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75" yWindow="255" windowWidth="16995" windowHeight="12480" activeTab="3"/>
  </bookViews>
  <sheets>
    <sheet name="потапов" sheetId="2" r:id="rId1"/>
    <sheet name="кан" sheetId="3" r:id="rId2"/>
    <sheet name="в производство разин" sheetId="5" r:id="rId3"/>
    <sheet name="умтс" sheetId="6" r:id="rId4"/>
    <sheet name="Лист1" sheetId="4" r:id="rId5"/>
  </sheets>
  <definedNames>
    <definedName name="_xlnm._FilterDatabase" localSheetId="2" hidden="1">'в производство разин'!$A$10:$T$339</definedName>
    <definedName name="_xlnm._FilterDatabase" localSheetId="1" hidden="1">кан!$B$11:$T$339</definedName>
    <definedName name="_xlnm._FilterDatabase" localSheetId="0" hidden="1">потапов!$B$10:$V$338</definedName>
    <definedName name="_xlnm._FilterDatabase" localSheetId="3" hidden="1">умтс!$A$4:$X$332</definedName>
    <definedName name="_xlnm.Print_Area" localSheetId="2">'в производство разин'!$A$5:$U$343</definedName>
    <definedName name="_xlnm.Print_Area" localSheetId="1">кан!$A$1:$N$342</definedName>
    <definedName name="_xlnm.Print_Area" localSheetId="0">потапов!$A$1:$P$342</definedName>
    <definedName name="_xlnm.Print_Area" localSheetId="3">умтс!$A$1:$R$332</definedName>
  </definedNames>
  <calcPr calcId="145621"/>
</workbook>
</file>

<file path=xl/calcChain.xml><?xml version="1.0" encoding="utf-8"?>
<calcChain xmlns="http://schemas.openxmlformats.org/spreadsheetml/2006/main">
  <c r="P2" i="6" l="1"/>
  <c r="J7" i="6" l="1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6" i="6"/>
  <c r="I34" i="6" l="1"/>
  <c r="I5" i="6"/>
  <c r="I7" i="6" l="1"/>
  <c r="I8" i="6"/>
  <c r="I9" i="6"/>
  <c r="I10" i="6"/>
  <c r="I12" i="6"/>
  <c r="I13" i="6"/>
  <c r="I19" i="6"/>
  <c r="I21" i="6"/>
  <c r="I23" i="6"/>
  <c r="I250" i="6"/>
  <c r="I253" i="6"/>
  <c r="I255" i="6"/>
  <c r="I256" i="6"/>
  <c r="I257" i="6"/>
  <c r="I258" i="6"/>
  <c r="I259" i="6"/>
  <c r="I260" i="6"/>
  <c r="I287" i="6"/>
  <c r="I288" i="6"/>
  <c r="I307" i="6"/>
  <c r="I324" i="6"/>
  <c r="I28" i="6"/>
  <c r="I144" i="6"/>
  <c r="I203" i="6"/>
  <c r="I229" i="6"/>
  <c r="I230" i="6"/>
  <c r="I244" i="6"/>
  <c r="I245" i="6"/>
  <c r="I252" i="6"/>
  <c r="I254" i="6"/>
  <c r="I315" i="6"/>
  <c r="I41" i="6"/>
  <c r="I67" i="6"/>
  <c r="I68" i="6"/>
  <c r="I69" i="6"/>
  <c r="I136" i="6"/>
  <c r="I218" i="6"/>
  <c r="I265" i="6"/>
  <c r="I35" i="6"/>
  <c r="I70" i="6"/>
  <c r="I264" i="6"/>
  <c r="I290" i="6"/>
  <c r="I291" i="6"/>
  <c r="I292" i="6"/>
  <c r="I293" i="6"/>
  <c r="I294" i="6"/>
  <c r="I295" i="6"/>
  <c r="I296" i="6"/>
  <c r="I297" i="6"/>
  <c r="I298" i="6"/>
  <c r="I299" i="6"/>
  <c r="I321" i="6"/>
  <c r="I322" i="6"/>
  <c r="I331" i="6"/>
  <c r="I190" i="6"/>
  <c r="I191" i="6"/>
  <c r="I192" i="6"/>
  <c r="I193" i="6"/>
  <c r="I194" i="6"/>
  <c r="I195" i="6"/>
  <c r="I196" i="6"/>
  <c r="I199" i="6"/>
  <c r="I201" i="6"/>
  <c r="I211" i="6"/>
  <c r="I239" i="6"/>
  <c r="I240" i="6"/>
  <c r="I243" i="6"/>
  <c r="I249" i="6"/>
  <c r="I148" i="6"/>
  <c r="I149" i="6"/>
  <c r="I155" i="6"/>
  <c r="I157" i="6"/>
  <c r="I161" i="6"/>
  <c r="I162" i="6"/>
  <c r="I163" i="6"/>
  <c r="I165" i="6"/>
  <c r="I172" i="6"/>
  <c r="I173" i="6"/>
  <c r="I174" i="6"/>
  <c r="I175" i="6"/>
  <c r="I102" i="6"/>
  <c r="I103" i="6"/>
  <c r="I104" i="6"/>
  <c r="I105" i="6"/>
  <c r="I106" i="6"/>
  <c r="I107" i="6"/>
  <c r="I108" i="6"/>
  <c r="I109" i="6"/>
  <c r="I112" i="6"/>
  <c r="I114" i="6"/>
  <c r="I116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7" i="6"/>
  <c r="I141" i="6"/>
  <c r="I143" i="6"/>
  <c r="I145" i="6"/>
  <c r="I146" i="6"/>
  <c r="I150" i="6"/>
  <c r="I151" i="6"/>
  <c r="I152" i="6"/>
  <c r="I153" i="6"/>
  <c r="I154" i="6"/>
  <c r="I156" i="6"/>
  <c r="I158" i="6"/>
  <c r="I159" i="6"/>
  <c r="I160" i="6"/>
  <c r="I164" i="6"/>
  <c r="I166" i="6"/>
  <c r="I167" i="6"/>
  <c r="I168" i="6"/>
  <c r="I169" i="6"/>
  <c r="I170" i="6"/>
  <c r="I171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7" i="6"/>
  <c r="I198" i="6"/>
  <c r="I200" i="6"/>
  <c r="I202" i="6"/>
  <c r="I205" i="6"/>
  <c r="I206" i="6"/>
  <c r="I207" i="6"/>
  <c r="I208" i="6"/>
  <c r="I209" i="6"/>
  <c r="I210" i="6"/>
  <c r="I212" i="6"/>
  <c r="I213" i="6"/>
  <c r="I214" i="6"/>
  <c r="I215" i="6"/>
  <c r="I216" i="6"/>
  <c r="I217" i="6"/>
  <c r="I219" i="6"/>
  <c r="I220" i="6"/>
  <c r="I221" i="6"/>
  <c r="I222" i="6"/>
  <c r="I223" i="6"/>
  <c r="I224" i="6"/>
  <c r="I225" i="6"/>
  <c r="I226" i="6"/>
  <c r="I227" i="6"/>
  <c r="I228" i="6"/>
  <c r="I231" i="6"/>
  <c r="I232" i="6"/>
  <c r="I233" i="6"/>
  <c r="I234" i="6"/>
  <c r="I235" i="6"/>
  <c r="I236" i="6"/>
  <c r="I237" i="6"/>
  <c r="I238" i="6"/>
  <c r="I241" i="6"/>
  <c r="I242" i="6"/>
  <c r="I246" i="6"/>
  <c r="I247" i="6"/>
  <c r="I248" i="6"/>
  <c r="I251" i="6"/>
  <c r="I261" i="6"/>
  <c r="I262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9" i="6"/>
  <c r="I300" i="6"/>
  <c r="I301" i="6"/>
  <c r="I302" i="6"/>
  <c r="I303" i="6"/>
  <c r="I304" i="6"/>
  <c r="I305" i="6"/>
  <c r="I306" i="6"/>
  <c r="I308" i="6"/>
  <c r="I309" i="6"/>
  <c r="I310" i="6"/>
  <c r="I311" i="6"/>
  <c r="I312" i="6"/>
  <c r="I313" i="6"/>
  <c r="I314" i="6"/>
  <c r="I316" i="6"/>
  <c r="I317" i="6"/>
  <c r="I318" i="6"/>
  <c r="I319" i="6"/>
  <c r="I320" i="6"/>
  <c r="I323" i="6"/>
  <c r="I325" i="6"/>
  <c r="I326" i="6"/>
  <c r="I327" i="6"/>
  <c r="I328" i="6"/>
  <c r="I329" i="6"/>
  <c r="I330" i="6"/>
  <c r="I31" i="6"/>
  <c r="I118" i="6"/>
  <c r="I204" i="6"/>
  <c r="I263" i="6"/>
  <c r="I267" i="6"/>
  <c r="I266" i="6"/>
  <c r="I101" i="6"/>
  <c r="I71" i="6"/>
  <c r="I75" i="6"/>
  <c r="I110" i="6"/>
  <c r="I111" i="6"/>
  <c r="I113" i="6"/>
  <c r="I115" i="6"/>
  <c r="I117" i="6"/>
  <c r="I135" i="6"/>
  <c r="I138" i="6"/>
  <c r="I139" i="6"/>
  <c r="I140" i="6"/>
  <c r="I142" i="6"/>
  <c r="I147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39" i="6"/>
  <c r="I45" i="6"/>
  <c r="I46" i="6"/>
  <c r="I52" i="6"/>
  <c r="I62" i="6"/>
  <c r="I63" i="6"/>
  <c r="I64" i="6"/>
  <c r="I66" i="6"/>
  <c r="I72" i="6"/>
  <c r="I73" i="6"/>
  <c r="I74" i="6"/>
  <c r="I76" i="6"/>
  <c r="I77" i="6"/>
  <c r="I78" i="6"/>
  <c r="I79" i="6"/>
  <c r="I80" i="6"/>
  <c r="I81" i="6"/>
  <c r="I51" i="6"/>
  <c r="I53" i="6"/>
  <c r="I54" i="6"/>
  <c r="I55" i="6"/>
  <c r="I56" i="6"/>
  <c r="I57" i="6"/>
  <c r="I58" i="6"/>
  <c r="I59" i="6"/>
  <c r="I60" i="6"/>
  <c r="I61" i="6"/>
  <c r="I65" i="6"/>
  <c r="I26" i="6"/>
  <c r="I27" i="6"/>
  <c r="I30" i="6"/>
  <c r="I33" i="6"/>
  <c r="I36" i="6"/>
  <c r="I40" i="6"/>
  <c r="I42" i="6"/>
  <c r="I43" i="6"/>
  <c r="I44" i="6"/>
  <c r="I47" i="6"/>
  <c r="I48" i="6"/>
  <c r="I49" i="6"/>
  <c r="I50" i="6"/>
  <c r="I25" i="6"/>
  <c r="I11" i="6"/>
  <c r="I14" i="6"/>
  <c r="I15" i="6"/>
  <c r="I16" i="6"/>
  <c r="I17" i="6"/>
  <c r="I18" i="6"/>
  <c r="I20" i="6"/>
  <c r="I22" i="6"/>
  <c r="I24" i="6"/>
  <c r="I29" i="6"/>
  <c r="I32" i="6"/>
  <c r="I37" i="6"/>
  <c r="I38" i="6"/>
  <c r="I6" i="6"/>
  <c r="O332" i="6"/>
  <c r="M332" i="6"/>
  <c r="S331" i="6"/>
  <c r="S330" i="6"/>
  <c r="S329" i="6"/>
  <c r="S328" i="6"/>
  <c r="S327" i="6"/>
  <c r="Q327" i="6"/>
  <c r="S326" i="6"/>
  <c r="Q326" i="6"/>
  <c r="S325" i="6"/>
  <c r="S324" i="6"/>
  <c r="S323" i="6"/>
  <c r="S322" i="6"/>
  <c r="S321" i="6"/>
  <c r="S320" i="6"/>
  <c r="S319" i="6"/>
  <c r="S318" i="6"/>
  <c r="Q318" i="6"/>
  <c r="S317" i="6"/>
  <c r="S316" i="6"/>
  <c r="S315" i="6"/>
  <c r="S314" i="6"/>
  <c r="S313" i="6"/>
  <c r="S312" i="6"/>
  <c r="S311" i="6"/>
  <c r="S310" i="6"/>
  <c r="S309" i="6"/>
  <c r="S308" i="6"/>
  <c r="Q308" i="6"/>
  <c r="S307" i="6"/>
  <c r="S306" i="6"/>
  <c r="S305" i="6"/>
  <c r="Q305" i="6"/>
  <c r="S304" i="6"/>
  <c r="Q304" i="6"/>
  <c r="S303" i="6"/>
  <c r="Q303" i="6"/>
  <c r="S302" i="6"/>
  <c r="S301" i="6"/>
  <c r="S300" i="6"/>
  <c r="S299" i="6"/>
  <c r="S298" i="6"/>
  <c r="S297" i="6"/>
  <c r="S296" i="6"/>
  <c r="S295" i="6"/>
  <c r="S294" i="6"/>
  <c r="S293" i="6"/>
  <c r="S292" i="6"/>
  <c r="S291" i="6"/>
  <c r="S290" i="6"/>
  <c r="S289" i="6"/>
  <c r="Q289" i="6"/>
  <c r="S288" i="6"/>
  <c r="S287" i="6"/>
  <c r="S286" i="6"/>
  <c r="Q286" i="6"/>
  <c r="S285" i="6"/>
  <c r="S284" i="6"/>
  <c r="S283" i="6"/>
  <c r="S282" i="6"/>
  <c r="S281" i="6"/>
  <c r="S280" i="6"/>
  <c r="S279" i="6"/>
  <c r="S278" i="6"/>
  <c r="S277" i="6"/>
  <c r="S276" i="6"/>
  <c r="S275" i="6"/>
  <c r="S274" i="6"/>
  <c r="S273" i="6"/>
  <c r="S272" i="6"/>
  <c r="S271" i="6"/>
  <c r="Q271" i="6"/>
  <c r="S270" i="6"/>
  <c r="Q270" i="6"/>
  <c r="S269" i="6"/>
  <c r="Q269" i="6"/>
  <c r="S268" i="6"/>
  <c r="Q268" i="6"/>
  <c r="S267" i="6"/>
  <c r="Q267" i="6"/>
  <c r="S266" i="6"/>
  <c r="S265" i="6"/>
  <c r="Q265" i="6"/>
  <c r="S264" i="6"/>
  <c r="S263" i="6"/>
  <c r="Q263" i="6"/>
  <c r="S262" i="6"/>
  <c r="S261" i="6"/>
  <c r="S260" i="6"/>
  <c r="S259" i="6"/>
  <c r="S258" i="6"/>
  <c r="S257" i="6"/>
  <c r="S256" i="6"/>
  <c r="S255" i="6"/>
  <c r="S254" i="6"/>
  <c r="S253" i="6"/>
  <c r="S252" i="6"/>
  <c r="S251" i="6"/>
  <c r="S250" i="6"/>
  <c r="S249" i="6"/>
  <c r="S248" i="6"/>
  <c r="Q248" i="6"/>
  <c r="S247" i="6"/>
  <c r="Q247" i="6"/>
  <c r="S246" i="6"/>
  <c r="Q246" i="6"/>
  <c r="S245" i="6"/>
  <c r="S244" i="6"/>
  <c r="S243" i="6"/>
  <c r="S242" i="6"/>
  <c r="Q242" i="6"/>
  <c r="S241" i="6"/>
  <c r="S240" i="6"/>
  <c r="S239" i="6"/>
  <c r="S238" i="6"/>
  <c r="Q238" i="6"/>
  <c r="S237" i="6"/>
  <c r="Q237" i="6"/>
  <c r="S236" i="6"/>
  <c r="S235" i="6"/>
  <c r="S234" i="6"/>
  <c r="Q234" i="6"/>
  <c r="S233" i="6"/>
  <c r="Q233" i="6"/>
  <c r="S232" i="6"/>
  <c r="Q232" i="6"/>
  <c r="S231" i="6"/>
  <c r="Q231" i="6"/>
  <c r="S230" i="6"/>
  <c r="S229" i="6"/>
  <c r="S228" i="6"/>
  <c r="S227" i="6"/>
  <c r="S226" i="6"/>
  <c r="S225" i="6"/>
  <c r="S224" i="6"/>
  <c r="S223" i="6"/>
  <c r="S222" i="6"/>
  <c r="S221" i="6"/>
  <c r="S220" i="6"/>
  <c r="S219" i="6"/>
  <c r="S218" i="6"/>
  <c r="Q218" i="6"/>
  <c r="S217" i="6"/>
  <c r="Q217" i="6"/>
  <c r="S216" i="6"/>
  <c r="Q216" i="6"/>
  <c r="S215" i="6"/>
  <c r="Q215" i="6"/>
  <c r="S214" i="6"/>
  <c r="Q214" i="6"/>
  <c r="S213" i="6"/>
  <c r="Q213" i="6"/>
  <c r="S212" i="6"/>
  <c r="S211" i="6"/>
  <c r="S210" i="6"/>
  <c r="Q210" i="6"/>
  <c r="S209" i="6"/>
  <c r="Q209" i="6"/>
  <c r="S208" i="6"/>
  <c r="Q208" i="6"/>
  <c r="S207" i="6"/>
  <c r="S206" i="6"/>
  <c r="Q206" i="6"/>
  <c r="S205" i="6"/>
  <c r="Q205" i="6"/>
  <c r="S204" i="6"/>
  <c r="Q204" i="6"/>
  <c r="S203" i="6"/>
  <c r="S202" i="6"/>
  <c r="Q202" i="6"/>
  <c r="S201" i="6"/>
  <c r="S200" i="6"/>
  <c r="Q200" i="6"/>
  <c r="S199" i="6"/>
  <c r="S198" i="6"/>
  <c r="S197" i="6"/>
  <c r="Q197" i="6"/>
  <c r="S196" i="6"/>
  <c r="S195" i="6"/>
  <c r="S194" i="6"/>
  <c r="S193" i="6"/>
  <c r="S192" i="6"/>
  <c r="S191" i="6"/>
  <c r="S190" i="6"/>
  <c r="S189" i="6"/>
  <c r="S188" i="6"/>
  <c r="S187" i="6"/>
  <c r="S186" i="6"/>
  <c r="S185" i="6"/>
  <c r="S184" i="6"/>
  <c r="S183" i="6"/>
  <c r="S182" i="6"/>
  <c r="S181" i="6"/>
  <c r="Q181" i="6"/>
  <c r="S180" i="6"/>
  <c r="Q180" i="6"/>
  <c r="S179" i="6"/>
  <c r="Q179" i="6"/>
  <c r="S178" i="6"/>
  <c r="Q178" i="6"/>
  <c r="S177" i="6"/>
  <c r="Q177" i="6"/>
  <c r="S176" i="6"/>
  <c r="Q176" i="6"/>
  <c r="S175" i="6"/>
  <c r="S174" i="6"/>
  <c r="S173" i="6"/>
  <c r="S172" i="6"/>
  <c r="S171" i="6"/>
  <c r="S170" i="6"/>
  <c r="S169" i="6"/>
  <c r="S168" i="6"/>
  <c r="S167" i="6"/>
  <c r="S166" i="6"/>
  <c r="Q166" i="6"/>
  <c r="S165" i="6"/>
  <c r="S164" i="6"/>
  <c r="Q164" i="6"/>
  <c r="S163" i="6"/>
  <c r="S162" i="6"/>
  <c r="S161" i="6"/>
  <c r="S160" i="6"/>
  <c r="Q160" i="6"/>
  <c r="S159" i="6"/>
  <c r="Q159" i="6"/>
  <c r="S158" i="6"/>
  <c r="Q158" i="6"/>
  <c r="S157" i="6"/>
  <c r="S156" i="6"/>
  <c r="Q156" i="6"/>
  <c r="S155" i="6"/>
  <c r="S154" i="6"/>
  <c r="S153" i="6"/>
  <c r="S152" i="6"/>
  <c r="S151" i="6"/>
  <c r="Q151" i="6"/>
  <c r="S150" i="6"/>
  <c r="Q150" i="6"/>
  <c r="S149" i="6"/>
  <c r="S148" i="6"/>
  <c r="S147" i="6"/>
  <c r="S146" i="6"/>
  <c r="S145" i="6"/>
  <c r="S144" i="6"/>
  <c r="S143" i="6"/>
  <c r="S142" i="6"/>
  <c r="S141" i="6"/>
  <c r="S140" i="6"/>
  <c r="S139" i="6"/>
  <c r="S138" i="6"/>
  <c r="S137" i="6"/>
  <c r="S136" i="6"/>
  <c r="S135" i="6"/>
  <c r="S134" i="6"/>
  <c r="S133" i="6"/>
  <c r="S132" i="6"/>
  <c r="S131" i="6"/>
  <c r="S130" i="6"/>
  <c r="S129" i="6"/>
  <c r="S128" i="6"/>
  <c r="S127" i="6"/>
  <c r="S126" i="6"/>
  <c r="S125" i="6"/>
  <c r="S124" i="6"/>
  <c r="S123" i="6"/>
  <c r="S122" i="6"/>
  <c r="S121" i="6"/>
  <c r="S120" i="6"/>
  <c r="S119" i="6"/>
  <c r="S118" i="6"/>
  <c r="Q118" i="6"/>
  <c r="S117" i="6"/>
  <c r="S116" i="6"/>
  <c r="Q116" i="6"/>
  <c r="S115" i="6"/>
  <c r="S114" i="6"/>
  <c r="S113" i="6"/>
  <c r="S112" i="6"/>
  <c r="Q112" i="6"/>
  <c r="S111" i="6"/>
  <c r="S110" i="6"/>
  <c r="S109" i="6"/>
  <c r="Q109" i="6"/>
  <c r="S108" i="6"/>
  <c r="Q108" i="6"/>
  <c r="S107" i="6"/>
  <c r="Q107" i="6"/>
  <c r="S106" i="6"/>
  <c r="Q106" i="6"/>
  <c r="S105" i="6"/>
  <c r="Q105" i="6"/>
  <c r="S104" i="6"/>
  <c r="Q104" i="6"/>
  <c r="S103" i="6"/>
  <c r="Q103" i="6"/>
  <c r="S102" i="6"/>
  <c r="S101" i="6"/>
  <c r="S100" i="6"/>
  <c r="S99" i="6"/>
  <c r="S98" i="6"/>
  <c r="S97" i="6"/>
  <c r="Q97" i="6"/>
  <c r="S96" i="6"/>
  <c r="S95" i="6"/>
  <c r="S94" i="6"/>
  <c r="Q94" i="6"/>
  <c r="S93" i="6"/>
  <c r="Q93" i="6"/>
  <c r="S92" i="6"/>
  <c r="Q92" i="6"/>
  <c r="S91" i="6"/>
  <c r="Q91" i="6"/>
  <c r="S90" i="6"/>
  <c r="S89" i="6"/>
  <c r="Q89" i="6"/>
  <c r="S88" i="6"/>
  <c r="Q88" i="6"/>
  <c r="S87" i="6"/>
  <c r="S86" i="6"/>
  <c r="S85" i="6"/>
  <c r="Q85" i="6"/>
  <c r="S84" i="6"/>
  <c r="Q84" i="6"/>
  <c r="S83" i="6"/>
  <c r="Q83" i="6"/>
  <c r="S82" i="6"/>
  <c r="Q82" i="6"/>
  <c r="S81" i="6"/>
  <c r="S80" i="6"/>
  <c r="Q80" i="6"/>
  <c r="S79" i="6"/>
  <c r="Q79" i="6"/>
  <c r="S78" i="6"/>
  <c r="Q78" i="6"/>
  <c r="S77" i="6"/>
  <c r="Q77" i="6"/>
  <c r="S76" i="6"/>
  <c r="Q76" i="6"/>
  <c r="S75" i="6"/>
  <c r="S74" i="6"/>
  <c r="S73" i="6"/>
  <c r="S72" i="6"/>
  <c r="S71" i="6"/>
  <c r="S70" i="6"/>
  <c r="S69" i="6"/>
  <c r="S68" i="6"/>
  <c r="S67" i="6"/>
  <c r="S66" i="6"/>
  <c r="Q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Q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Q31" i="6"/>
  <c r="S30" i="6"/>
  <c r="S29" i="6"/>
  <c r="S28" i="6"/>
  <c r="S27" i="6"/>
  <c r="S26" i="6"/>
  <c r="S25" i="6"/>
  <c r="S24" i="6"/>
  <c r="S23" i="6"/>
  <c r="S22" i="6"/>
  <c r="S21" i="6"/>
  <c r="S20" i="6"/>
  <c r="Q20" i="6"/>
  <c r="S19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Q6" i="6" l="1"/>
  <c r="K6" i="6"/>
  <c r="Q12" i="6"/>
  <c r="K12" i="6"/>
  <c r="Q16" i="6"/>
  <c r="K16" i="6"/>
  <c r="Q18" i="6"/>
  <c r="K18" i="6"/>
  <c r="Q22" i="6"/>
  <c r="K22" i="6"/>
  <c r="Q24" i="6"/>
  <c r="K24" i="6"/>
  <c r="Q26" i="6"/>
  <c r="K26" i="6"/>
  <c r="Q28" i="6"/>
  <c r="K28" i="6"/>
  <c r="Q30" i="6"/>
  <c r="K30" i="6"/>
  <c r="Q32" i="6"/>
  <c r="K32" i="6"/>
  <c r="Q34" i="6"/>
  <c r="Q36" i="6"/>
  <c r="K36" i="6"/>
  <c r="Q38" i="6"/>
  <c r="K38" i="6"/>
  <c r="Q40" i="6"/>
  <c r="K40" i="6"/>
  <c r="Q42" i="6"/>
  <c r="K42" i="6"/>
  <c r="Q44" i="6"/>
  <c r="K44" i="6"/>
  <c r="Q46" i="6"/>
  <c r="K46" i="6"/>
  <c r="Q48" i="6"/>
  <c r="K48" i="6"/>
  <c r="Q50" i="6"/>
  <c r="K50" i="6"/>
  <c r="Q54" i="6"/>
  <c r="K54" i="6"/>
  <c r="Q56" i="6"/>
  <c r="K56" i="6"/>
  <c r="Q58" i="6"/>
  <c r="K58" i="6"/>
  <c r="Q60" i="6"/>
  <c r="K60" i="6"/>
  <c r="Q62" i="6"/>
  <c r="K62" i="6"/>
  <c r="Q64" i="6"/>
  <c r="K64" i="6"/>
  <c r="Q68" i="6"/>
  <c r="K68" i="6"/>
  <c r="Q70" i="6"/>
  <c r="K70" i="6"/>
  <c r="Q72" i="6"/>
  <c r="K72" i="6"/>
  <c r="Q74" i="6"/>
  <c r="K74" i="6"/>
  <c r="Q86" i="6"/>
  <c r="K86" i="6"/>
  <c r="Q90" i="6"/>
  <c r="K90" i="6"/>
  <c r="Q96" i="6"/>
  <c r="K96" i="6"/>
  <c r="Q98" i="6"/>
  <c r="K98" i="6"/>
  <c r="Q100" i="6"/>
  <c r="K100" i="6"/>
  <c r="Q102" i="6"/>
  <c r="K102" i="6"/>
  <c r="Q110" i="6"/>
  <c r="K110" i="6"/>
  <c r="Q114" i="6"/>
  <c r="K114" i="6"/>
  <c r="Q120" i="6"/>
  <c r="K120" i="6"/>
  <c r="Q122" i="6"/>
  <c r="K122" i="6"/>
  <c r="Q124" i="6"/>
  <c r="K124" i="6"/>
  <c r="Q126" i="6"/>
  <c r="K126" i="6"/>
  <c r="Q128" i="6"/>
  <c r="K128" i="6"/>
  <c r="Q130" i="6"/>
  <c r="K130" i="6"/>
  <c r="Q132" i="6"/>
  <c r="K132" i="6"/>
  <c r="Q134" i="6"/>
  <c r="K134" i="6"/>
  <c r="Q136" i="6"/>
  <c r="K136" i="6"/>
  <c r="Q138" i="6"/>
  <c r="K138" i="6"/>
  <c r="Q140" i="6"/>
  <c r="K140" i="6"/>
  <c r="Q142" i="6"/>
  <c r="K142" i="6"/>
  <c r="Q144" i="6"/>
  <c r="K144" i="6"/>
  <c r="Q146" i="6"/>
  <c r="K146" i="6"/>
  <c r="Q148" i="6"/>
  <c r="K148" i="6"/>
  <c r="Q152" i="6"/>
  <c r="K152" i="6"/>
  <c r="Q154" i="6"/>
  <c r="K154" i="6"/>
  <c r="Q162" i="6"/>
  <c r="K162" i="6"/>
  <c r="Q168" i="6"/>
  <c r="K168" i="6"/>
  <c r="Q170" i="6"/>
  <c r="K170" i="6"/>
  <c r="Q172" i="6"/>
  <c r="K172" i="6"/>
  <c r="Q174" i="6"/>
  <c r="K174" i="6"/>
  <c r="Q182" i="6"/>
  <c r="K182" i="6"/>
  <c r="Q184" i="6"/>
  <c r="K184" i="6"/>
  <c r="Q186" i="6"/>
  <c r="K186" i="6"/>
  <c r="Q188" i="6"/>
  <c r="K188" i="6"/>
  <c r="Q190" i="6"/>
  <c r="K190" i="6"/>
  <c r="Q192" i="6"/>
  <c r="K192" i="6"/>
  <c r="Q194" i="6"/>
  <c r="K194" i="6"/>
  <c r="Q196" i="6"/>
  <c r="K196" i="6"/>
  <c r="Q198" i="6"/>
  <c r="K198" i="6"/>
  <c r="Q212" i="6"/>
  <c r="K212" i="6"/>
  <c r="Q220" i="6"/>
  <c r="K220" i="6"/>
  <c r="Q222" i="6"/>
  <c r="K222" i="6"/>
  <c r="Q224" i="6"/>
  <c r="K224" i="6"/>
  <c r="Q226" i="6"/>
  <c r="K226" i="6"/>
  <c r="Q228" i="6"/>
  <c r="K228" i="6"/>
  <c r="Q230" i="6"/>
  <c r="K230" i="6"/>
  <c r="Q236" i="6"/>
  <c r="K236" i="6"/>
  <c r="Q240" i="6"/>
  <c r="K240" i="6"/>
  <c r="Q244" i="6"/>
  <c r="K244" i="6"/>
  <c r="Q250" i="6"/>
  <c r="K250" i="6"/>
  <c r="Q252" i="6"/>
  <c r="K252" i="6"/>
  <c r="Q254" i="6"/>
  <c r="K254" i="6"/>
  <c r="Q256" i="6"/>
  <c r="K256" i="6"/>
  <c r="Q258" i="6"/>
  <c r="K258" i="6"/>
  <c r="Q260" i="6"/>
  <c r="K260" i="6"/>
  <c r="Q262" i="6"/>
  <c r="K262" i="6"/>
  <c r="Q264" i="6"/>
  <c r="K264" i="6"/>
  <c r="Q266" i="6"/>
  <c r="K266" i="6"/>
  <c r="Q272" i="6"/>
  <c r="K272" i="6"/>
  <c r="Q274" i="6"/>
  <c r="K274" i="6"/>
  <c r="Q276" i="6"/>
  <c r="K276" i="6"/>
  <c r="Q278" i="6"/>
  <c r="K278" i="6"/>
  <c r="Q280" i="6"/>
  <c r="K280" i="6"/>
  <c r="Q282" i="6"/>
  <c r="K282" i="6"/>
  <c r="Q284" i="6"/>
  <c r="K284" i="6"/>
  <c r="Q288" i="6"/>
  <c r="K288" i="6"/>
  <c r="Q290" i="6"/>
  <c r="K290" i="6"/>
  <c r="Q292" i="6"/>
  <c r="K292" i="6"/>
  <c r="Q294" i="6"/>
  <c r="K294" i="6"/>
  <c r="Q296" i="6"/>
  <c r="K296" i="6"/>
  <c r="Q298" i="6"/>
  <c r="K298" i="6"/>
  <c r="Q300" i="6"/>
  <c r="K300" i="6"/>
  <c r="Q302" i="6"/>
  <c r="K302" i="6"/>
  <c r="Q306" i="6"/>
  <c r="K306" i="6"/>
  <c r="Q310" i="6"/>
  <c r="K310" i="6"/>
  <c r="Q312" i="6"/>
  <c r="K312" i="6"/>
  <c r="Q314" i="6"/>
  <c r="K314" i="6"/>
  <c r="Q316" i="6"/>
  <c r="K316" i="6"/>
  <c r="Q320" i="6"/>
  <c r="K320" i="6"/>
  <c r="Q322" i="6"/>
  <c r="K322" i="6"/>
  <c r="Q324" i="6"/>
  <c r="K324" i="6"/>
  <c r="Q328" i="6"/>
  <c r="K328" i="6"/>
  <c r="Q330" i="6"/>
  <c r="K330" i="6"/>
  <c r="Q10" i="6"/>
  <c r="K10" i="6"/>
  <c r="Q8" i="6"/>
  <c r="K8" i="6"/>
  <c r="Q14" i="6"/>
  <c r="K14" i="6"/>
  <c r="Q5" i="6"/>
  <c r="K5" i="6"/>
  <c r="Q7" i="6"/>
  <c r="K7" i="6"/>
  <c r="Q9" i="6"/>
  <c r="K9" i="6"/>
  <c r="Q11" i="6"/>
  <c r="K11" i="6"/>
  <c r="Q13" i="6"/>
  <c r="K13" i="6"/>
  <c r="Q15" i="6"/>
  <c r="K15" i="6"/>
  <c r="Q17" i="6"/>
  <c r="K17" i="6"/>
  <c r="Q19" i="6"/>
  <c r="K19" i="6"/>
  <c r="Q21" i="6"/>
  <c r="K21" i="6"/>
  <c r="Q23" i="6"/>
  <c r="K23" i="6"/>
  <c r="Q25" i="6"/>
  <c r="K25" i="6"/>
  <c r="Q27" i="6"/>
  <c r="K27" i="6"/>
  <c r="Q29" i="6"/>
  <c r="K29" i="6"/>
  <c r="Q33" i="6"/>
  <c r="K33" i="6"/>
  <c r="Q35" i="6"/>
  <c r="K35" i="6"/>
  <c r="Q37" i="6"/>
  <c r="K37" i="6"/>
  <c r="Q39" i="6"/>
  <c r="K39" i="6"/>
  <c r="Q41" i="6"/>
  <c r="K41" i="6"/>
  <c r="Q43" i="6"/>
  <c r="K43" i="6"/>
  <c r="Q45" i="6"/>
  <c r="K45" i="6"/>
  <c r="Q47" i="6"/>
  <c r="K47" i="6"/>
  <c r="Q49" i="6"/>
  <c r="K49" i="6"/>
  <c r="Q51" i="6"/>
  <c r="K51" i="6"/>
  <c r="Q53" i="6"/>
  <c r="K53" i="6"/>
  <c r="Q55" i="6"/>
  <c r="K55" i="6"/>
  <c r="Q57" i="6"/>
  <c r="K57" i="6"/>
  <c r="Q59" i="6"/>
  <c r="K59" i="6"/>
  <c r="Q61" i="6"/>
  <c r="K61" i="6"/>
  <c r="Q63" i="6"/>
  <c r="K63" i="6"/>
  <c r="Q65" i="6"/>
  <c r="K65" i="6"/>
  <c r="Q67" i="6"/>
  <c r="K67" i="6"/>
  <c r="Q69" i="6"/>
  <c r="K69" i="6"/>
  <c r="Q71" i="6"/>
  <c r="K71" i="6"/>
  <c r="Q73" i="6"/>
  <c r="K73" i="6"/>
  <c r="Q75" i="6"/>
  <c r="K75" i="6"/>
  <c r="Q81" i="6"/>
  <c r="K81" i="6"/>
  <c r="Q87" i="6"/>
  <c r="K87" i="6"/>
  <c r="Q95" i="6"/>
  <c r="K95" i="6"/>
  <c r="Q99" i="6"/>
  <c r="K99" i="6"/>
  <c r="Q101" i="6"/>
  <c r="K101" i="6"/>
  <c r="Q111" i="6"/>
  <c r="K111" i="6"/>
  <c r="Q113" i="6"/>
  <c r="K113" i="6"/>
  <c r="Q115" i="6"/>
  <c r="K115" i="6"/>
  <c r="Q117" i="6"/>
  <c r="K117" i="6"/>
  <c r="Q119" i="6"/>
  <c r="K119" i="6"/>
  <c r="Q121" i="6"/>
  <c r="K121" i="6"/>
  <c r="Q123" i="6"/>
  <c r="K123" i="6"/>
  <c r="Q125" i="6"/>
  <c r="K125" i="6"/>
  <c r="Q127" i="6"/>
  <c r="K127" i="6"/>
  <c r="Q129" i="6"/>
  <c r="K129" i="6"/>
  <c r="Q131" i="6"/>
  <c r="K131" i="6"/>
  <c r="Q133" i="6"/>
  <c r="K133" i="6"/>
  <c r="Q135" i="6"/>
  <c r="K135" i="6"/>
  <c r="Q137" i="6"/>
  <c r="K137" i="6"/>
  <c r="Q139" i="6"/>
  <c r="K139" i="6"/>
  <c r="Q141" i="6"/>
  <c r="K141" i="6"/>
  <c r="Q143" i="6"/>
  <c r="K143" i="6"/>
  <c r="Q145" i="6"/>
  <c r="K145" i="6"/>
  <c r="Q147" i="6"/>
  <c r="K147" i="6"/>
  <c r="Q149" i="6"/>
  <c r="K149" i="6"/>
  <c r="Q153" i="6"/>
  <c r="K153" i="6"/>
  <c r="Q155" i="6"/>
  <c r="K155" i="6"/>
  <c r="Q157" i="6"/>
  <c r="K157" i="6"/>
  <c r="Q161" i="6"/>
  <c r="K161" i="6"/>
  <c r="Q163" i="6"/>
  <c r="K163" i="6"/>
  <c r="Q165" i="6"/>
  <c r="K165" i="6"/>
  <c r="Q167" i="6"/>
  <c r="K167" i="6"/>
  <c r="Q169" i="6"/>
  <c r="K169" i="6"/>
  <c r="Q171" i="6"/>
  <c r="K171" i="6"/>
  <c r="Q173" i="6"/>
  <c r="K173" i="6"/>
  <c r="Q175" i="6"/>
  <c r="K175" i="6"/>
  <c r="Q183" i="6"/>
  <c r="K183" i="6"/>
  <c r="Q185" i="6"/>
  <c r="K185" i="6"/>
  <c r="Q187" i="6"/>
  <c r="K187" i="6"/>
  <c r="Q189" i="6"/>
  <c r="K189" i="6"/>
  <c r="Q191" i="6"/>
  <c r="K191" i="6"/>
  <c r="Q193" i="6"/>
  <c r="K193" i="6"/>
  <c r="Q195" i="6"/>
  <c r="K195" i="6"/>
  <c r="Q199" i="6"/>
  <c r="K199" i="6"/>
  <c r="Q201" i="6"/>
  <c r="K201" i="6"/>
  <c r="Q203" i="6"/>
  <c r="K203" i="6"/>
  <c r="Q207" i="6"/>
  <c r="K207" i="6"/>
  <c r="Q211" i="6"/>
  <c r="K211" i="6"/>
  <c r="Q219" i="6"/>
  <c r="K219" i="6"/>
  <c r="Q221" i="6"/>
  <c r="K221" i="6"/>
  <c r="Q223" i="6"/>
  <c r="K223" i="6"/>
  <c r="Q225" i="6"/>
  <c r="K225" i="6"/>
  <c r="Q227" i="6"/>
  <c r="K227" i="6"/>
  <c r="Q229" i="6"/>
  <c r="K229" i="6"/>
  <c r="Q235" i="6"/>
  <c r="K235" i="6"/>
  <c r="Q239" i="6"/>
  <c r="K239" i="6"/>
  <c r="Q241" i="6"/>
  <c r="K241" i="6"/>
  <c r="Q243" i="6"/>
  <c r="K243" i="6"/>
  <c r="Q245" i="6"/>
  <c r="K245" i="6"/>
  <c r="Q249" i="6"/>
  <c r="K249" i="6"/>
  <c r="Q251" i="6"/>
  <c r="K251" i="6"/>
  <c r="Q253" i="6"/>
  <c r="K253" i="6"/>
  <c r="Q255" i="6"/>
  <c r="K255" i="6"/>
  <c r="Q257" i="6"/>
  <c r="K257" i="6"/>
  <c r="Q259" i="6"/>
  <c r="K259" i="6"/>
  <c r="Q261" i="6"/>
  <c r="K261" i="6"/>
  <c r="Q273" i="6"/>
  <c r="K273" i="6"/>
  <c r="Q275" i="6"/>
  <c r="K275" i="6"/>
  <c r="Q277" i="6"/>
  <c r="K277" i="6"/>
  <c r="Q279" i="6"/>
  <c r="K279" i="6"/>
  <c r="Q281" i="6"/>
  <c r="K281" i="6"/>
  <c r="Q283" i="6"/>
  <c r="K283" i="6"/>
  <c r="Q285" i="6"/>
  <c r="K285" i="6"/>
  <c r="Q287" i="6"/>
  <c r="K287" i="6"/>
  <c r="Q291" i="6"/>
  <c r="K291" i="6"/>
  <c r="Q293" i="6"/>
  <c r="K293" i="6"/>
  <c r="Q295" i="6"/>
  <c r="K295" i="6"/>
  <c r="Q297" i="6"/>
  <c r="K297" i="6"/>
  <c r="Q299" i="6"/>
  <c r="K299" i="6"/>
  <c r="Q301" i="6"/>
  <c r="K301" i="6"/>
  <c r="Q307" i="6"/>
  <c r="K307" i="6"/>
  <c r="Q309" i="6"/>
  <c r="K309" i="6"/>
  <c r="Q311" i="6"/>
  <c r="K311" i="6"/>
  <c r="Q313" i="6"/>
  <c r="K313" i="6"/>
  <c r="Q315" i="6"/>
  <c r="K315" i="6"/>
  <c r="Q317" i="6"/>
  <c r="K317" i="6"/>
  <c r="Q319" i="6"/>
  <c r="K319" i="6"/>
  <c r="Q321" i="6"/>
  <c r="K321" i="6"/>
  <c r="Q323" i="6"/>
  <c r="K323" i="6"/>
  <c r="Q325" i="6"/>
  <c r="K325" i="6"/>
  <c r="Q329" i="6"/>
  <c r="K329" i="6"/>
  <c r="Q331" i="6"/>
  <c r="K331" i="6"/>
  <c r="S332" i="6"/>
  <c r="K340" i="5"/>
  <c r="I340" i="5"/>
  <c r="K339" i="5"/>
  <c r="I339" i="5"/>
  <c r="O338" i="5"/>
  <c r="L338" i="5"/>
  <c r="M338" i="5" s="1"/>
  <c r="O337" i="5"/>
  <c r="L337" i="5"/>
  <c r="M337" i="5" s="1"/>
  <c r="O336" i="5"/>
  <c r="L336" i="5"/>
  <c r="M336" i="5" s="1"/>
  <c r="O335" i="5"/>
  <c r="M335" i="5"/>
  <c r="L335" i="5"/>
  <c r="O334" i="5"/>
  <c r="L334" i="5"/>
  <c r="M334" i="5" s="1"/>
  <c r="O333" i="5"/>
  <c r="M333" i="5"/>
  <c r="L333" i="5"/>
  <c r="O332" i="5"/>
  <c r="L332" i="5"/>
  <c r="M332" i="5" s="1"/>
  <c r="O331" i="5"/>
  <c r="L331" i="5"/>
  <c r="M331" i="5" s="1"/>
  <c r="O330" i="5"/>
  <c r="L330" i="5"/>
  <c r="M330" i="5" s="1"/>
  <c r="O329" i="5"/>
  <c r="L329" i="5"/>
  <c r="M329" i="5" s="1"/>
  <c r="O328" i="5"/>
  <c r="L328" i="5"/>
  <c r="M328" i="5" s="1"/>
  <c r="O327" i="5"/>
  <c r="M327" i="5"/>
  <c r="L327" i="5"/>
  <c r="O326" i="5"/>
  <c r="L326" i="5"/>
  <c r="M326" i="5" s="1"/>
  <c r="O325" i="5"/>
  <c r="L325" i="5"/>
  <c r="M325" i="5" s="1"/>
  <c r="O324" i="5"/>
  <c r="L324" i="5"/>
  <c r="M324" i="5" s="1"/>
  <c r="O323" i="5"/>
  <c r="L323" i="5"/>
  <c r="M323" i="5" s="1"/>
  <c r="O322" i="5"/>
  <c r="L322" i="5"/>
  <c r="M322" i="5" s="1"/>
  <c r="O321" i="5"/>
  <c r="L321" i="5"/>
  <c r="M321" i="5" s="1"/>
  <c r="O320" i="5"/>
  <c r="L320" i="5"/>
  <c r="M320" i="5" s="1"/>
  <c r="O319" i="5"/>
  <c r="M319" i="5"/>
  <c r="L319" i="5"/>
  <c r="O318" i="5"/>
  <c r="L318" i="5"/>
  <c r="M318" i="5" s="1"/>
  <c r="O317" i="5"/>
  <c r="M317" i="5"/>
  <c r="L317" i="5"/>
  <c r="O316" i="5"/>
  <c r="L316" i="5"/>
  <c r="M316" i="5" s="1"/>
  <c r="O315" i="5"/>
  <c r="L315" i="5"/>
  <c r="M315" i="5" s="1"/>
  <c r="O314" i="5"/>
  <c r="L314" i="5"/>
  <c r="M314" i="5" s="1"/>
  <c r="O313" i="5"/>
  <c r="L313" i="5"/>
  <c r="M313" i="5" s="1"/>
  <c r="O312" i="5"/>
  <c r="L312" i="5"/>
  <c r="M312" i="5" s="1"/>
  <c r="O311" i="5"/>
  <c r="M311" i="5"/>
  <c r="L311" i="5"/>
  <c r="O310" i="5"/>
  <c r="L310" i="5"/>
  <c r="M310" i="5" s="1"/>
  <c r="O309" i="5"/>
  <c r="M309" i="5"/>
  <c r="L309" i="5"/>
  <c r="O308" i="5"/>
  <c r="L308" i="5"/>
  <c r="M308" i="5" s="1"/>
  <c r="O307" i="5"/>
  <c r="L307" i="5"/>
  <c r="M307" i="5" s="1"/>
  <c r="O306" i="5"/>
  <c r="L306" i="5"/>
  <c r="M306" i="5" s="1"/>
  <c r="O305" i="5"/>
  <c r="L305" i="5"/>
  <c r="M305" i="5" s="1"/>
  <c r="O304" i="5"/>
  <c r="L304" i="5"/>
  <c r="M304" i="5" s="1"/>
  <c r="O303" i="5"/>
  <c r="M303" i="5"/>
  <c r="L303" i="5"/>
  <c r="O302" i="5"/>
  <c r="L302" i="5"/>
  <c r="M302" i="5" s="1"/>
  <c r="O301" i="5"/>
  <c r="M301" i="5"/>
  <c r="L301" i="5"/>
  <c r="O300" i="5"/>
  <c r="L300" i="5"/>
  <c r="M300" i="5" s="1"/>
  <c r="O299" i="5"/>
  <c r="L299" i="5"/>
  <c r="M299" i="5" s="1"/>
  <c r="O298" i="5"/>
  <c r="L298" i="5"/>
  <c r="M298" i="5" s="1"/>
  <c r="O297" i="5"/>
  <c r="L297" i="5"/>
  <c r="M297" i="5" s="1"/>
  <c r="O296" i="5"/>
  <c r="L296" i="5"/>
  <c r="M296" i="5" s="1"/>
  <c r="O295" i="5"/>
  <c r="M295" i="5"/>
  <c r="L295" i="5"/>
  <c r="O294" i="5"/>
  <c r="L294" i="5"/>
  <c r="M294" i="5" s="1"/>
  <c r="O293" i="5"/>
  <c r="M293" i="5"/>
  <c r="L293" i="5"/>
  <c r="O292" i="5"/>
  <c r="L292" i="5"/>
  <c r="M292" i="5" s="1"/>
  <c r="O291" i="5"/>
  <c r="L291" i="5"/>
  <c r="M291" i="5" s="1"/>
  <c r="O290" i="5"/>
  <c r="L290" i="5"/>
  <c r="M290" i="5" s="1"/>
  <c r="O289" i="5"/>
  <c r="L289" i="5"/>
  <c r="M289" i="5" s="1"/>
  <c r="O288" i="5"/>
  <c r="L288" i="5"/>
  <c r="M288" i="5" s="1"/>
  <c r="O287" i="5"/>
  <c r="M287" i="5"/>
  <c r="L287" i="5"/>
  <c r="O286" i="5"/>
  <c r="L286" i="5"/>
  <c r="M286" i="5" s="1"/>
  <c r="O285" i="5"/>
  <c r="M285" i="5"/>
  <c r="L285" i="5"/>
  <c r="O284" i="5"/>
  <c r="L284" i="5"/>
  <c r="M284" i="5" s="1"/>
  <c r="O283" i="5"/>
  <c r="L283" i="5"/>
  <c r="M283" i="5" s="1"/>
  <c r="O282" i="5"/>
  <c r="L282" i="5"/>
  <c r="M282" i="5" s="1"/>
  <c r="O281" i="5"/>
  <c r="L281" i="5"/>
  <c r="M281" i="5" s="1"/>
  <c r="O280" i="5"/>
  <c r="L280" i="5"/>
  <c r="M280" i="5" s="1"/>
  <c r="O279" i="5"/>
  <c r="M279" i="5"/>
  <c r="L279" i="5"/>
  <c r="O278" i="5"/>
  <c r="L278" i="5"/>
  <c r="M278" i="5" s="1"/>
  <c r="O277" i="5"/>
  <c r="L277" i="5"/>
  <c r="M277" i="5" s="1"/>
  <c r="O276" i="5"/>
  <c r="L276" i="5"/>
  <c r="M276" i="5" s="1"/>
  <c r="O275" i="5"/>
  <c r="L275" i="5"/>
  <c r="M275" i="5" s="1"/>
  <c r="O274" i="5"/>
  <c r="L274" i="5"/>
  <c r="M274" i="5" s="1"/>
  <c r="O273" i="5"/>
  <c r="L273" i="5"/>
  <c r="M273" i="5" s="1"/>
  <c r="O272" i="5"/>
  <c r="L272" i="5"/>
  <c r="M272" i="5" s="1"/>
  <c r="O271" i="5"/>
  <c r="M271" i="5"/>
  <c r="L271" i="5"/>
  <c r="O270" i="5"/>
  <c r="L270" i="5"/>
  <c r="M270" i="5" s="1"/>
  <c r="O269" i="5"/>
  <c r="L269" i="5"/>
  <c r="M269" i="5" s="1"/>
  <c r="O268" i="5"/>
  <c r="L268" i="5"/>
  <c r="M268" i="5" s="1"/>
  <c r="O267" i="5"/>
  <c r="L267" i="5"/>
  <c r="M267" i="5" s="1"/>
  <c r="O266" i="5"/>
  <c r="L266" i="5"/>
  <c r="M266" i="5" s="1"/>
  <c r="O265" i="5"/>
  <c r="L265" i="5"/>
  <c r="M265" i="5" s="1"/>
  <c r="O264" i="5"/>
  <c r="L264" i="5"/>
  <c r="M264" i="5" s="1"/>
  <c r="O263" i="5"/>
  <c r="M263" i="5"/>
  <c r="L263" i="5"/>
  <c r="O262" i="5"/>
  <c r="L262" i="5"/>
  <c r="M262" i="5" s="1"/>
  <c r="O261" i="5"/>
  <c r="L261" i="5"/>
  <c r="M261" i="5" s="1"/>
  <c r="O260" i="5"/>
  <c r="L260" i="5"/>
  <c r="M260" i="5" s="1"/>
  <c r="O259" i="5"/>
  <c r="M259" i="5"/>
  <c r="L259" i="5"/>
  <c r="O258" i="5"/>
  <c r="L258" i="5"/>
  <c r="M258" i="5" s="1"/>
  <c r="O257" i="5"/>
  <c r="L257" i="5"/>
  <c r="M257" i="5" s="1"/>
  <c r="O256" i="5"/>
  <c r="L256" i="5"/>
  <c r="M256" i="5" s="1"/>
  <c r="O255" i="5"/>
  <c r="M255" i="5"/>
  <c r="L255" i="5"/>
  <c r="O254" i="5"/>
  <c r="L254" i="5"/>
  <c r="M254" i="5" s="1"/>
  <c r="O253" i="5"/>
  <c r="L253" i="5"/>
  <c r="M253" i="5" s="1"/>
  <c r="O252" i="5"/>
  <c r="L252" i="5"/>
  <c r="M252" i="5" s="1"/>
  <c r="O251" i="5"/>
  <c r="M251" i="5"/>
  <c r="L251" i="5"/>
  <c r="O250" i="5"/>
  <c r="L250" i="5"/>
  <c r="M250" i="5" s="1"/>
  <c r="O249" i="5"/>
  <c r="L249" i="5"/>
  <c r="M249" i="5" s="1"/>
  <c r="O248" i="5"/>
  <c r="L248" i="5"/>
  <c r="M248" i="5" s="1"/>
  <c r="O247" i="5"/>
  <c r="M247" i="5"/>
  <c r="L247" i="5"/>
  <c r="O246" i="5"/>
  <c r="L246" i="5"/>
  <c r="M246" i="5" s="1"/>
  <c r="O245" i="5"/>
  <c r="L245" i="5"/>
  <c r="M245" i="5" s="1"/>
  <c r="O244" i="5"/>
  <c r="L244" i="5"/>
  <c r="M244" i="5" s="1"/>
  <c r="O243" i="5"/>
  <c r="M243" i="5"/>
  <c r="L243" i="5"/>
  <c r="O242" i="5"/>
  <c r="L242" i="5"/>
  <c r="M242" i="5" s="1"/>
  <c r="O241" i="5"/>
  <c r="L241" i="5"/>
  <c r="M241" i="5" s="1"/>
  <c r="O240" i="5"/>
  <c r="L240" i="5"/>
  <c r="M240" i="5" s="1"/>
  <c r="O239" i="5"/>
  <c r="M239" i="5"/>
  <c r="L239" i="5"/>
  <c r="O238" i="5"/>
  <c r="L238" i="5"/>
  <c r="M238" i="5" s="1"/>
  <c r="O237" i="5"/>
  <c r="L237" i="5"/>
  <c r="M237" i="5" s="1"/>
  <c r="O236" i="5"/>
  <c r="L236" i="5"/>
  <c r="M236" i="5" s="1"/>
  <c r="O235" i="5"/>
  <c r="L235" i="5"/>
  <c r="M235" i="5" s="1"/>
  <c r="O234" i="5"/>
  <c r="L234" i="5"/>
  <c r="M234" i="5" s="1"/>
  <c r="O233" i="5"/>
  <c r="L233" i="5"/>
  <c r="M233" i="5" s="1"/>
  <c r="O232" i="5"/>
  <c r="L232" i="5"/>
  <c r="M232" i="5" s="1"/>
  <c r="O231" i="5"/>
  <c r="M231" i="5"/>
  <c r="L231" i="5"/>
  <c r="O230" i="5"/>
  <c r="L230" i="5"/>
  <c r="M230" i="5" s="1"/>
  <c r="O229" i="5"/>
  <c r="M229" i="5"/>
  <c r="L229" i="5"/>
  <c r="O228" i="5"/>
  <c r="L228" i="5"/>
  <c r="M228" i="5" s="1"/>
  <c r="O227" i="5"/>
  <c r="L227" i="5"/>
  <c r="M227" i="5" s="1"/>
  <c r="O226" i="5"/>
  <c r="L226" i="5"/>
  <c r="M226" i="5" s="1"/>
  <c r="O225" i="5"/>
  <c r="L225" i="5"/>
  <c r="M225" i="5" s="1"/>
  <c r="O224" i="5"/>
  <c r="L224" i="5"/>
  <c r="M224" i="5" s="1"/>
  <c r="O223" i="5"/>
  <c r="M223" i="5"/>
  <c r="L223" i="5"/>
  <c r="O222" i="5"/>
  <c r="L222" i="5"/>
  <c r="M222" i="5" s="1"/>
  <c r="O221" i="5"/>
  <c r="M221" i="5"/>
  <c r="L221" i="5"/>
  <c r="O220" i="5"/>
  <c r="L220" i="5"/>
  <c r="M220" i="5" s="1"/>
  <c r="O219" i="5"/>
  <c r="L219" i="5"/>
  <c r="M219" i="5" s="1"/>
  <c r="O218" i="5"/>
  <c r="L218" i="5"/>
  <c r="M218" i="5" s="1"/>
  <c r="O217" i="5"/>
  <c r="L217" i="5"/>
  <c r="M217" i="5" s="1"/>
  <c r="O216" i="5"/>
  <c r="L216" i="5"/>
  <c r="M216" i="5" s="1"/>
  <c r="O215" i="5"/>
  <c r="M215" i="5"/>
  <c r="L215" i="5"/>
  <c r="O214" i="5"/>
  <c r="L214" i="5"/>
  <c r="M214" i="5" s="1"/>
  <c r="O213" i="5"/>
  <c r="L213" i="5"/>
  <c r="M213" i="5" s="1"/>
  <c r="O212" i="5"/>
  <c r="L212" i="5"/>
  <c r="M212" i="5" s="1"/>
  <c r="O211" i="5"/>
  <c r="M211" i="5"/>
  <c r="L211" i="5"/>
  <c r="O210" i="5"/>
  <c r="L210" i="5"/>
  <c r="M210" i="5" s="1"/>
  <c r="O209" i="5"/>
  <c r="L209" i="5"/>
  <c r="M209" i="5" s="1"/>
  <c r="O208" i="5"/>
  <c r="L208" i="5"/>
  <c r="M208" i="5" s="1"/>
  <c r="O207" i="5"/>
  <c r="L207" i="5"/>
  <c r="M207" i="5" s="1"/>
  <c r="O206" i="5"/>
  <c r="L206" i="5"/>
  <c r="M206" i="5" s="1"/>
  <c r="O205" i="5"/>
  <c r="L205" i="5"/>
  <c r="M205" i="5" s="1"/>
  <c r="O204" i="5"/>
  <c r="L204" i="5"/>
  <c r="M204" i="5" s="1"/>
  <c r="O203" i="5"/>
  <c r="M203" i="5"/>
  <c r="L203" i="5"/>
  <c r="O202" i="5"/>
  <c r="L202" i="5"/>
  <c r="M202" i="5" s="1"/>
  <c r="O201" i="5"/>
  <c r="L201" i="5"/>
  <c r="M201" i="5" s="1"/>
  <c r="O200" i="5"/>
  <c r="L200" i="5"/>
  <c r="M200" i="5" s="1"/>
  <c r="O199" i="5"/>
  <c r="M199" i="5"/>
  <c r="L199" i="5"/>
  <c r="O198" i="5"/>
  <c r="L198" i="5"/>
  <c r="M198" i="5" s="1"/>
  <c r="O197" i="5"/>
  <c r="L197" i="5"/>
  <c r="M197" i="5" s="1"/>
  <c r="O196" i="5"/>
  <c r="L196" i="5"/>
  <c r="M196" i="5" s="1"/>
  <c r="O195" i="5"/>
  <c r="M195" i="5"/>
  <c r="L195" i="5"/>
  <c r="O194" i="5"/>
  <c r="L194" i="5"/>
  <c r="M194" i="5" s="1"/>
  <c r="O193" i="5"/>
  <c r="L193" i="5"/>
  <c r="M193" i="5" s="1"/>
  <c r="O192" i="5"/>
  <c r="L192" i="5"/>
  <c r="M192" i="5" s="1"/>
  <c r="O191" i="5"/>
  <c r="L191" i="5"/>
  <c r="M191" i="5" s="1"/>
  <c r="O190" i="5"/>
  <c r="L190" i="5"/>
  <c r="M190" i="5" s="1"/>
  <c r="O189" i="5"/>
  <c r="L189" i="5"/>
  <c r="M189" i="5" s="1"/>
  <c r="O188" i="5"/>
  <c r="L188" i="5"/>
  <c r="M188" i="5" s="1"/>
  <c r="O187" i="5"/>
  <c r="M187" i="5"/>
  <c r="L187" i="5"/>
  <c r="O186" i="5"/>
  <c r="L186" i="5"/>
  <c r="M186" i="5" s="1"/>
  <c r="O185" i="5"/>
  <c r="L185" i="5"/>
  <c r="M185" i="5" s="1"/>
  <c r="O184" i="5"/>
  <c r="L184" i="5"/>
  <c r="M184" i="5" s="1"/>
  <c r="O183" i="5"/>
  <c r="L183" i="5"/>
  <c r="M183" i="5" s="1"/>
  <c r="O182" i="5"/>
  <c r="L182" i="5"/>
  <c r="M182" i="5" s="1"/>
  <c r="O181" i="5"/>
  <c r="L181" i="5"/>
  <c r="M181" i="5" s="1"/>
  <c r="O180" i="5"/>
  <c r="L180" i="5"/>
  <c r="M180" i="5" s="1"/>
  <c r="O179" i="5"/>
  <c r="M179" i="5"/>
  <c r="L179" i="5"/>
  <c r="O178" i="5"/>
  <c r="L178" i="5"/>
  <c r="M178" i="5" s="1"/>
  <c r="O177" i="5"/>
  <c r="L177" i="5"/>
  <c r="M177" i="5" s="1"/>
  <c r="O176" i="5"/>
  <c r="L176" i="5"/>
  <c r="M176" i="5" s="1"/>
  <c r="O175" i="5"/>
  <c r="L175" i="5"/>
  <c r="M175" i="5" s="1"/>
  <c r="O174" i="5"/>
  <c r="L174" i="5"/>
  <c r="M174" i="5" s="1"/>
  <c r="O173" i="5"/>
  <c r="L173" i="5"/>
  <c r="M173" i="5" s="1"/>
  <c r="O172" i="5"/>
  <c r="L172" i="5"/>
  <c r="M172" i="5" s="1"/>
  <c r="O171" i="5"/>
  <c r="M171" i="5"/>
  <c r="L171" i="5"/>
  <c r="O170" i="5"/>
  <c r="L170" i="5"/>
  <c r="M170" i="5" s="1"/>
  <c r="O169" i="5"/>
  <c r="L169" i="5"/>
  <c r="M169" i="5" s="1"/>
  <c r="O168" i="5"/>
  <c r="L168" i="5"/>
  <c r="M168" i="5" s="1"/>
  <c r="O167" i="5"/>
  <c r="M167" i="5"/>
  <c r="L167" i="5"/>
  <c r="O166" i="5"/>
  <c r="L166" i="5"/>
  <c r="M166" i="5" s="1"/>
  <c r="O165" i="5"/>
  <c r="L165" i="5"/>
  <c r="M165" i="5" s="1"/>
  <c r="O164" i="5"/>
  <c r="L164" i="5"/>
  <c r="M164" i="5" s="1"/>
  <c r="O163" i="5"/>
  <c r="M163" i="5"/>
  <c r="L163" i="5"/>
  <c r="O162" i="5"/>
  <c r="L162" i="5"/>
  <c r="M162" i="5" s="1"/>
  <c r="O161" i="5"/>
  <c r="L161" i="5"/>
  <c r="M161" i="5" s="1"/>
  <c r="O160" i="5"/>
  <c r="L160" i="5"/>
  <c r="M160" i="5" s="1"/>
  <c r="O159" i="5"/>
  <c r="M159" i="5"/>
  <c r="L159" i="5"/>
  <c r="O158" i="5"/>
  <c r="L158" i="5"/>
  <c r="M158" i="5" s="1"/>
  <c r="O157" i="5"/>
  <c r="M157" i="5"/>
  <c r="L157" i="5"/>
  <c r="O156" i="5"/>
  <c r="L156" i="5"/>
  <c r="M156" i="5" s="1"/>
  <c r="O155" i="5"/>
  <c r="L155" i="5"/>
  <c r="M155" i="5" s="1"/>
  <c r="O154" i="5"/>
  <c r="L154" i="5"/>
  <c r="M154" i="5" s="1"/>
  <c r="O153" i="5"/>
  <c r="L153" i="5"/>
  <c r="M153" i="5" s="1"/>
  <c r="O152" i="5"/>
  <c r="L152" i="5"/>
  <c r="M152" i="5" s="1"/>
  <c r="O151" i="5"/>
  <c r="M151" i="5"/>
  <c r="L151" i="5"/>
  <c r="O150" i="5"/>
  <c r="L150" i="5"/>
  <c r="M150" i="5" s="1"/>
  <c r="O149" i="5"/>
  <c r="L149" i="5"/>
  <c r="M149" i="5" s="1"/>
  <c r="O148" i="5"/>
  <c r="L148" i="5"/>
  <c r="M148" i="5" s="1"/>
  <c r="O147" i="5"/>
  <c r="L147" i="5"/>
  <c r="M147" i="5" s="1"/>
  <c r="O146" i="5"/>
  <c r="L146" i="5"/>
  <c r="M146" i="5" s="1"/>
  <c r="O145" i="5"/>
  <c r="L145" i="5"/>
  <c r="M145" i="5" s="1"/>
  <c r="O144" i="5"/>
  <c r="L144" i="5"/>
  <c r="M144" i="5" s="1"/>
  <c r="O143" i="5"/>
  <c r="M143" i="5"/>
  <c r="L143" i="5"/>
  <c r="O142" i="5"/>
  <c r="L142" i="5"/>
  <c r="M142" i="5" s="1"/>
  <c r="O141" i="5"/>
  <c r="L141" i="5"/>
  <c r="M141" i="5" s="1"/>
  <c r="O140" i="5"/>
  <c r="L140" i="5"/>
  <c r="M140" i="5" s="1"/>
  <c r="O139" i="5"/>
  <c r="L139" i="5"/>
  <c r="M139" i="5" s="1"/>
  <c r="O138" i="5"/>
  <c r="L138" i="5"/>
  <c r="M138" i="5" s="1"/>
  <c r="O137" i="5"/>
  <c r="L137" i="5"/>
  <c r="M137" i="5" s="1"/>
  <c r="O136" i="5"/>
  <c r="L136" i="5"/>
  <c r="M136" i="5" s="1"/>
  <c r="O135" i="5"/>
  <c r="M135" i="5"/>
  <c r="L135" i="5"/>
  <c r="O134" i="5"/>
  <c r="L134" i="5"/>
  <c r="M134" i="5" s="1"/>
  <c r="O133" i="5"/>
  <c r="M133" i="5"/>
  <c r="L133" i="5"/>
  <c r="O132" i="5"/>
  <c r="L132" i="5"/>
  <c r="M132" i="5" s="1"/>
  <c r="O131" i="5"/>
  <c r="L131" i="5"/>
  <c r="M131" i="5" s="1"/>
  <c r="O130" i="5"/>
  <c r="L130" i="5"/>
  <c r="M130" i="5" s="1"/>
  <c r="O129" i="5"/>
  <c r="L129" i="5"/>
  <c r="M129" i="5" s="1"/>
  <c r="O128" i="5"/>
  <c r="L128" i="5"/>
  <c r="M128" i="5" s="1"/>
  <c r="O127" i="5"/>
  <c r="M127" i="5"/>
  <c r="L127" i="5"/>
  <c r="O126" i="5"/>
  <c r="L126" i="5"/>
  <c r="M126" i="5" s="1"/>
  <c r="O125" i="5"/>
  <c r="M125" i="5"/>
  <c r="L125" i="5"/>
  <c r="O124" i="5"/>
  <c r="L124" i="5"/>
  <c r="M124" i="5" s="1"/>
  <c r="O123" i="5"/>
  <c r="L123" i="5"/>
  <c r="M123" i="5" s="1"/>
  <c r="O122" i="5"/>
  <c r="L122" i="5"/>
  <c r="M122" i="5" s="1"/>
  <c r="O121" i="5"/>
  <c r="L121" i="5"/>
  <c r="M121" i="5" s="1"/>
  <c r="O120" i="5"/>
  <c r="L120" i="5"/>
  <c r="M120" i="5" s="1"/>
  <c r="O119" i="5"/>
  <c r="M119" i="5"/>
  <c r="L119" i="5"/>
  <c r="O118" i="5"/>
  <c r="L118" i="5"/>
  <c r="M118" i="5" s="1"/>
  <c r="O117" i="5"/>
  <c r="L117" i="5"/>
  <c r="M117" i="5" s="1"/>
  <c r="O116" i="5"/>
  <c r="L116" i="5"/>
  <c r="M116" i="5" s="1"/>
  <c r="O115" i="5"/>
  <c r="L115" i="5"/>
  <c r="M115" i="5" s="1"/>
  <c r="O114" i="5"/>
  <c r="L114" i="5"/>
  <c r="M114" i="5" s="1"/>
  <c r="O113" i="5"/>
  <c r="L113" i="5"/>
  <c r="M113" i="5" s="1"/>
  <c r="O112" i="5"/>
  <c r="L112" i="5"/>
  <c r="M112" i="5" s="1"/>
  <c r="O111" i="5"/>
  <c r="M111" i="5"/>
  <c r="L111" i="5"/>
  <c r="O110" i="5"/>
  <c r="L110" i="5"/>
  <c r="M110" i="5" s="1"/>
  <c r="O109" i="5"/>
  <c r="L109" i="5"/>
  <c r="M109" i="5" s="1"/>
  <c r="O108" i="5"/>
  <c r="L108" i="5"/>
  <c r="M108" i="5" s="1"/>
  <c r="O107" i="5"/>
  <c r="M107" i="5"/>
  <c r="L107" i="5"/>
  <c r="O106" i="5"/>
  <c r="L106" i="5"/>
  <c r="M106" i="5" s="1"/>
  <c r="O105" i="5"/>
  <c r="L105" i="5"/>
  <c r="M105" i="5" s="1"/>
  <c r="O104" i="5"/>
  <c r="L104" i="5"/>
  <c r="M104" i="5" s="1"/>
  <c r="O103" i="5"/>
  <c r="M103" i="5"/>
  <c r="L103" i="5"/>
  <c r="O102" i="5"/>
  <c r="L102" i="5"/>
  <c r="M102" i="5" s="1"/>
  <c r="O101" i="5"/>
  <c r="L101" i="5"/>
  <c r="M101" i="5" s="1"/>
  <c r="O100" i="5"/>
  <c r="L100" i="5"/>
  <c r="M100" i="5" s="1"/>
  <c r="O99" i="5"/>
  <c r="L99" i="5"/>
  <c r="M99" i="5" s="1"/>
  <c r="O98" i="5"/>
  <c r="L98" i="5"/>
  <c r="M98" i="5" s="1"/>
  <c r="O97" i="5"/>
  <c r="L97" i="5"/>
  <c r="M97" i="5" s="1"/>
  <c r="O96" i="5"/>
  <c r="L96" i="5"/>
  <c r="M96" i="5" s="1"/>
  <c r="O95" i="5"/>
  <c r="L95" i="5"/>
  <c r="M95" i="5" s="1"/>
  <c r="O94" i="5"/>
  <c r="L94" i="5"/>
  <c r="M94" i="5" s="1"/>
  <c r="O93" i="5"/>
  <c r="L93" i="5"/>
  <c r="M93" i="5" s="1"/>
  <c r="O92" i="5"/>
  <c r="L92" i="5"/>
  <c r="M92" i="5" s="1"/>
  <c r="O91" i="5"/>
  <c r="M91" i="5"/>
  <c r="L91" i="5"/>
  <c r="O90" i="5"/>
  <c r="L90" i="5"/>
  <c r="M90" i="5" s="1"/>
  <c r="O89" i="5"/>
  <c r="L89" i="5"/>
  <c r="M89" i="5" s="1"/>
  <c r="O88" i="5"/>
  <c r="L88" i="5"/>
  <c r="M88" i="5" s="1"/>
  <c r="O87" i="5"/>
  <c r="L87" i="5"/>
  <c r="M87" i="5" s="1"/>
  <c r="O86" i="5"/>
  <c r="M86" i="5"/>
  <c r="L86" i="5"/>
  <c r="O85" i="5"/>
  <c r="L85" i="5"/>
  <c r="M85" i="5" s="1"/>
  <c r="O84" i="5"/>
  <c r="L84" i="5"/>
  <c r="M84" i="5" s="1"/>
  <c r="O83" i="5"/>
  <c r="L83" i="5"/>
  <c r="M83" i="5" s="1"/>
  <c r="O82" i="5"/>
  <c r="L82" i="5"/>
  <c r="M82" i="5" s="1"/>
  <c r="O81" i="5"/>
  <c r="L81" i="5"/>
  <c r="M81" i="5" s="1"/>
  <c r="O80" i="5"/>
  <c r="L80" i="5"/>
  <c r="M80" i="5" s="1"/>
  <c r="O79" i="5"/>
  <c r="M79" i="5"/>
  <c r="L79" i="5"/>
  <c r="O78" i="5"/>
  <c r="L78" i="5"/>
  <c r="M78" i="5" s="1"/>
  <c r="O77" i="5"/>
  <c r="L77" i="5"/>
  <c r="M77" i="5" s="1"/>
  <c r="O76" i="5"/>
  <c r="L76" i="5"/>
  <c r="M76" i="5" s="1"/>
  <c r="O75" i="5"/>
  <c r="L75" i="5"/>
  <c r="M75" i="5" s="1"/>
  <c r="O74" i="5"/>
  <c r="L74" i="5"/>
  <c r="M74" i="5" s="1"/>
  <c r="O73" i="5"/>
  <c r="M73" i="5"/>
  <c r="L73" i="5"/>
  <c r="O72" i="5"/>
  <c r="L72" i="5"/>
  <c r="M72" i="5" s="1"/>
  <c r="O71" i="5"/>
  <c r="L71" i="5"/>
  <c r="M71" i="5" s="1"/>
  <c r="O70" i="5"/>
  <c r="M70" i="5"/>
  <c r="L70" i="5"/>
  <c r="O69" i="5"/>
  <c r="L69" i="5"/>
  <c r="M69" i="5" s="1"/>
  <c r="O68" i="5"/>
  <c r="L68" i="5"/>
  <c r="M68" i="5" s="1"/>
  <c r="O67" i="5"/>
  <c r="L67" i="5"/>
  <c r="M67" i="5" s="1"/>
  <c r="O66" i="5"/>
  <c r="L66" i="5"/>
  <c r="M66" i="5" s="1"/>
  <c r="O65" i="5"/>
  <c r="L65" i="5"/>
  <c r="M65" i="5" s="1"/>
  <c r="O64" i="5"/>
  <c r="L64" i="5"/>
  <c r="M64" i="5" s="1"/>
  <c r="O63" i="5"/>
  <c r="M63" i="5"/>
  <c r="L63" i="5"/>
  <c r="O62" i="5"/>
  <c r="L62" i="5"/>
  <c r="M62" i="5" s="1"/>
  <c r="O61" i="5"/>
  <c r="L61" i="5"/>
  <c r="M61" i="5" s="1"/>
  <c r="O60" i="5"/>
  <c r="L60" i="5"/>
  <c r="M60" i="5" s="1"/>
  <c r="O59" i="5"/>
  <c r="L59" i="5"/>
  <c r="M59" i="5" s="1"/>
  <c r="O58" i="5"/>
  <c r="M58" i="5"/>
  <c r="L58" i="5"/>
  <c r="O57" i="5"/>
  <c r="M57" i="5"/>
  <c r="L57" i="5"/>
  <c r="O56" i="5"/>
  <c r="L56" i="5"/>
  <c r="M56" i="5" s="1"/>
  <c r="O55" i="5"/>
  <c r="L55" i="5"/>
  <c r="M55" i="5" s="1"/>
  <c r="O54" i="5"/>
  <c r="M54" i="5"/>
  <c r="L54" i="5"/>
  <c r="O53" i="5"/>
  <c r="L53" i="5"/>
  <c r="M53" i="5" s="1"/>
  <c r="O52" i="5"/>
  <c r="L52" i="5"/>
  <c r="M52" i="5" s="1"/>
  <c r="O51" i="5"/>
  <c r="L51" i="5"/>
  <c r="M51" i="5" s="1"/>
  <c r="O50" i="5"/>
  <c r="L50" i="5"/>
  <c r="M50" i="5" s="1"/>
  <c r="O49" i="5"/>
  <c r="L49" i="5"/>
  <c r="M49" i="5" s="1"/>
  <c r="O48" i="5"/>
  <c r="L48" i="5"/>
  <c r="M48" i="5" s="1"/>
  <c r="O47" i="5"/>
  <c r="M47" i="5"/>
  <c r="L47" i="5"/>
  <c r="O46" i="5"/>
  <c r="L46" i="5"/>
  <c r="M46" i="5" s="1"/>
  <c r="O45" i="5"/>
  <c r="L45" i="5"/>
  <c r="M45" i="5" s="1"/>
  <c r="O44" i="5"/>
  <c r="L44" i="5"/>
  <c r="M44" i="5" s="1"/>
  <c r="O43" i="5"/>
  <c r="L43" i="5"/>
  <c r="M43" i="5" s="1"/>
  <c r="O42" i="5"/>
  <c r="L42" i="5"/>
  <c r="M42" i="5" s="1"/>
  <c r="O41" i="5"/>
  <c r="L41" i="5"/>
  <c r="M41" i="5" s="1"/>
  <c r="O40" i="5"/>
  <c r="L40" i="5"/>
  <c r="M40" i="5" s="1"/>
  <c r="O39" i="5"/>
  <c r="M39" i="5"/>
  <c r="L39" i="5"/>
  <c r="O38" i="5"/>
  <c r="L38" i="5"/>
  <c r="M38" i="5" s="1"/>
  <c r="O37" i="5"/>
  <c r="L37" i="5"/>
  <c r="M37" i="5" s="1"/>
  <c r="O36" i="5"/>
  <c r="L36" i="5"/>
  <c r="M36" i="5" s="1"/>
  <c r="O35" i="5"/>
  <c r="L35" i="5"/>
  <c r="M35" i="5" s="1"/>
  <c r="O34" i="5"/>
  <c r="L34" i="5"/>
  <c r="M34" i="5" s="1"/>
  <c r="O33" i="5"/>
  <c r="L33" i="5"/>
  <c r="M33" i="5" s="1"/>
  <c r="O32" i="5"/>
  <c r="L32" i="5"/>
  <c r="M32" i="5" s="1"/>
  <c r="O31" i="5"/>
  <c r="L31" i="5"/>
  <c r="M31" i="5" s="1"/>
  <c r="O30" i="5"/>
  <c r="L30" i="5"/>
  <c r="M30" i="5" s="1"/>
  <c r="O29" i="5"/>
  <c r="L29" i="5"/>
  <c r="M29" i="5" s="1"/>
  <c r="O28" i="5"/>
  <c r="L28" i="5"/>
  <c r="M28" i="5" s="1"/>
  <c r="O27" i="5"/>
  <c r="M27" i="5"/>
  <c r="L27" i="5"/>
  <c r="O26" i="5"/>
  <c r="L26" i="5"/>
  <c r="M26" i="5" s="1"/>
  <c r="O25" i="5"/>
  <c r="L25" i="5"/>
  <c r="M25" i="5" s="1"/>
  <c r="O24" i="5"/>
  <c r="L24" i="5"/>
  <c r="M24" i="5" s="1"/>
  <c r="O23" i="5"/>
  <c r="M23" i="5"/>
  <c r="L23" i="5"/>
  <c r="O22" i="5"/>
  <c r="L22" i="5"/>
  <c r="M22" i="5" s="1"/>
  <c r="O21" i="5"/>
  <c r="L21" i="5"/>
  <c r="M21" i="5" s="1"/>
  <c r="O20" i="5"/>
  <c r="L20" i="5"/>
  <c r="M20" i="5" s="1"/>
  <c r="O19" i="5"/>
  <c r="L19" i="5"/>
  <c r="M19" i="5" s="1"/>
  <c r="O18" i="5"/>
  <c r="L18" i="5"/>
  <c r="M18" i="5" s="1"/>
  <c r="O17" i="5"/>
  <c r="L17" i="5"/>
  <c r="M17" i="5" s="1"/>
  <c r="O16" i="5"/>
  <c r="L16" i="5"/>
  <c r="M16" i="5" s="1"/>
  <c r="O15" i="5"/>
  <c r="M15" i="5"/>
  <c r="L15" i="5"/>
  <c r="O14" i="5"/>
  <c r="L14" i="5"/>
  <c r="M14" i="5" s="1"/>
  <c r="O13" i="5"/>
  <c r="L13" i="5"/>
  <c r="M13" i="5" s="1"/>
  <c r="O12" i="5"/>
  <c r="L12" i="5"/>
  <c r="M12" i="5" s="1"/>
  <c r="Q332" i="6" l="1"/>
  <c r="M339" i="5"/>
  <c r="O339" i="5"/>
  <c r="O339" i="3"/>
  <c r="M339" i="3"/>
  <c r="K339" i="3"/>
  <c r="I339" i="3"/>
  <c r="O338" i="3" l="1"/>
  <c r="M338" i="3"/>
  <c r="L338" i="3"/>
  <c r="O337" i="3"/>
  <c r="L337" i="3"/>
  <c r="M337" i="3" s="1"/>
  <c r="O336" i="3"/>
  <c r="M336" i="3"/>
  <c r="L336" i="3"/>
  <c r="O335" i="3"/>
  <c r="L335" i="3"/>
  <c r="M335" i="3" s="1"/>
  <c r="O334" i="3"/>
  <c r="M334" i="3"/>
  <c r="L334" i="3"/>
  <c r="O333" i="3"/>
  <c r="L333" i="3"/>
  <c r="M333" i="3" s="1"/>
  <c r="O332" i="3"/>
  <c r="M332" i="3"/>
  <c r="L332" i="3"/>
  <c r="O331" i="3"/>
  <c r="L331" i="3"/>
  <c r="M331" i="3" s="1"/>
  <c r="O330" i="3"/>
  <c r="M330" i="3"/>
  <c r="L330" i="3"/>
  <c r="O329" i="3"/>
  <c r="L329" i="3"/>
  <c r="M329" i="3" s="1"/>
  <c r="O328" i="3"/>
  <c r="M328" i="3"/>
  <c r="L328" i="3"/>
  <c r="O327" i="3"/>
  <c r="L327" i="3"/>
  <c r="M327" i="3" s="1"/>
  <c r="O326" i="3"/>
  <c r="M326" i="3"/>
  <c r="L326" i="3"/>
  <c r="O325" i="3"/>
  <c r="L325" i="3"/>
  <c r="M325" i="3" s="1"/>
  <c r="O324" i="3"/>
  <c r="M324" i="3"/>
  <c r="L324" i="3"/>
  <c r="O323" i="3"/>
  <c r="L323" i="3"/>
  <c r="M323" i="3" s="1"/>
  <c r="O322" i="3"/>
  <c r="M322" i="3"/>
  <c r="L322" i="3"/>
  <c r="O321" i="3"/>
  <c r="L321" i="3"/>
  <c r="M321" i="3" s="1"/>
  <c r="O320" i="3"/>
  <c r="M320" i="3"/>
  <c r="L320" i="3"/>
  <c r="O319" i="3"/>
  <c r="L319" i="3"/>
  <c r="M319" i="3" s="1"/>
  <c r="O318" i="3"/>
  <c r="M318" i="3"/>
  <c r="L318" i="3"/>
  <c r="O317" i="3"/>
  <c r="L317" i="3"/>
  <c r="M317" i="3" s="1"/>
  <c r="O316" i="3"/>
  <c r="M316" i="3"/>
  <c r="L316" i="3"/>
  <c r="O315" i="3"/>
  <c r="L315" i="3"/>
  <c r="M315" i="3" s="1"/>
  <c r="O314" i="3"/>
  <c r="M314" i="3"/>
  <c r="L314" i="3"/>
  <c r="O313" i="3"/>
  <c r="L313" i="3"/>
  <c r="M313" i="3" s="1"/>
  <c r="O312" i="3"/>
  <c r="M312" i="3"/>
  <c r="L312" i="3"/>
  <c r="O311" i="3"/>
  <c r="L311" i="3"/>
  <c r="M311" i="3" s="1"/>
  <c r="O310" i="3"/>
  <c r="M310" i="3"/>
  <c r="L310" i="3"/>
  <c r="O309" i="3"/>
  <c r="L309" i="3"/>
  <c r="M309" i="3" s="1"/>
  <c r="O308" i="3"/>
  <c r="M308" i="3"/>
  <c r="L308" i="3"/>
  <c r="O307" i="3"/>
  <c r="L307" i="3"/>
  <c r="M307" i="3" s="1"/>
  <c r="O306" i="3"/>
  <c r="M306" i="3"/>
  <c r="L306" i="3"/>
  <c r="O305" i="3"/>
  <c r="L305" i="3"/>
  <c r="M305" i="3" s="1"/>
  <c r="O304" i="3"/>
  <c r="M304" i="3"/>
  <c r="L304" i="3"/>
  <c r="O303" i="3"/>
  <c r="L303" i="3"/>
  <c r="M303" i="3" s="1"/>
  <c r="O302" i="3"/>
  <c r="M302" i="3"/>
  <c r="L302" i="3"/>
  <c r="O301" i="3"/>
  <c r="L301" i="3"/>
  <c r="M301" i="3" s="1"/>
  <c r="O300" i="3"/>
  <c r="M300" i="3"/>
  <c r="L300" i="3"/>
  <c r="O299" i="3"/>
  <c r="L299" i="3"/>
  <c r="M299" i="3" s="1"/>
  <c r="O298" i="3"/>
  <c r="M298" i="3"/>
  <c r="L298" i="3"/>
  <c r="O297" i="3"/>
  <c r="L297" i="3"/>
  <c r="M297" i="3" s="1"/>
  <c r="O296" i="3"/>
  <c r="M296" i="3"/>
  <c r="L296" i="3"/>
  <c r="O295" i="3"/>
  <c r="L295" i="3"/>
  <c r="M295" i="3" s="1"/>
  <c r="O294" i="3"/>
  <c r="M294" i="3"/>
  <c r="L294" i="3"/>
  <c r="O293" i="3"/>
  <c r="L293" i="3"/>
  <c r="M293" i="3" s="1"/>
  <c r="O292" i="3"/>
  <c r="M292" i="3"/>
  <c r="L292" i="3"/>
  <c r="O291" i="3"/>
  <c r="L291" i="3"/>
  <c r="M291" i="3" s="1"/>
  <c r="O290" i="3"/>
  <c r="M290" i="3"/>
  <c r="L290" i="3"/>
  <c r="O289" i="3"/>
  <c r="L289" i="3"/>
  <c r="M289" i="3" s="1"/>
  <c r="O288" i="3"/>
  <c r="M288" i="3"/>
  <c r="L288" i="3"/>
  <c r="O287" i="3"/>
  <c r="L287" i="3"/>
  <c r="M287" i="3" s="1"/>
  <c r="O286" i="3"/>
  <c r="M286" i="3"/>
  <c r="L286" i="3"/>
  <c r="O285" i="3"/>
  <c r="L285" i="3"/>
  <c r="M285" i="3" s="1"/>
  <c r="O284" i="3"/>
  <c r="M284" i="3"/>
  <c r="L284" i="3"/>
  <c r="O283" i="3"/>
  <c r="L283" i="3"/>
  <c r="M283" i="3" s="1"/>
  <c r="O282" i="3"/>
  <c r="M282" i="3"/>
  <c r="L282" i="3"/>
  <c r="O281" i="3"/>
  <c r="L281" i="3"/>
  <c r="M281" i="3" s="1"/>
  <c r="O280" i="3"/>
  <c r="M280" i="3"/>
  <c r="L280" i="3"/>
  <c r="O279" i="3"/>
  <c r="L279" i="3"/>
  <c r="M279" i="3" s="1"/>
  <c r="O278" i="3"/>
  <c r="M278" i="3"/>
  <c r="L278" i="3"/>
  <c r="O277" i="3"/>
  <c r="L277" i="3"/>
  <c r="M277" i="3" s="1"/>
  <c r="O276" i="3"/>
  <c r="M276" i="3"/>
  <c r="L276" i="3"/>
  <c r="O275" i="3"/>
  <c r="L275" i="3"/>
  <c r="M275" i="3" s="1"/>
  <c r="O274" i="3"/>
  <c r="M274" i="3"/>
  <c r="L274" i="3"/>
  <c r="O273" i="3"/>
  <c r="L273" i="3"/>
  <c r="M273" i="3" s="1"/>
  <c r="O272" i="3"/>
  <c r="M272" i="3"/>
  <c r="L272" i="3"/>
  <c r="O271" i="3"/>
  <c r="L271" i="3"/>
  <c r="M271" i="3" s="1"/>
  <c r="O270" i="3"/>
  <c r="M270" i="3"/>
  <c r="L270" i="3"/>
  <c r="O269" i="3"/>
  <c r="L269" i="3"/>
  <c r="M269" i="3" s="1"/>
  <c r="O268" i="3"/>
  <c r="M268" i="3"/>
  <c r="L268" i="3"/>
  <c r="O267" i="3"/>
  <c r="L267" i="3"/>
  <c r="M267" i="3" s="1"/>
  <c r="O266" i="3"/>
  <c r="M266" i="3"/>
  <c r="L266" i="3"/>
  <c r="O265" i="3"/>
  <c r="L265" i="3"/>
  <c r="M265" i="3" s="1"/>
  <c r="O264" i="3"/>
  <c r="M264" i="3"/>
  <c r="L264" i="3"/>
  <c r="O263" i="3"/>
  <c r="L263" i="3"/>
  <c r="M263" i="3" s="1"/>
  <c r="O262" i="3"/>
  <c r="M262" i="3"/>
  <c r="L262" i="3"/>
  <c r="O261" i="3"/>
  <c r="L261" i="3"/>
  <c r="M261" i="3" s="1"/>
  <c r="O260" i="3"/>
  <c r="M260" i="3"/>
  <c r="L260" i="3"/>
  <c r="O259" i="3"/>
  <c r="L259" i="3"/>
  <c r="M259" i="3" s="1"/>
  <c r="O258" i="3"/>
  <c r="M258" i="3"/>
  <c r="L258" i="3"/>
  <c r="O257" i="3"/>
  <c r="L257" i="3"/>
  <c r="M257" i="3" s="1"/>
  <c r="O256" i="3"/>
  <c r="M256" i="3"/>
  <c r="L256" i="3"/>
  <c r="O255" i="3"/>
  <c r="L255" i="3"/>
  <c r="M255" i="3" s="1"/>
  <c r="O254" i="3"/>
  <c r="M254" i="3"/>
  <c r="L254" i="3"/>
  <c r="O253" i="3"/>
  <c r="L253" i="3"/>
  <c r="M253" i="3" s="1"/>
  <c r="O252" i="3"/>
  <c r="M252" i="3"/>
  <c r="L252" i="3"/>
  <c r="O251" i="3"/>
  <c r="L251" i="3"/>
  <c r="M251" i="3" s="1"/>
  <c r="O250" i="3"/>
  <c r="M250" i="3"/>
  <c r="L250" i="3"/>
  <c r="O249" i="3"/>
  <c r="L249" i="3"/>
  <c r="M249" i="3" s="1"/>
  <c r="O248" i="3"/>
  <c r="M248" i="3"/>
  <c r="L248" i="3"/>
  <c r="O247" i="3"/>
  <c r="L247" i="3"/>
  <c r="M247" i="3" s="1"/>
  <c r="O246" i="3"/>
  <c r="M246" i="3"/>
  <c r="L246" i="3"/>
  <c r="O245" i="3"/>
  <c r="L245" i="3"/>
  <c r="M245" i="3" s="1"/>
  <c r="O244" i="3"/>
  <c r="M244" i="3"/>
  <c r="L244" i="3"/>
  <c r="O243" i="3"/>
  <c r="L243" i="3"/>
  <c r="M243" i="3" s="1"/>
  <c r="O242" i="3"/>
  <c r="M242" i="3"/>
  <c r="L242" i="3"/>
  <c r="O241" i="3"/>
  <c r="L241" i="3"/>
  <c r="M241" i="3" s="1"/>
  <c r="O240" i="3"/>
  <c r="M240" i="3"/>
  <c r="L240" i="3"/>
  <c r="O239" i="3"/>
  <c r="L239" i="3"/>
  <c r="M239" i="3" s="1"/>
  <c r="O238" i="3"/>
  <c r="M238" i="3"/>
  <c r="L238" i="3"/>
  <c r="O237" i="3"/>
  <c r="L237" i="3"/>
  <c r="M237" i="3" s="1"/>
  <c r="O236" i="3"/>
  <c r="M236" i="3"/>
  <c r="L236" i="3"/>
  <c r="O235" i="3"/>
  <c r="L235" i="3"/>
  <c r="M235" i="3" s="1"/>
  <c r="O234" i="3"/>
  <c r="M234" i="3"/>
  <c r="L234" i="3"/>
  <c r="O233" i="3"/>
  <c r="L233" i="3"/>
  <c r="M233" i="3" s="1"/>
  <c r="O232" i="3"/>
  <c r="M232" i="3"/>
  <c r="L232" i="3"/>
  <c r="O231" i="3"/>
  <c r="L231" i="3"/>
  <c r="M231" i="3" s="1"/>
  <c r="O230" i="3"/>
  <c r="M230" i="3"/>
  <c r="L230" i="3"/>
  <c r="O229" i="3"/>
  <c r="L229" i="3"/>
  <c r="M229" i="3" s="1"/>
  <c r="O228" i="3"/>
  <c r="M228" i="3"/>
  <c r="L228" i="3"/>
  <c r="O227" i="3"/>
  <c r="L227" i="3"/>
  <c r="M227" i="3" s="1"/>
  <c r="O226" i="3"/>
  <c r="M226" i="3"/>
  <c r="L226" i="3"/>
  <c r="O225" i="3"/>
  <c r="L225" i="3"/>
  <c r="M225" i="3" s="1"/>
  <c r="O224" i="3"/>
  <c r="M224" i="3"/>
  <c r="L224" i="3"/>
  <c r="O223" i="3"/>
  <c r="L223" i="3"/>
  <c r="M223" i="3" s="1"/>
  <c r="O222" i="3"/>
  <c r="M222" i="3"/>
  <c r="L222" i="3"/>
  <c r="O221" i="3"/>
  <c r="L221" i="3"/>
  <c r="M221" i="3" s="1"/>
  <c r="O220" i="3"/>
  <c r="M220" i="3"/>
  <c r="L220" i="3"/>
  <c r="O219" i="3"/>
  <c r="L219" i="3"/>
  <c r="M219" i="3" s="1"/>
  <c r="O218" i="3"/>
  <c r="M218" i="3"/>
  <c r="L218" i="3"/>
  <c r="O217" i="3"/>
  <c r="L217" i="3"/>
  <c r="M217" i="3" s="1"/>
  <c r="O216" i="3"/>
  <c r="M216" i="3"/>
  <c r="L216" i="3"/>
  <c r="O215" i="3"/>
  <c r="L215" i="3"/>
  <c r="M215" i="3" s="1"/>
  <c r="O214" i="3"/>
  <c r="M214" i="3"/>
  <c r="L214" i="3"/>
  <c r="O213" i="3"/>
  <c r="L213" i="3"/>
  <c r="M213" i="3" s="1"/>
  <c r="O212" i="3"/>
  <c r="M212" i="3"/>
  <c r="L212" i="3"/>
  <c r="O211" i="3"/>
  <c r="L211" i="3"/>
  <c r="M211" i="3" s="1"/>
  <c r="O210" i="3"/>
  <c r="M210" i="3"/>
  <c r="L210" i="3"/>
  <c r="O209" i="3"/>
  <c r="L209" i="3"/>
  <c r="M209" i="3" s="1"/>
  <c r="O208" i="3"/>
  <c r="M208" i="3"/>
  <c r="L208" i="3"/>
  <c r="O207" i="3"/>
  <c r="L207" i="3"/>
  <c r="M207" i="3" s="1"/>
  <c r="O206" i="3"/>
  <c r="M206" i="3"/>
  <c r="L206" i="3"/>
  <c r="O205" i="3"/>
  <c r="L205" i="3"/>
  <c r="M205" i="3" s="1"/>
  <c r="O204" i="3"/>
  <c r="M204" i="3"/>
  <c r="L204" i="3"/>
  <c r="O203" i="3"/>
  <c r="L203" i="3"/>
  <c r="M203" i="3" s="1"/>
  <c r="O202" i="3"/>
  <c r="M202" i="3"/>
  <c r="L202" i="3"/>
  <c r="O201" i="3"/>
  <c r="L201" i="3"/>
  <c r="M201" i="3" s="1"/>
  <c r="O200" i="3"/>
  <c r="M200" i="3"/>
  <c r="L200" i="3"/>
  <c r="O199" i="3"/>
  <c r="L199" i="3"/>
  <c r="M199" i="3" s="1"/>
  <c r="O198" i="3"/>
  <c r="M198" i="3"/>
  <c r="L198" i="3"/>
  <c r="O197" i="3"/>
  <c r="L197" i="3"/>
  <c r="M197" i="3" s="1"/>
  <c r="O196" i="3"/>
  <c r="M196" i="3"/>
  <c r="L196" i="3"/>
  <c r="O195" i="3"/>
  <c r="L195" i="3"/>
  <c r="M195" i="3" s="1"/>
  <c r="O194" i="3"/>
  <c r="M194" i="3"/>
  <c r="L194" i="3"/>
  <c r="O193" i="3"/>
  <c r="L193" i="3"/>
  <c r="M193" i="3" s="1"/>
  <c r="O192" i="3"/>
  <c r="M192" i="3"/>
  <c r="L192" i="3"/>
  <c r="O191" i="3"/>
  <c r="L191" i="3"/>
  <c r="M191" i="3" s="1"/>
  <c r="O190" i="3"/>
  <c r="M190" i="3"/>
  <c r="L190" i="3"/>
  <c r="O189" i="3"/>
  <c r="L189" i="3"/>
  <c r="M189" i="3" s="1"/>
  <c r="O188" i="3"/>
  <c r="M188" i="3"/>
  <c r="L188" i="3"/>
  <c r="O187" i="3"/>
  <c r="L187" i="3"/>
  <c r="M187" i="3" s="1"/>
  <c r="O186" i="3"/>
  <c r="M186" i="3"/>
  <c r="L186" i="3"/>
  <c r="O185" i="3"/>
  <c r="L185" i="3"/>
  <c r="M185" i="3" s="1"/>
  <c r="O184" i="3"/>
  <c r="M184" i="3"/>
  <c r="L184" i="3"/>
  <c r="O183" i="3"/>
  <c r="L183" i="3"/>
  <c r="M183" i="3" s="1"/>
  <c r="O182" i="3"/>
  <c r="M182" i="3"/>
  <c r="L182" i="3"/>
  <c r="O181" i="3"/>
  <c r="L181" i="3"/>
  <c r="M181" i="3" s="1"/>
  <c r="O180" i="3"/>
  <c r="M180" i="3"/>
  <c r="L180" i="3"/>
  <c r="O179" i="3"/>
  <c r="L179" i="3"/>
  <c r="M179" i="3" s="1"/>
  <c r="O178" i="3"/>
  <c r="M178" i="3"/>
  <c r="L178" i="3"/>
  <c r="O177" i="3"/>
  <c r="L177" i="3"/>
  <c r="M177" i="3" s="1"/>
  <c r="O176" i="3"/>
  <c r="M176" i="3"/>
  <c r="L176" i="3"/>
  <c r="O175" i="3"/>
  <c r="L175" i="3"/>
  <c r="M175" i="3" s="1"/>
  <c r="O174" i="3"/>
  <c r="M174" i="3"/>
  <c r="L174" i="3"/>
  <c r="O173" i="3"/>
  <c r="L173" i="3"/>
  <c r="M173" i="3" s="1"/>
  <c r="O172" i="3"/>
  <c r="M172" i="3"/>
  <c r="L172" i="3"/>
  <c r="O171" i="3"/>
  <c r="L171" i="3"/>
  <c r="M171" i="3" s="1"/>
  <c r="O170" i="3"/>
  <c r="M170" i="3"/>
  <c r="L170" i="3"/>
  <c r="O169" i="3"/>
  <c r="L169" i="3"/>
  <c r="M169" i="3" s="1"/>
  <c r="O168" i="3"/>
  <c r="M168" i="3"/>
  <c r="L168" i="3"/>
  <c r="O167" i="3"/>
  <c r="L167" i="3"/>
  <c r="M167" i="3" s="1"/>
  <c r="O166" i="3"/>
  <c r="M166" i="3"/>
  <c r="L166" i="3"/>
  <c r="O165" i="3"/>
  <c r="L165" i="3"/>
  <c r="M165" i="3" s="1"/>
  <c r="O164" i="3"/>
  <c r="M164" i="3"/>
  <c r="L164" i="3"/>
  <c r="O163" i="3"/>
  <c r="L163" i="3"/>
  <c r="M163" i="3" s="1"/>
  <c r="O162" i="3"/>
  <c r="M162" i="3"/>
  <c r="L162" i="3"/>
  <c r="O161" i="3"/>
  <c r="L161" i="3"/>
  <c r="M161" i="3" s="1"/>
  <c r="O160" i="3"/>
  <c r="M160" i="3"/>
  <c r="L160" i="3"/>
  <c r="O159" i="3"/>
  <c r="L159" i="3"/>
  <c r="M159" i="3" s="1"/>
  <c r="O158" i="3"/>
  <c r="M158" i="3"/>
  <c r="L158" i="3"/>
  <c r="O157" i="3"/>
  <c r="L157" i="3"/>
  <c r="M157" i="3" s="1"/>
  <c r="O156" i="3"/>
  <c r="M156" i="3"/>
  <c r="L156" i="3"/>
  <c r="O155" i="3"/>
  <c r="L155" i="3"/>
  <c r="M155" i="3" s="1"/>
  <c r="O154" i="3"/>
  <c r="M154" i="3"/>
  <c r="L154" i="3"/>
  <c r="O153" i="3"/>
  <c r="L153" i="3"/>
  <c r="M153" i="3" s="1"/>
  <c r="O152" i="3"/>
  <c r="M152" i="3"/>
  <c r="L152" i="3"/>
  <c r="O151" i="3"/>
  <c r="L151" i="3"/>
  <c r="M151" i="3" s="1"/>
  <c r="O150" i="3"/>
  <c r="M150" i="3"/>
  <c r="L150" i="3"/>
  <c r="O149" i="3"/>
  <c r="L149" i="3"/>
  <c r="M149" i="3" s="1"/>
  <c r="O148" i="3"/>
  <c r="M148" i="3"/>
  <c r="L148" i="3"/>
  <c r="O147" i="3"/>
  <c r="L147" i="3"/>
  <c r="M147" i="3" s="1"/>
  <c r="O146" i="3"/>
  <c r="M146" i="3"/>
  <c r="L146" i="3"/>
  <c r="O145" i="3"/>
  <c r="L145" i="3"/>
  <c r="M145" i="3" s="1"/>
  <c r="O144" i="3"/>
  <c r="M144" i="3"/>
  <c r="L144" i="3"/>
  <c r="O143" i="3"/>
  <c r="L143" i="3"/>
  <c r="M143" i="3" s="1"/>
  <c r="O142" i="3"/>
  <c r="M142" i="3"/>
  <c r="L142" i="3"/>
  <c r="O141" i="3"/>
  <c r="L141" i="3"/>
  <c r="M141" i="3" s="1"/>
  <c r="O140" i="3"/>
  <c r="M140" i="3"/>
  <c r="L140" i="3"/>
  <c r="O139" i="3"/>
  <c r="L139" i="3"/>
  <c r="M139" i="3" s="1"/>
  <c r="O138" i="3"/>
  <c r="M138" i="3"/>
  <c r="L138" i="3"/>
  <c r="O137" i="3"/>
  <c r="L137" i="3"/>
  <c r="M137" i="3" s="1"/>
  <c r="O136" i="3"/>
  <c r="M136" i="3"/>
  <c r="L136" i="3"/>
  <c r="O135" i="3"/>
  <c r="L135" i="3"/>
  <c r="M135" i="3" s="1"/>
  <c r="O134" i="3"/>
  <c r="M134" i="3"/>
  <c r="L134" i="3"/>
  <c r="O133" i="3"/>
  <c r="L133" i="3"/>
  <c r="M133" i="3" s="1"/>
  <c r="O132" i="3"/>
  <c r="M132" i="3"/>
  <c r="L132" i="3"/>
  <c r="O131" i="3"/>
  <c r="L131" i="3"/>
  <c r="M131" i="3" s="1"/>
  <c r="O130" i="3"/>
  <c r="M130" i="3"/>
  <c r="L130" i="3"/>
  <c r="O129" i="3"/>
  <c r="L129" i="3"/>
  <c r="M129" i="3" s="1"/>
  <c r="O128" i="3"/>
  <c r="M128" i="3"/>
  <c r="L128" i="3"/>
  <c r="O127" i="3"/>
  <c r="L127" i="3"/>
  <c r="M127" i="3" s="1"/>
  <c r="O126" i="3"/>
  <c r="M126" i="3"/>
  <c r="L126" i="3"/>
  <c r="O125" i="3"/>
  <c r="L125" i="3"/>
  <c r="M125" i="3" s="1"/>
  <c r="O124" i="3"/>
  <c r="M124" i="3"/>
  <c r="L124" i="3"/>
  <c r="O123" i="3"/>
  <c r="L123" i="3"/>
  <c r="M123" i="3" s="1"/>
  <c r="O122" i="3"/>
  <c r="M122" i="3"/>
  <c r="L122" i="3"/>
  <c r="O121" i="3"/>
  <c r="L121" i="3"/>
  <c r="M121" i="3" s="1"/>
  <c r="O120" i="3"/>
  <c r="M120" i="3"/>
  <c r="L120" i="3"/>
  <c r="O119" i="3"/>
  <c r="L119" i="3"/>
  <c r="M119" i="3" s="1"/>
  <c r="O118" i="3"/>
  <c r="M118" i="3"/>
  <c r="L118" i="3"/>
  <c r="O117" i="3"/>
  <c r="L117" i="3"/>
  <c r="M117" i="3" s="1"/>
  <c r="O116" i="3"/>
  <c r="M116" i="3"/>
  <c r="L116" i="3"/>
  <c r="O115" i="3"/>
  <c r="L115" i="3"/>
  <c r="M115" i="3" s="1"/>
  <c r="O114" i="3"/>
  <c r="M114" i="3"/>
  <c r="L114" i="3"/>
  <c r="O113" i="3"/>
  <c r="L113" i="3"/>
  <c r="M113" i="3" s="1"/>
  <c r="O112" i="3"/>
  <c r="M112" i="3"/>
  <c r="L112" i="3"/>
  <c r="O111" i="3"/>
  <c r="L111" i="3"/>
  <c r="M111" i="3" s="1"/>
  <c r="O110" i="3"/>
  <c r="M110" i="3"/>
  <c r="L110" i="3"/>
  <c r="O109" i="3"/>
  <c r="L109" i="3"/>
  <c r="M109" i="3" s="1"/>
  <c r="O108" i="3"/>
  <c r="M108" i="3"/>
  <c r="L108" i="3"/>
  <c r="O107" i="3"/>
  <c r="L107" i="3"/>
  <c r="M107" i="3" s="1"/>
  <c r="O106" i="3"/>
  <c r="M106" i="3"/>
  <c r="L106" i="3"/>
  <c r="O105" i="3"/>
  <c r="L105" i="3"/>
  <c r="M105" i="3" s="1"/>
  <c r="O104" i="3"/>
  <c r="M104" i="3"/>
  <c r="L104" i="3"/>
  <c r="O103" i="3"/>
  <c r="L103" i="3"/>
  <c r="M103" i="3" s="1"/>
  <c r="O102" i="3"/>
  <c r="M102" i="3"/>
  <c r="L102" i="3"/>
  <c r="O101" i="3"/>
  <c r="L101" i="3"/>
  <c r="M101" i="3" s="1"/>
  <c r="O100" i="3"/>
  <c r="M100" i="3"/>
  <c r="L100" i="3"/>
  <c r="O99" i="3"/>
  <c r="L99" i="3"/>
  <c r="M99" i="3" s="1"/>
  <c r="O98" i="3"/>
  <c r="M98" i="3"/>
  <c r="L98" i="3"/>
  <c r="O97" i="3"/>
  <c r="L97" i="3"/>
  <c r="M97" i="3" s="1"/>
  <c r="O96" i="3"/>
  <c r="M96" i="3"/>
  <c r="L96" i="3"/>
  <c r="O95" i="3"/>
  <c r="L95" i="3"/>
  <c r="M95" i="3" s="1"/>
  <c r="O94" i="3"/>
  <c r="M94" i="3"/>
  <c r="L94" i="3"/>
  <c r="O93" i="3"/>
  <c r="L93" i="3"/>
  <c r="M93" i="3" s="1"/>
  <c r="O92" i="3"/>
  <c r="M92" i="3"/>
  <c r="L92" i="3"/>
  <c r="O91" i="3"/>
  <c r="L91" i="3"/>
  <c r="M91" i="3" s="1"/>
  <c r="O90" i="3"/>
  <c r="M90" i="3"/>
  <c r="L90" i="3"/>
  <c r="O89" i="3"/>
  <c r="L89" i="3"/>
  <c r="M89" i="3" s="1"/>
  <c r="O88" i="3"/>
  <c r="M88" i="3"/>
  <c r="L88" i="3"/>
  <c r="O87" i="3"/>
  <c r="L87" i="3"/>
  <c r="M87" i="3" s="1"/>
  <c r="O86" i="3"/>
  <c r="M86" i="3"/>
  <c r="L86" i="3"/>
  <c r="O85" i="3"/>
  <c r="L85" i="3"/>
  <c r="M85" i="3" s="1"/>
  <c r="O84" i="3"/>
  <c r="M84" i="3"/>
  <c r="L84" i="3"/>
  <c r="O83" i="3"/>
  <c r="L83" i="3"/>
  <c r="M83" i="3" s="1"/>
  <c r="O82" i="3"/>
  <c r="M82" i="3"/>
  <c r="L82" i="3"/>
  <c r="O81" i="3"/>
  <c r="L81" i="3"/>
  <c r="M81" i="3" s="1"/>
  <c r="O80" i="3"/>
  <c r="M80" i="3"/>
  <c r="L80" i="3"/>
  <c r="O79" i="3"/>
  <c r="L79" i="3"/>
  <c r="M79" i="3" s="1"/>
  <c r="O78" i="3"/>
  <c r="M78" i="3"/>
  <c r="L78" i="3"/>
  <c r="O77" i="3"/>
  <c r="L77" i="3"/>
  <c r="M77" i="3" s="1"/>
  <c r="O76" i="3"/>
  <c r="M76" i="3"/>
  <c r="L76" i="3"/>
  <c r="O75" i="3"/>
  <c r="L75" i="3"/>
  <c r="M75" i="3" s="1"/>
  <c r="O74" i="3"/>
  <c r="M74" i="3"/>
  <c r="L74" i="3"/>
  <c r="O73" i="3"/>
  <c r="L73" i="3"/>
  <c r="M73" i="3" s="1"/>
  <c r="O72" i="3"/>
  <c r="M72" i="3"/>
  <c r="L72" i="3"/>
  <c r="O71" i="3"/>
  <c r="L71" i="3"/>
  <c r="M71" i="3" s="1"/>
  <c r="O70" i="3"/>
  <c r="M70" i="3"/>
  <c r="L70" i="3"/>
  <c r="O69" i="3"/>
  <c r="L69" i="3"/>
  <c r="M69" i="3" s="1"/>
  <c r="O68" i="3"/>
  <c r="M68" i="3"/>
  <c r="L68" i="3"/>
  <c r="O67" i="3"/>
  <c r="L67" i="3"/>
  <c r="M67" i="3" s="1"/>
  <c r="O66" i="3"/>
  <c r="M66" i="3"/>
  <c r="L66" i="3"/>
  <c r="O65" i="3"/>
  <c r="L65" i="3"/>
  <c r="M65" i="3" s="1"/>
  <c r="O64" i="3"/>
  <c r="M64" i="3"/>
  <c r="L64" i="3"/>
  <c r="O63" i="3"/>
  <c r="L63" i="3"/>
  <c r="M63" i="3" s="1"/>
  <c r="O62" i="3"/>
  <c r="M62" i="3"/>
  <c r="L62" i="3"/>
  <c r="O61" i="3"/>
  <c r="L61" i="3"/>
  <c r="M61" i="3" s="1"/>
  <c r="O60" i="3"/>
  <c r="M60" i="3"/>
  <c r="L60" i="3"/>
  <c r="O59" i="3"/>
  <c r="L59" i="3"/>
  <c r="M59" i="3" s="1"/>
  <c r="O58" i="3"/>
  <c r="M58" i="3"/>
  <c r="L58" i="3"/>
  <c r="O57" i="3"/>
  <c r="L57" i="3"/>
  <c r="M57" i="3" s="1"/>
  <c r="O56" i="3"/>
  <c r="M56" i="3"/>
  <c r="L56" i="3"/>
  <c r="O55" i="3"/>
  <c r="L55" i="3"/>
  <c r="M55" i="3" s="1"/>
  <c r="O54" i="3"/>
  <c r="M54" i="3"/>
  <c r="L54" i="3"/>
  <c r="O53" i="3"/>
  <c r="L53" i="3"/>
  <c r="M53" i="3" s="1"/>
  <c r="O52" i="3"/>
  <c r="M52" i="3"/>
  <c r="L52" i="3"/>
  <c r="O51" i="3"/>
  <c r="L51" i="3"/>
  <c r="M51" i="3" s="1"/>
  <c r="O50" i="3"/>
  <c r="M50" i="3"/>
  <c r="L50" i="3"/>
  <c r="O49" i="3"/>
  <c r="L49" i="3"/>
  <c r="M49" i="3" s="1"/>
  <c r="O48" i="3"/>
  <c r="M48" i="3"/>
  <c r="L48" i="3"/>
  <c r="O47" i="3"/>
  <c r="L47" i="3"/>
  <c r="M47" i="3" s="1"/>
  <c r="O46" i="3"/>
  <c r="M46" i="3"/>
  <c r="L46" i="3"/>
  <c r="O45" i="3"/>
  <c r="L45" i="3"/>
  <c r="M45" i="3" s="1"/>
  <c r="O44" i="3"/>
  <c r="M44" i="3"/>
  <c r="L44" i="3"/>
  <c r="O43" i="3"/>
  <c r="L43" i="3"/>
  <c r="M43" i="3" s="1"/>
  <c r="O42" i="3"/>
  <c r="M42" i="3"/>
  <c r="L42" i="3"/>
  <c r="O41" i="3"/>
  <c r="L41" i="3"/>
  <c r="M41" i="3" s="1"/>
  <c r="O40" i="3"/>
  <c r="M40" i="3"/>
  <c r="L40" i="3"/>
  <c r="O39" i="3"/>
  <c r="L39" i="3"/>
  <c r="M39" i="3" s="1"/>
  <c r="O38" i="3"/>
  <c r="M38" i="3"/>
  <c r="L38" i="3"/>
  <c r="O37" i="3"/>
  <c r="L37" i="3"/>
  <c r="M37" i="3" s="1"/>
  <c r="O36" i="3"/>
  <c r="M36" i="3"/>
  <c r="L36" i="3"/>
  <c r="O35" i="3"/>
  <c r="L35" i="3"/>
  <c r="M35" i="3" s="1"/>
  <c r="O34" i="3"/>
  <c r="M34" i="3"/>
  <c r="L34" i="3"/>
  <c r="O33" i="3"/>
  <c r="L33" i="3"/>
  <c r="M33" i="3" s="1"/>
  <c r="O32" i="3"/>
  <c r="M32" i="3"/>
  <c r="L32" i="3"/>
  <c r="O31" i="3"/>
  <c r="L31" i="3"/>
  <c r="M31" i="3" s="1"/>
  <c r="O30" i="3"/>
  <c r="M30" i="3"/>
  <c r="L30" i="3"/>
  <c r="O29" i="3"/>
  <c r="L29" i="3"/>
  <c r="M29" i="3" s="1"/>
  <c r="O28" i="3"/>
  <c r="M28" i="3"/>
  <c r="L28" i="3"/>
  <c r="O27" i="3"/>
  <c r="L27" i="3"/>
  <c r="M27" i="3" s="1"/>
  <c r="O26" i="3"/>
  <c r="M26" i="3"/>
  <c r="L26" i="3"/>
  <c r="O25" i="3"/>
  <c r="L25" i="3"/>
  <c r="M25" i="3" s="1"/>
  <c r="O24" i="3"/>
  <c r="M24" i="3"/>
  <c r="L24" i="3"/>
  <c r="O23" i="3"/>
  <c r="L23" i="3"/>
  <c r="M23" i="3" s="1"/>
  <c r="O22" i="3"/>
  <c r="M22" i="3"/>
  <c r="L22" i="3"/>
  <c r="O21" i="3"/>
  <c r="L21" i="3"/>
  <c r="M21" i="3" s="1"/>
  <c r="O20" i="3"/>
  <c r="M20" i="3"/>
  <c r="L20" i="3"/>
  <c r="O19" i="3"/>
  <c r="L19" i="3"/>
  <c r="M19" i="3" s="1"/>
  <c r="O18" i="3"/>
  <c r="M18" i="3"/>
  <c r="L18" i="3"/>
  <c r="O17" i="3"/>
  <c r="L17" i="3"/>
  <c r="M17" i="3" s="1"/>
  <c r="O16" i="3"/>
  <c r="M16" i="3"/>
  <c r="L16" i="3"/>
  <c r="O15" i="3"/>
  <c r="L15" i="3"/>
  <c r="M15" i="3" s="1"/>
  <c r="O14" i="3"/>
  <c r="M14" i="3"/>
  <c r="L14" i="3"/>
  <c r="O13" i="3"/>
  <c r="L13" i="3"/>
  <c r="M13" i="3" s="1"/>
  <c r="O12" i="3"/>
  <c r="M12" i="3"/>
  <c r="L12" i="3"/>
  <c r="N12" i="2" l="1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N19" i="2"/>
  <c r="O19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28" i="2"/>
  <c r="O28" i="2" s="1"/>
  <c r="N29" i="2"/>
  <c r="O29" i="2" s="1"/>
  <c r="N30" i="2"/>
  <c r="O30" i="2" s="1"/>
  <c r="N31" i="2"/>
  <c r="O31" i="2" s="1"/>
  <c r="N32" i="2"/>
  <c r="O32" i="2" s="1"/>
  <c r="N33" i="2"/>
  <c r="O33" i="2" s="1"/>
  <c r="N34" i="2"/>
  <c r="O34" i="2" s="1"/>
  <c r="N35" i="2"/>
  <c r="O35" i="2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3" i="2"/>
  <c r="O43" i="2" s="1"/>
  <c r="N44" i="2"/>
  <c r="O44" i="2" s="1"/>
  <c r="N45" i="2"/>
  <c r="O45" i="2" s="1"/>
  <c r="N46" i="2"/>
  <c r="O46" i="2" s="1"/>
  <c r="N47" i="2"/>
  <c r="O47" i="2" s="1"/>
  <c r="N48" i="2"/>
  <c r="O48" i="2" s="1"/>
  <c r="N49" i="2"/>
  <c r="O49" i="2" s="1"/>
  <c r="N50" i="2"/>
  <c r="O50" i="2" s="1"/>
  <c r="N51" i="2"/>
  <c r="O51" i="2" s="1"/>
  <c r="N52" i="2"/>
  <c r="O52" i="2" s="1"/>
  <c r="N53" i="2"/>
  <c r="O53" i="2" s="1"/>
  <c r="N54" i="2"/>
  <c r="O54" i="2" s="1"/>
  <c r="N55" i="2"/>
  <c r="O55" i="2" s="1"/>
  <c r="N56" i="2"/>
  <c r="O56" i="2" s="1"/>
  <c r="N57" i="2"/>
  <c r="O57" i="2" s="1"/>
  <c r="N58" i="2"/>
  <c r="O58" i="2" s="1"/>
  <c r="N59" i="2"/>
  <c r="O59" i="2" s="1"/>
  <c r="N60" i="2"/>
  <c r="O60" i="2" s="1"/>
  <c r="N61" i="2"/>
  <c r="O61" i="2" s="1"/>
  <c r="N62" i="2"/>
  <c r="O62" i="2" s="1"/>
  <c r="N63" i="2"/>
  <c r="O63" i="2" s="1"/>
  <c r="N64" i="2"/>
  <c r="O64" i="2" s="1"/>
  <c r="N65" i="2"/>
  <c r="O65" i="2" s="1"/>
  <c r="N66" i="2"/>
  <c r="O66" i="2" s="1"/>
  <c r="N67" i="2"/>
  <c r="O67" i="2" s="1"/>
  <c r="N68" i="2"/>
  <c r="O68" i="2" s="1"/>
  <c r="N69" i="2"/>
  <c r="O69" i="2" s="1"/>
  <c r="N70" i="2"/>
  <c r="O70" i="2" s="1"/>
  <c r="N71" i="2"/>
  <c r="O71" i="2" s="1"/>
  <c r="N72" i="2"/>
  <c r="O72" i="2" s="1"/>
  <c r="N73" i="2"/>
  <c r="O73" i="2" s="1"/>
  <c r="N74" i="2"/>
  <c r="O74" i="2" s="1"/>
  <c r="N75" i="2"/>
  <c r="O75" i="2" s="1"/>
  <c r="N76" i="2"/>
  <c r="O76" i="2" s="1"/>
  <c r="N77" i="2"/>
  <c r="O77" i="2" s="1"/>
  <c r="N78" i="2"/>
  <c r="O78" i="2" s="1"/>
  <c r="N79" i="2"/>
  <c r="O79" i="2" s="1"/>
  <c r="N80" i="2"/>
  <c r="O80" i="2" s="1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N91" i="2"/>
  <c r="O91" i="2" s="1"/>
  <c r="N92" i="2"/>
  <c r="O92" i="2" s="1"/>
  <c r="N93" i="2"/>
  <c r="O93" i="2" s="1"/>
  <c r="N94" i="2"/>
  <c r="O94" i="2" s="1"/>
  <c r="N95" i="2"/>
  <c r="O95" i="2"/>
  <c r="N96" i="2"/>
  <c r="O96" i="2" s="1"/>
  <c r="N97" i="2"/>
  <c r="O97" i="2" s="1"/>
  <c r="N98" i="2"/>
  <c r="O98" i="2" s="1"/>
  <c r="N99" i="2"/>
  <c r="O99" i="2" s="1"/>
  <c r="N100" i="2"/>
  <c r="O100" i="2" s="1"/>
  <c r="N101" i="2"/>
  <c r="O101" i="2" s="1"/>
  <c r="N102" i="2"/>
  <c r="O102" i="2" s="1"/>
  <c r="N103" i="2"/>
  <c r="O103" i="2" s="1"/>
  <c r="N104" i="2"/>
  <c r="O104" i="2" s="1"/>
  <c r="N105" i="2"/>
  <c r="O105" i="2" s="1"/>
  <c r="N106" i="2"/>
  <c r="O106" i="2" s="1"/>
  <c r="N107" i="2"/>
  <c r="O107" i="2" s="1"/>
  <c r="N108" i="2"/>
  <c r="O108" i="2" s="1"/>
  <c r="N109" i="2"/>
  <c r="O109" i="2" s="1"/>
  <c r="N110" i="2"/>
  <c r="O110" i="2" s="1"/>
  <c r="N111" i="2"/>
  <c r="O111" i="2" s="1"/>
  <c r="N112" i="2"/>
  <c r="O112" i="2" s="1"/>
  <c r="N113" i="2"/>
  <c r="O113" i="2" s="1"/>
  <c r="N114" i="2"/>
  <c r="O114" i="2" s="1"/>
  <c r="N115" i="2"/>
  <c r="O115" i="2" s="1"/>
  <c r="N116" i="2"/>
  <c r="O116" i="2" s="1"/>
  <c r="N117" i="2"/>
  <c r="O117" i="2" s="1"/>
  <c r="N118" i="2"/>
  <c r="O118" i="2" s="1"/>
  <c r="N119" i="2"/>
  <c r="O119" i="2" s="1"/>
  <c r="N120" i="2"/>
  <c r="O120" i="2" s="1"/>
  <c r="N121" i="2"/>
  <c r="O121" i="2" s="1"/>
  <c r="N122" i="2"/>
  <c r="O122" i="2" s="1"/>
  <c r="N123" i="2"/>
  <c r="O123" i="2" s="1"/>
  <c r="N124" i="2"/>
  <c r="O124" i="2" s="1"/>
  <c r="N125" i="2"/>
  <c r="O125" i="2" s="1"/>
  <c r="N126" i="2"/>
  <c r="O126" i="2" s="1"/>
  <c r="N127" i="2"/>
  <c r="O127" i="2" s="1"/>
  <c r="N128" i="2"/>
  <c r="O128" i="2" s="1"/>
  <c r="N129" i="2"/>
  <c r="O129" i="2" s="1"/>
  <c r="N130" i="2"/>
  <c r="O130" i="2" s="1"/>
  <c r="N131" i="2"/>
  <c r="O131" i="2" s="1"/>
  <c r="N132" i="2"/>
  <c r="O132" i="2" s="1"/>
  <c r="N133" i="2"/>
  <c r="O133" i="2" s="1"/>
  <c r="N134" i="2"/>
  <c r="O134" i="2" s="1"/>
  <c r="N135" i="2"/>
  <c r="O135" i="2" s="1"/>
  <c r="N136" i="2"/>
  <c r="O136" i="2" s="1"/>
  <c r="N137" i="2"/>
  <c r="O137" i="2" s="1"/>
  <c r="N138" i="2"/>
  <c r="O138" i="2" s="1"/>
  <c r="N139" i="2"/>
  <c r="O139" i="2"/>
  <c r="N140" i="2"/>
  <c r="O140" i="2" s="1"/>
  <c r="N141" i="2"/>
  <c r="O141" i="2" s="1"/>
  <c r="N142" i="2"/>
  <c r="O142" i="2" s="1"/>
  <c r="N143" i="2"/>
  <c r="O143" i="2" s="1"/>
  <c r="N144" i="2"/>
  <c r="O144" i="2" s="1"/>
  <c r="N145" i="2"/>
  <c r="O145" i="2" s="1"/>
  <c r="N146" i="2"/>
  <c r="O146" i="2" s="1"/>
  <c r="N147" i="2"/>
  <c r="O147" i="2"/>
  <c r="N148" i="2"/>
  <c r="O148" i="2" s="1"/>
  <c r="N149" i="2"/>
  <c r="O149" i="2" s="1"/>
  <c r="N150" i="2"/>
  <c r="O150" i="2" s="1"/>
  <c r="N151" i="2"/>
  <c r="O151" i="2" s="1"/>
  <c r="N152" i="2"/>
  <c r="O152" i="2" s="1"/>
  <c r="N153" i="2"/>
  <c r="O153" i="2" s="1"/>
  <c r="N154" i="2"/>
  <c r="O154" i="2" s="1"/>
  <c r="N155" i="2"/>
  <c r="O155" i="2" s="1"/>
  <c r="N156" i="2"/>
  <c r="O156" i="2" s="1"/>
  <c r="N157" i="2"/>
  <c r="O157" i="2" s="1"/>
  <c r="N158" i="2"/>
  <c r="O158" i="2" s="1"/>
  <c r="N159" i="2"/>
  <c r="O159" i="2" s="1"/>
  <c r="N160" i="2"/>
  <c r="O160" i="2" s="1"/>
  <c r="N161" i="2"/>
  <c r="O161" i="2" s="1"/>
  <c r="N162" i="2"/>
  <c r="O162" i="2" s="1"/>
  <c r="N163" i="2"/>
  <c r="O163" i="2" s="1"/>
  <c r="N164" i="2"/>
  <c r="O164" i="2" s="1"/>
  <c r="N165" i="2"/>
  <c r="O165" i="2" s="1"/>
  <c r="N166" i="2"/>
  <c r="O166" i="2" s="1"/>
  <c r="N167" i="2"/>
  <c r="O167" i="2" s="1"/>
  <c r="N168" i="2"/>
  <c r="O168" i="2" s="1"/>
  <c r="N169" i="2"/>
  <c r="O169" i="2" s="1"/>
  <c r="N170" i="2"/>
  <c r="O170" i="2" s="1"/>
  <c r="N171" i="2"/>
  <c r="O171" i="2" s="1"/>
  <c r="N172" i="2"/>
  <c r="O172" i="2" s="1"/>
  <c r="N173" i="2"/>
  <c r="O173" i="2" s="1"/>
  <c r="N174" i="2"/>
  <c r="O174" i="2" s="1"/>
  <c r="N175" i="2"/>
  <c r="O175" i="2" s="1"/>
  <c r="N176" i="2"/>
  <c r="O176" i="2" s="1"/>
  <c r="N177" i="2"/>
  <c r="O177" i="2" s="1"/>
  <c r="N178" i="2"/>
  <c r="O178" i="2" s="1"/>
  <c r="N179" i="2"/>
  <c r="O179" i="2" s="1"/>
  <c r="N180" i="2"/>
  <c r="O180" i="2" s="1"/>
  <c r="N181" i="2"/>
  <c r="O181" i="2" s="1"/>
  <c r="N182" i="2"/>
  <c r="O182" i="2" s="1"/>
  <c r="N183" i="2"/>
  <c r="O183" i="2" s="1"/>
  <c r="N184" i="2"/>
  <c r="O184" i="2" s="1"/>
  <c r="N185" i="2"/>
  <c r="O185" i="2" s="1"/>
  <c r="N186" i="2"/>
  <c r="O186" i="2" s="1"/>
  <c r="N187" i="2"/>
  <c r="O187" i="2" s="1"/>
  <c r="N188" i="2"/>
  <c r="O188" i="2" s="1"/>
  <c r="N189" i="2"/>
  <c r="O189" i="2" s="1"/>
  <c r="N190" i="2"/>
  <c r="O190" i="2" s="1"/>
  <c r="N191" i="2"/>
  <c r="O191" i="2" s="1"/>
  <c r="N192" i="2"/>
  <c r="O192" i="2" s="1"/>
  <c r="N193" i="2"/>
  <c r="O193" i="2" s="1"/>
  <c r="N194" i="2"/>
  <c r="O194" i="2" s="1"/>
  <c r="N195" i="2"/>
  <c r="O195" i="2" s="1"/>
  <c r="N196" i="2"/>
  <c r="O196" i="2" s="1"/>
  <c r="N197" i="2"/>
  <c r="O197" i="2" s="1"/>
  <c r="N198" i="2"/>
  <c r="O198" i="2" s="1"/>
  <c r="N199" i="2"/>
  <c r="O199" i="2" s="1"/>
  <c r="N200" i="2"/>
  <c r="O200" i="2" s="1"/>
  <c r="N201" i="2"/>
  <c r="O201" i="2" s="1"/>
  <c r="N202" i="2"/>
  <c r="O202" i="2" s="1"/>
  <c r="N203" i="2"/>
  <c r="O203" i="2" s="1"/>
  <c r="N204" i="2"/>
  <c r="O204" i="2" s="1"/>
  <c r="N205" i="2"/>
  <c r="O205" i="2" s="1"/>
  <c r="N206" i="2"/>
  <c r="O206" i="2" s="1"/>
  <c r="N207" i="2"/>
  <c r="O207" i="2" s="1"/>
  <c r="N208" i="2"/>
  <c r="O208" i="2" s="1"/>
  <c r="N209" i="2"/>
  <c r="O209" i="2" s="1"/>
  <c r="N210" i="2"/>
  <c r="O210" i="2" s="1"/>
  <c r="N211" i="2"/>
  <c r="O211" i="2" s="1"/>
  <c r="N212" i="2"/>
  <c r="O212" i="2" s="1"/>
  <c r="N213" i="2"/>
  <c r="O213" i="2" s="1"/>
  <c r="N214" i="2"/>
  <c r="O214" i="2" s="1"/>
  <c r="N215" i="2"/>
  <c r="O215" i="2" s="1"/>
  <c r="N216" i="2"/>
  <c r="O216" i="2" s="1"/>
  <c r="N217" i="2"/>
  <c r="O217" i="2" s="1"/>
  <c r="N218" i="2"/>
  <c r="O218" i="2" s="1"/>
  <c r="N219" i="2"/>
  <c r="O219" i="2" s="1"/>
  <c r="N220" i="2"/>
  <c r="O220" i="2" s="1"/>
  <c r="N221" i="2"/>
  <c r="O221" i="2" s="1"/>
  <c r="N222" i="2"/>
  <c r="O222" i="2" s="1"/>
  <c r="N223" i="2"/>
  <c r="O223" i="2" s="1"/>
  <c r="N224" i="2"/>
  <c r="O224" i="2" s="1"/>
  <c r="N225" i="2"/>
  <c r="O225" i="2" s="1"/>
  <c r="N226" i="2"/>
  <c r="O226" i="2" s="1"/>
  <c r="N227" i="2"/>
  <c r="O227" i="2" s="1"/>
  <c r="N228" i="2"/>
  <c r="O228" i="2" s="1"/>
  <c r="N229" i="2"/>
  <c r="O229" i="2" s="1"/>
  <c r="N230" i="2"/>
  <c r="O230" i="2" s="1"/>
  <c r="N231" i="2"/>
  <c r="O231" i="2" s="1"/>
  <c r="N232" i="2"/>
  <c r="O232" i="2" s="1"/>
  <c r="N233" i="2"/>
  <c r="O233" i="2" s="1"/>
  <c r="N234" i="2"/>
  <c r="O234" i="2" s="1"/>
  <c r="N235" i="2"/>
  <c r="O235" i="2" s="1"/>
  <c r="N236" i="2"/>
  <c r="O236" i="2" s="1"/>
  <c r="N237" i="2"/>
  <c r="O237" i="2" s="1"/>
  <c r="N238" i="2"/>
  <c r="O238" i="2" s="1"/>
  <c r="N239" i="2"/>
  <c r="O239" i="2" s="1"/>
  <c r="N240" i="2"/>
  <c r="O240" i="2" s="1"/>
  <c r="N241" i="2"/>
  <c r="O241" i="2" s="1"/>
  <c r="N242" i="2"/>
  <c r="O242" i="2" s="1"/>
  <c r="N243" i="2"/>
  <c r="O243" i="2" s="1"/>
  <c r="N244" i="2"/>
  <c r="O244" i="2" s="1"/>
  <c r="N245" i="2"/>
  <c r="O245" i="2" s="1"/>
  <c r="N246" i="2"/>
  <c r="O246" i="2" s="1"/>
  <c r="N247" i="2"/>
  <c r="O247" i="2" s="1"/>
  <c r="N248" i="2"/>
  <c r="O248" i="2" s="1"/>
  <c r="N249" i="2"/>
  <c r="O249" i="2" s="1"/>
  <c r="N250" i="2"/>
  <c r="O250" i="2" s="1"/>
  <c r="N251" i="2"/>
  <c r="O251" i="2" s="1"/>
  <c r="N252" i="2"/>
  <c r="O252" i="2" s="1"/>
  <c r="N253" i="2"/>
  <c r="O253" i="2" s="1"/>
  <c r="N254" i="2"/>
  <c r="O254" i="2" s="1"/>
  <c r="N255" i="2"/>
  <c r="O255" i="2" s="1"/>
  <c r="N256" i="2"/>
  <c r="O256" i="2" s="1"/>
  <c r="N257" i="2"/>
  <c r="O257" i="2" s="1"/>
  <c r="N258" i="2"/>
  <c r="O258" i="2" s="1"/>
  <c r="N259" i="2"/>
  <c r="O259" i="2" s="1"/>
  <c r="N260" i="2"/>
  <c r="O260" i="2" s="1"/>
  <c r="N261" i="2"/>
  <c r="O261" i="2" s="1"/>
  <c r="N262" i="2"/>
  <c r="O262" i="2" s="1"/>
  <c r="N263" i="2"/>
  <c r="O263" i="2" s="1"/>
  <c r="N264" i="2"/>
  <c r="O264" i="2"/>
  <c r="N265" i="2"/>
  <c r="O265" i="2" s="1"/>
  <c r="N266" i="2"/>
  <c r="O266" i="2" s="1"/>
  <c r="N267" i="2"/>
  <c r="O267" i="2" s="1"/>
  <c r="N268" i="2"/>
  <c r="O268" i="2" s="1"/>
  <c r="N269" i="2"/>
  <c r="O269" i="2" s="1"/>
  <c r="N270" i="2"/>
  <c r="O270" i="2" s="1"/>
  <c r="N271" i="2"/>
  <c r="O271" i="2" s="1"/>
  <c r="N272" i="2"/>
  <c r="O272" i="2" s="1"/>
  <c r="N273" i="2"/>
  <c r="O273" i="2" s="1"/>
  <c r="N274" i="2"/>
  <c r="O274" i="2" s="1"/>
  <c r="N275" i="2"/>
  <c r="O275" i="2" s="1"/>
  <c r="N276" i="2"/>
  <c r="O276" i="2" s="1"/>
  <c r="N277" i="2"/>
  <c r="O277" i="2" s="1"/>
  <c r="N278" i="2"/>
  <c r="O278" i="2" s="1"/>
  <c r="N279" i="2"/>
  <c r="O279" i="2" s="1"/>
  <c r="N280" i="2"/>
  <c r="O280" i="2" s="1"/>
  <c r="N281" i="2"/>
  <c r="O281" i="2" s="1"/>
  <c r="N282" i="2"/>
  <c r="O282" i="2" s="1"/>
  <c r="N283" i="2"/>
  <c r="O283" i="2" s="1"/>
  <c r="N284" i="2"/>
  <c r="O284" i="2" s="1"/>
  <c r="N285" i="2"/>
  <c r="O285" i="2" s="1"/>
  <c r="N286" i="2"/>
  <c r="O286" i="2" s="1"/>
  <c r="N287" i="2"/>
  <c r="O287" i="2" s="1"/>
  <c r="N288" i="2"/>
  <c r="O288" i="2" s="1"/>
  <c r="N289" i="2"/>
  <c r="O289" i="2" s="1"/>
  <c r="N290" i="2"/>
  <c r="O290" i="2" s="1"/>
  <c r="N291" i="2"/>
  <c r="O291" i="2" s="1"/>
  <c r="N292" i="2"/>
  <c r="O292" i="2" s="1"/>
  <c r="N293" i="2"/>
  <c r="O293" i="2" s="1"/>
  <c r="N294" i="2"/>
  <c r="O294" i="2" s="1"/>
  <c r="N295" i="2"/>
  <c r="O295" i="2" s="1"/>
  <c r="N296" i="2"/>
  <c r="O296" i="2" s="1"/>
  <c r="N297" i="2"/>
  <c r="O297" i="2" s="1"/>
  <c r="N298" i="2"/>
  <c r="O298" i="2" s="1"/>
  <c r="N299" i="2"/>
  <c r="O299" i="2" s="1"/>
  <c r="N300" i="2"/>
  <c r="O300" i="2"/>
  <c r="N301" i="2"/>
  <c r="O301" i="2" s="1"/>
  <c r="N302" i="2"/>
  <c r="O302" i="2" s="1"/>
  <c r="N303" i="2"/>
  <c r="O303" i="2" s="1"/>
  <c r="N304" i="2"/>
  <c r="O304" i="2" s="1"/>
  <c r="N305" i="2"/>
  <c r="O305" i="2" s="1"/>
  <c r="N306" i="2"/>
  <c r="O306" i="2" s="1"/>
  <c r="N307" i="2"/>
  <c r="O307" i="2" s="1"/>
  <c r="N308" i="2"/>
  <c r="O308" i="2" s="1"/>
  <c r="N309" i="2"/>
  <c r="O309" i="2" s="1"/>
  <c r="N310" i="2"/>
  <c r="O310" i="2" s="1"/>
  <c r="N311" i="2"/>
  <c r="O311" i="2" s="1"/>
  <c r="N312" i="2"/>
  <c r="O312" i="2"/>
  <c r="N313" i="2"/>
  <c r="O313" i="2" s="1"/>
  <c r="N314" i="2"/>
  <c r="O314" i="2" s="1"/>
  <c r="N315" i="2"/>
  <c r="O315" i="2" s="1"/>
  <c r="N316" i="2"/>
  <c r="O316" i="2" s="1"/>
  <c r="N317" i="2"/>
  <c r="O317" i="2" s="1"/>
  <c r="N318" i="2"/>
  <c r="O318" i="2" s="1"/>
  <c r="N319" i="2"/>
  <c r="O319" i="2" s="1"/>
  <c r="N320" i="2"/>
  <c r="O320" i="2" s="1"/>
  <c r="N321" i="2"/>
  <c r="O321" i="2" s="1"/>
  <c r="N322" i="2"/>
  <c r="O322" i="2" s="1"/>
  <c r="N323" i="2"/>
  <c r="O323" i="2" s="1"/>
  <c r="N324" i="2"/>
  <c r="O324" i="2" s="1"/>
  <c r="N325" i="2"/>
  <c r="O325" i="2" s="1"/>
  <c r="N326" i="2"/>
  <c r="O326" i="2" s="1"/>
  <c r="N327" i="2"/>
  <c r="O327" i="2" s="1"/>
  <c r="N328" i="2"/>
  <c r="O328" i="2" s="1"/>
  <c r="N329" i="2"/>
  <c r="O329" i="2" s="1"/>
  <c r="N330" i="2"/>
  <c r="O330" i="2" s="1"/>
  <c r="N331" i="2"/>
  <c r="O331" i="2" s="1"/>
  <c r="N332" i="2"/>
  <c r="O332" i="2" s="1"/>
  <c r="N333" i="2"/>
  <c r="O333" i="2" s="1"/>
  <c r="N334" i="2"/>
  <c r="O334" i="2" s="1"/>
  <c r="N335" i="2"/>
  <c r="O335" i="2" s="1"/>
  <c r="N336" i="2"/>
  <c r="O336" i="2" s="1"/>
  <c r="N337" i="2"/>
  <c r="O337" i="2" s="1"/>
  <c r="N11" i="2"/>
  <c r="O11" i="2" s="1"/>
  <c r="O338" i="2" l="1"/>
  <c r="K338" i="2"/>
  <c r="Q12" i="2" l="1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11" i="2" l="1"/>
  <c r="Q338" i="2" s="1"/>
  <c r="M338" i="2"/>
</calcChain>
</file>

<file path=xl/sharedStrings.xml><?xml version="1.0" encoding="utf-8"?>
<sst xmlns="http://schemas.openxmlformats.org/spreadsheetml/2006/main" count="6666" uniqueCount="453">
  <si>
    <t>Сталь угловая 25х25</t>
  </si>
  <si>
    <t>152ОТЧ</t>
  </si>
  <si>
    <t>Т</t>
  </si>
  <si>
    <t>ROH</t>
  </si>
  <si>
    <t>Разъединитель РЛНД-10/400 к/т с приводом</t>
  </si>
  <si>
    <t>282ОТЧ</t>
  </si>
  <si>
    <t>ШТ</t>
  </si>
  <si>
    <t>Заглушка сферическая 219х10 ст.09Г2С</t>
  </si>
  <si>
    <t>139ОТЧ</t>
  </si>
  <si>
    <t>Отвод стальной 273х18 ст.09Г2С 90</t>
  </si>
  <si>
    <t>136ОТЧ</t>
  </si>
  <si>
    <t>Переход 108х6-89х6 ст.09Г2С</t>
  </si>
  <si>
    <t>137ОТЧ</t>
  </si>
  <si>
    <t>Переход 108х4-89х3,5 ст.09Г2С</t>
  </si>
  <si>
    <t>Соединитель переходный НЛ-СШУ3</t>
  </si>
  <si>
    <t>247ОТЧ</t>
  </si>
  <si>
    <t>Тройник 273х12-168х10 ст.09Г2С</t>
  </si>
  <si>
    <t>138ОТЧ</t>
  </si>
  <si>
    <t>Переход 219х17-159х9 ст.09Г2С</t>
  </si>
  <si>
    <t>Кабель контр.с медн.жилой КВВГэ  27х1</t>
  </si>
  <si>
    <t>215ОТЧ</t>
  </si>
  <si>
    <t>КМ</t>
  </si>
  <si>
    <t>Кабель телефонный ТППэп10х2х0,4</t>
  </si>
  <si>
    <t>213ОТЧ</t>
  </si>
  <si>
    <t>Кабель телефонный ТППэп 20х2х0,5</t>
  </si>
  <si>
    <t>Кабель силовой ВБбШв 4х25</t>
  </si>
  <si>
    <t>217ОТЧ</t>
  </si>
  <si>
    <t>Кабель гибкий силовой КГхл 3х1,5</t>
  </si>
  <si>
    <t>212ОТЧ</t>
  </si>
  <si>
    <t>Тройник 57х3 ст.09Г2С</t>
  </si>
  <si>
    <t>Блок питания БПИ-01</t>
  </si>
  <si>
    <t>261ОТЧ</t>
  </si>
  <si>
    <t>Тройник 159х10 ст.09Г2С</t>
  </si>
  <si>
    <t>Стойка аппаратная К314</t>
  </si>
  <si>
    <t>Переход 219х6-108х4 ст.09Г2С</t>
  </si>
  <si>
    <t>Коробка КПК-1</t>
  </si>
  <si>
    <t>241ОТЧ</t>
  </si>
  <si>
    <t>Задвижка 30лс941нж 100х16 с эл. приводом</t>
  </si>
  <si>
    <t>129ОТЧ</t>
  </si>
  <si>
    <t>КОМ</t>
  </si>
  <si>
    <t>Задвижка 30лс15нж 200х40 кл.А исп.ХЛ</t>
  </si>
  <si>
    <t>Тройник 108х6 ст.09Г2с</t>
  </si>
  <si>
    <t>Труба водогазопроводная 15х2,8 ст.3пс</t>
  </si>
  <si>
    <t>149ОТЧ</t>
  </si>
  <si>
    <t>М</t>
  </si>
  <si>
    <t>Ввод гибкий К 1080 У3</t>
  </si>
  <si>
    <t>248ОТЧ</t>
  </si>
  <si>
    <t>Переход 219х10-57х6 ст.09Г2С</t>
  </si>
  <si>
    <t>Ремень клиновой С-4000</t>
  </si>
  <si>
    <t>328ОТЧ</t>
  </si>
  <si>
    <t>Ввод гибкий К1082У3</t>
  </si>
  <si>
    <t>Переход 377х12-219х8 ст.09Г2С</t>
  </si>
  <si>
    <t>Сталь круглая 20 ст.09Г2С</t>
  </si>
  <si>
    <t>156ОТЧ</t>
  </si>
  <si>
    <t>Центратор для обсадной трубы Ф114</t>
  </si>
  <si>
    <t>Тройник 219х20 ст.09г2с</t>
  </si>
  <si>
    <t>Кабель контрольный КВВГЭнг 7х1,5</t>
  </si>
  <si>
    <t>Кабель контрольный КВВГЭнг 7х2,5</t>
  </si>
  <si>
    <t>Кабель силовой ВВГнг 5х10</t>
  </si>
  <si>
    <t>216ОТЧ</t>
  </si>
  <si>
    <t>Тройник 530х10-219х8 Cт.20</t>
  </si>
  <si>
    <t>Пластина 120х120 б=12мм с отв.ф42мм</t>
  </si>
  <si>
    <t>385ОТЧ</t>
  </si>
  <si>
    <t>Задвижка 30нж941нж 50х16 кл.А исп.ХЛ</t>
  </si>
  <si>
    <t>Задвижка 30лс41нж 80х16 кл.А исп.ХЛ</t>
  </si>
  <si>
    <t>Переход 219х10-89х5 ст09Г2С</t>
  </si>
  <si>
    <t>Кабель парной скрутки КНРпТк 4х1</t>
  </si>
  <si>
    <t>Кабель силовой ВВГ 5х2,5</t>
  </si>
  <si>
    <t>Предохранитель огневой ОП-100АА</t>
  </si>
  <si>
    <t>116ОТЧ</t>
  </si>
  <si>
    <t>Предохранитель огневой ОП-50АА</t>
  </si>
  <si>
    <t>Переход 108х9-57х6 ст.20</t>
  </si>
  <si>
    <t>Переход 219х16-57х6 ст.20</t>
  </si>
  <si>
    <t>Переход 377х10-325х8 ст.09Г2С</t>
  </si>
  <si>
    <t>Термометр техн.угловой У-5 (0+160)</t>
  </si>
  <si>
    <t>257ОТЧ</t>
  </si>
  <si>
    <t>Заглушка сферическая 377х10 ст.09Г2С</t>
  </si>
  <si>
    <t>Задвижка 30лс941нж 300х16 кл.А исп.ХЛ</t>
  </si>
  <si>
    <t>Переход 273х18-114х12 ст.20</t>
  </si>
  <si>
    <t>Переход 273х10-108х6 ст.20</t>
  </si>
  <si>
    <t>Переход 325х12-114х6 ст.09Г2С</t>
  </si>
  <si>
    <t>Тройник 426х12-325х10 ст.09Г2С с решетко</t>
  </si>
  <si>
    <t>Переход 219х11-159х11 ст.09г2с</t>
  </si>
  <si>
    <t>Переход 159х12-57х6 ст.20</t>
  </si>
  <si>
    <t>Кабель МКЭШВ ПЭ 2х2х1</t>
  </si>
  <si>
    <t>Кабель МКЭШВ ПЭ 14х2х0,75</t>
  </si>
  <si>
    <t>Кабель силовой ВВГз 3х6</t>
  </si>
  <si>
    <t>Задвижка 31с18нж 80х63</t>
  </si>
  <si>
    <t>Патч-корд Panduit SC to SC,duplex,MM,3 m</t>
  </si>
  <si>
    <t>661ИМП</t>
  </si>
  <si>
    <t>Мачта прожекторная ПМС-32,5</t>
  </si>
  <si>
    <t>Фильтр-заглушка хвостовика 102 мм</t>
  </si>
  <si>
    <t>Переход 168х16-114х14 ст.20</t>
  </si>
  <si>
    <t>Кабель силовой ВВГнгLS 5х6</t>
  </si>
  <si>
    <t>Ящик распределительный ЯАЕ-25-10У1</t>
  </si>
  <si>
    <t>264ОТЧ</t>
  </si>
  <si>
    <t>Лоток НЛ-40 П2,0</t>
  </si>
  <si>
    <t>Задвижка ЗКЛПЭ 30с941нж 500х16</t>
  </si>
  <si>
    <t>Термометр техн.прямой ТТП №5(0+160С) 103</t>
  </si>
  <si>
    <t>Модуль последовательн.интерфейса RS 485</t>
  </si>
  <si>
    <t>657ИМП</t>
  </si>
  <si>
    <t>Устройство высокочастотное УСВ-1</t>
  </si>
  <si>
    <t>Модуль грозозащиты ГЗЛ-1</t>
  </si>
  <si>
    <t>Модуль грозозащиты ГЗКС-4</t>
  </si>
  <si>
    <t>Коробка разветвительная RS-485</t>
  </si>
  <si>
    <t>Коробка испытательная ЛИМГ.301591.009РТ</t>
  </si>
  <si>
    <t>Кабель "витая пара" STP 2-ST</t>
  </si>
  <si>
    <t>Кабель "витая пара" STP 4-ST</t>
  </si>
  <si>
    <t>Корпус 42ВЕ TS8 DК арт.7820.710</t>
  </si>
  <si>
    <t>393ОТЧ</t>
  </si>
  <si>
    <t>Шкаф навесной арт.2291.600</t>
  </si>
  <si>
    <t>Шкаф навесной арт.2289.600</t>
  </si>
  <si>
    <t>Панель с щеточным вводом арт.7705.000</t>
  </si>
  <si>
    <t>Панель вентиляционная арт.3340.230</t>
  </si>
  <si>
    <t>Панель нагревательная арт. 3102.000</t>
  </si>
  <si>
    <t>Термостат арт.3110.000</t>
  </si>
  <si>
    <t>Эргоформ Мини арт.2242.000</t>
  </si>
  <si>
    <t>Вставка замковая арт.2467.000</t>
  </si>
  <si>
    <t>Панель вводная кабельная арт.8800.060</t>
  </si>
  <si>
    <t>Шина заземления арт.7113.000</t>
  </si>
  <si>
    <t>Болт дистанцир. арт.2422.000</t>
  </si>
  <si>
    <t>Набор монтажный для профилей ар.8612.060</t>
  </si>
  <si>
    <t>Винт М6х16 арт.2089.000</t>
  </si>
  <si>
    <t>Гайка без контакта М6 арт.2092.300</t>
  </si>
  <si>
    <t>Блок питания ZyXEL RP-2000</t>
  </si>
  <si>
    <t>658ИМП</t>
  </si>
  <si>
    <t>Блок питания для Integra TR</t>
  </si>
  <si>
    <t>Коммутатор КМ 08</t>
  </si>
  <si>
    <t>310ОТЧ</t>
  </si>
  <si>
    <t>Выключатель ИЭК Ip-16А 2 полюса</t>
  </si>
  <si>
    <t>284ОТЧ</t>
  </si>
  <si>
    <t>Выключатель ИЭК Ip-10А 2 полюса</t>
  </si>
  <si>
    <t>Разъем RJ45</t>
  </si>
  <si>
    <t>Разъем DВ-25F</t>
  </si>
  <si>
    <t>Переходник D-SUB DB25/DB9</t>
  </si>
  <si>
    <t>Разъем сетевой IEC 320</t>
  </si>
  <si>
    <t>Канал кабельный 40х40</t>
  </si>
  <si>
    <t>Фланец 7-150х250 ст.20</t>
  </si>
  <si>
    <t>134ОТЧ</t>
  </si>
  <si>
    <t>Тройник 325х10-114х10 ст.20</t>
  </si>
  <si>
    <t>Кабель электропитания APC C13-C14 2.5м</t>
  </si>
  <si>
    <t>Кран  ЗАРД.020.016.21-03.Р 20х16</t>
  </si>
  <si>
    <t>121ОТЧ</t>
  </si>
  <si>
    <t>Устройство КРУН К-112-1.01(1.29)-6УХЛ1л.</t>
  </si>
  <si>
    <t>270ОТЧ</t>
  </si>
  <si>
    <t>Тройник 219х12-159х11 ст.09Г2С</t>
  </si>
  <si>
    <t>Кабель 3х2х24 AWG 9503(150м)</t>
  </si>
  <si>
    <t>689ИМП</t>
  </si>
  <si>
    <t>Вентиль 15с65нж 80х16</t>
  </si>
  <si>
    <t>123ОТЧ</t>
  </si>
  <si>
    <t>Ингибитор солеотложения "Фокс-03" марки</t>
  </si>
  <si>
    <t>319ОТЧ</t>
  </si>
  <si>
    <t>Лоток угловой КГГ 75х65-90цУТ1,5</t>
  </si>
  <si>
    <t>Лоток КПГ 75х65-90цУТ1,5</t>
  </si>
  <si>
    <t>Лоток КСГ 75х65-90цУТ1,5</t>
  </si>
  <si>
    <t>Лоток крестообразный КМГ 100х94х65цУТ1,5</t>
  </si>
  <si>
    <t>Лоток тройниковый ОТГ 75х65цУТ1,5</t>
  </si>
  <si>
    <t>Крышка прямого лотка КЛ 75х65цУТ1,5</t>
  </si>
  <si>
    <t>Крышка прямого лотка КЛ 100х94цУТ1,5</t>
  </si>
  <si>
    <t>Крышка углового лотка КЛУ-75-90цУТ1,5</t>
  </si>
  <si>
    <t>Крышка крестообразного лотка КЛК 100х94ц</t>
  </si>
  <si>
    <t>Крышка лотка КЛС 75-90цУТ1,5</t>
  </si>
  <si>
    <t>Крышка лотка КЛС 100х94-90цУТ1,5</t>
  </si>
  <si>
    <t>Крышка лотка КЛП 100х94-90ц УТ1,5</t>
  </si>
  <si>
    <t>Крышка лотка КЛП 75х65-90ц УТ1,5</t>
  </si>
  <si>
    <t>Крышка лотка КЛП 75-90ц УТ1,5</t>
  </si>
  <si>
    <t>Крышка тройникового лотка КЛТ 100х94цУТ1</t>
  </si>
  <si>
    <t>Разделитель лотковый РЛ 2000х65 УХЛ</t>
  </si>
  <si>
    <t>Переход 168х16-114х14 ст.09Г2С</t>
  </si>
  <si>
    <t>Молниеотвод МС-31,7м</t>
  </si>
  <si>
    <t>Кабель силовой ВВГнг 5х35</t>
  </si>
  <si>
    <t>Задвижка 31лс545нж 150х250 кл.А исп.ХЛ</t>
  </si>
  <si>
    <t>Отвод стальной 530х11 ст.09ГСФ 30 R-5Ду</t>
  </si>
  <si>
    <t>Отвод стальной 530х11 ст.09ГСФ 60 R-5Ду</t>
  </si>
  <si>
    <t>Прижим НЛ-ПРУТ 1,5</t>
  </si>
  <si>
    <t>Тройник 530х8-219х6 ст.09Г2С</t>
  </si>
  <si>
    <t>Оправа техническая прямая ОТП 285/63</t>
  </si>
  <si>
    <t>262ОТЧ</t>
  </si>
  <si>
    <t>Труба бесшовная 45х3 ст.В10Г2</t>
  </si>
  <si>
    <t>148ОТЧ</t>
  </si>
  <si>
    <t>Скоба монтажн. однолапковая СО-14 H-12мм</t>
  </si>
  <si>
    <t>Лоток угловой КГГ 100х100</t>
  </si>
  <si>
    <t>Вентиль 15с65п 100х16</t>
  </si>
  <si>
    <t>Заглушка сферическая 114х6 ст.09Г2С</t>
  </si>
  <si>
    <t>Переход 168х16-159х12 ст.09Г2С</t>
  </si>
  <si>
    <t>Источник питания Модуль ЕS-18Е12Р1</t>
  </si>
  <si>
    <t>388ОТЧ</t>
  </si>
  <si>
    <t>Термометр ТБ-2Р(0-100)-1-80-10-М20</t>
  </si>
  <si>
    <t>Гильза защитная 200.006.00-00-15</t>
  </si>
  <si>
    <t>Кабель силовой ВВГнгLS 5х2,5</t>
  </si>
  <si>
    <t>Кабель силовой ВВГнгLS 5х4</t>
  </si>
  <si>
    <t>Задвижка 30с976нж 500х64</t>
  </si>
  <si>
    <t>Выключатель ВА 21-29-14 20А отс 12-11п</t>
  </si>
  <si>
    <t>Задвижка 30с15нж 100х40 кл.А исп.Хл</t>
  </si>
  <si>
    <t>Регулятор напряжения РНМ-1-220-5-RS</t>
  </si>
  <si>
    <t>299ОТЧ</t>
  </si>
  <si>
    <t>Маслоуказатель стрелочный МС-2-280ХЛ1</t>
  </si>
  <si>
    <t>Указатель положения УП-30УХЛ4 15дел22гр</t>
  </si>
  <si>
    <t>Задвижка КЗК 31лс45нж 50х250</t>
  </si>
  <si>
    <t>Задвижка КЗК 31лс545нж 200х250</t>
  </si>
  <si>
    <t>Задвижка КЗК 31лс545нж 250х250</t>
  </si>
  <si>
    <t>Выключатель ВА 51-25 340010 380В 4А</t>
  </si>
  <si>
    <t>Предохранитель огневой ОП-80УХЛ 80х25</t>
  </si>
  <si>
    <t>110ОТЧ</t>
  </si>
  <si>
    <t>Термометр техн.прямой ТТП №4(0+100С)66</t>
  </si>
  <si>
    <t>Лоток тройниковый ОТ 400х65</t>
  </si>
  <si>
    <t>Кронштейн настенный VK-300 2kN</t>
  </si>
  <si>
    <t>Соединитель НЛ-СП ц</t>
  </si>
  <si>
    <t>Кабель контрольный КВПБШВ 19х1,5</t>
  </si>
  <si>
    <t>Кабель парной скр.КПСВЭВнг-Ls 1х2х0,75</t>
  </si>
  <si>
    <t>Тройник ТШСР 530х10-273х10 ст.09Г2С</t>
  </si>
  <si>
    <t>Переход 426х9-159х4,5 ст.09Г2С</t>
  </si>
  <si>
    <t>Задвижка 30лс41нж 200х16</t>
  </si>
  <si>
    <t>Выключатель ВА61F29-3Z16 УХЛ3  380В</t>
  </si>
  <si>
    <t>Термопреобразователь ТСПУ 014.10-Оп-4/20</t>
  </si>
  <si>
    <t>253ОТЧ</t>
  </si>
  <si>
    <t>Термопреобразователь ТСПУ 9418-3-01-100П</t>
  </si>
  <si>
    <t>Термометр ТБ-2Р(0+60)-1-125-10-М20</t>
  </si>
  <si>
    <t>Блок сопряжения с датчиком БСД-2</t>
  </si>
  <si>
    <t>Пост сигнализации ПСВ-Г-12-ХЛ1</t>
  </si>
  <si>
    <t>Лоток прямой ЛМГ 100цх48Ут1,5</t>
  </si>
  <si>
    <t>Лоток угловой КГГ100х48-90ц УТ1,5</t>
  </si>
  <si>
    <t>Лоток КПГ100х48-90цУТ1,5</t>
  </si>
  <si>
    <t>Крышка крестообразного лотка КЛК 100ц УТ</t>
  </si>
  <si>
    <t>Скоба К729 У2</t>
  </si>
  <si>
    <t>Кабель контрольный КВБбШнг 7х2,5</t>
  </si>
  <si>
    <t>Провод медный ПВ3 25мм</t>
  </si>
  <si>
    <t>220ОТЧ</t>
  </si>
  <si>
    <t>Прижим крепления лотков ЛСЛ ПР</t>
  </si>
  <si>
    <t>Клапан регулир.25х16 РУСТ 510-1-УХЛ(1)</t>
  </si>
  <si>
    <t>128ОТЧ</t>
  </si>
  <si>
    <t>Кран шаровый ФБ39.020.080 80х16</t>
  </si>
  <si>
    <t>Тройник 114х12-57х6 ст.09г2с</t>
  </si>
  <si>
    <t>Отвод стальной 219х6 ст.09г2с R-3Ду 37</t>
  </si>
  <si>
    <t>Отвод стальной 377х9 ст.09г2с 90</t>
  </si>
  <si>
    <t>Переход 273х10-108х6 ст.09г2с</t>
  </si>
  <si>
    <t>Тройник 219х10-114х6 ст.09г2с</t>
  </si>
  <si>
    <t>Опора шинная ШОП-110-1-2 УХЛ1</t>
  </si>
  <si>
    <t>249ОТЧ</t>
  </si>
  <si>
    <t>Кабель контрольный КВБбШвнг 10х2,5</t>
  </si>
  <si>
    <t>Задвижка 31лс18нж 50х63 кл.А исп.ХЛ</t>
  </si>
  <si>
    <t>Термометр ТБ-2Р(0+60)-1-80-10-М20</t>
  </si>
  <si>
    <t>Отвод стальной 530х8 ст.09ГСФ 12 R-5Ду</t>
  </si>
  <si>
    <t>Пост сигнализации ПАСВ1-15-1Ж1К</t>
  </si>
  <si>
    <t>Труба бесшовная 426х10 ст.20В</t>
  </si>
  <si>
    <t>Втулка для труб 219х8</t>
  </si>
  <si>
    <t>404ОТЧ</t>
  </si>
  <si>
    <t>Выключатель ВА 57-31-341110-20 УХЛ3 220В</t>
  </si>
  <si>
    <t>Выключатель ВА 57-35-341110-20УХЛ3 380В</t>
  </si>
  <si>
    <t>Щит распределительн.ЩРО 8505-2409-Н-УХЛ3</t>
  </si>
  <si>
    <t>300ОТЧ</t>
  </si>
  <si>
    <t>Лампа "EcoIa" 5U R7SV30ECL 30Вт</t>
  </si>
  <si>
    <t>233ОТЧ</t>
  </si>
  <si>
    <t>Выключатель ВА 61F29 IZ2,0  Iр 2,0А 220В</t>
  </si>
  <si>
    <t>Выключатель АП 50Б-3МТ 380В Jном 50А</t>
  </si>
  <si>
    <t>Клапан электромагнитный СЕНС 80х25</t>
  </si>
  <si>
    <t>126ОТЧ</t>
  </si>
  <si>
    <t>Кабель силовой ВВГзнг 4х4</t>
  </si>
  <si>
    <t>Выключатель ВА 04-36-341830-20УХЛ3</t>
  </si>
  <si>
    <t>Выключатель ВА 57-31-340010-20 УХЛ3 3ф</t>
  </si>
  <si>
    <t>Блок аварийного питания БС-5КМ58-44-3</t>
  </si>
  <si>
    <t>Лампа люминесцентная КЛЛ 11/840 Е27</t>
  </si>
  <si>
    <t>Пост управления ПВК-21Еxd</t>
  </si>
  <si>
    <t>287ОТЧ</t>
  </si>
  <si>
    <t>Костюм защ.ОПЗ мех.воздМВОпроп.ут.проклМ</t>
  </si>
  <si>
    <t>344ОТЧ</t>
  </si>
  <si>
    <t>Лоток угловой КГ-М 100х50-90ц УТ2,5</t>
  </si>
  <si>
    <t>Лоток угловой КГ-М 50х50-90ц УТ 2,5</t>
  </si>
  <si>
    <t>Лоток угловой КГГ-М 150х50-90ц УТ 2,5</t>
  </si>
  <si>
    <t>Лоток угловой КГГ-М 50х50-90ц УТ 2,5</t>
  </si>
  <si>
    <t>Лоток прямой ЛМ-М 100х50ц УТ 2,5</t>
  </si>
  <si>
    <t>Лоток прямой ЛМ-М 50х50ц УТ 2,5</t>
  </si>
  <si>
    <t>Лоток прямой ЛМГ-М 150х50ц УТ 2,5</t>
  </si>
  <si>
    <t>Лоток прямой ЛМГ-М 50х50ц УТ 2,5</t>
  </si>
  <si>
    <t>Лоток тройниковый ОТ-М 50х50ц УТ2,5</t>
  </si>
  <si>
    <t>Лоток тройниковый ОТГ-М 150х50ц УТ2,5</t>
  </si>
  <si>
    <t>Труба бесшовная 45х3 ст.09Г2С</t>
  </si>
  <si>
    <t>Труба бесшовная 18х1,6 ст.09Г2С</t>
  </si>
  <si>
    <t>Изолятор штыревой SDI 37</t>
  </si>
  <si>
    <t>Изолятор натяжной SDI 90.150</t>
  </si>
  <si>
    <t>Вязка стальная CO120</t>
  </si>
  <si>
    <t>Зажим поддерживающий SO181.5</t>
  </si>
  <si>
    <t>Зажим ответвительный SL39.2</t>
  </si>
  <si>
    <t>Зажим анкерный SO236</t>
  </si>
  <si>
    <t>Кожух защитный SP15</t>
  </si>
  <si>
    <t>Устройство защиты SDI 27</t>
  </si>
  <si>
    <t>Задвижка 30лс41нж 300х16 клА испХЛ</t>
  </si>
  <si>
    <t>Отвод стальной 530х8 ст.09ГСФ 15 R-5Ду</t>
  </si>
  <si>
    <t>Кабель парной скрутки КПСВЭВКГм 1х2х1,5</t>
  </si>
  <si>
    <t>Пост кнопочный ПКЕ 722-2УХЛ4</t>
  </si>
  <si>
    <t>Затвор обратный 19лс54нж 100х25УХЛ1</t>
  </si>
  <si>
    <t>Труба бесшовная 273х10 ст.20А</t>
  </si>
  <si>
    <t>Труба бесшовная 325х10 ст.20А</t>
  </si>
  <si>
    <t>Пост управления ПВК-12ХЛ с самофиксацией</t>
  </si>
  <si>
    <t>Пост управления ПВК-22ХЛ реверсивный</t>
  </si>
  <si>
    <t>Пост управления ПВК-32ХЛ реверсивный</t>
  </si>
  <si>
    <t>Переход стальной 159х8-57х4 ст.20С</t>
  </si>
  <si>
    <t>Затвор дисковый DN100 PN0,6 АА04144129АК</t>
  </si>
  <si>
    <t>Кабель контр.КГВВнг 3х6</t>
  </si>
  <si>
    <t>Труба электросварная 168х8 ст.09Г2C</t>
  </si>
  <si>
    <t>146ОТЧ</t>
  </si>
  <si>
    <t>Клапан регулирующий "Камфлекс" Ду80</t>
  </si>
  <si>
    <t>Клапан 15лс68нж 25х16 кл.А исп.ХЛ1</t>
  </si>
  <si>
    <t>Кран шаровый 11с01пп 50х16</t>
  </si>
  <si>
    <t>Кран шаровый 10нж5п 50х16</t>
  </si>
  <si>
    <t>Устройство запорное 12нж13бк 20х40</t>
  </si>
  <si>
    <t>Клапан запорный С21150-025 ХЛ1 25х16</t>
  </si>
  <si>
    <t>Переход Э 159х8-108х6 ст.20С</t>
  </si>
  <si>
    <t>Кабель монтажный ГЕРДА-КВнгLS 8х2х1,5</t>
  </si>
  <si>
    <t>Кабель МКЭКШвнгLS 2х2х1,0</t>
  </si>
  <si>
    <t>Масло МС-8П</t>
  </si>
  <si>
    <t>316ОТЧ</t>
  </si>
  <si>
    <t>Клапан обратный ЦКОДУ 114 ОТТМ</t>
  </si>
  <si>
    <t>Утяжелитель УБО 720-15</t>
  </si>
  <si>
    <t>340ОТЧ</t>
  </si>
  <si>
    <t>Тара-барабан Т-18</t>
  </si>
  <si>
    <t>389ОТЧ</t>
  </si>
  <si>
    <t>TARA</t>
  </si>
  <si>
    <t>Ремень клиновой С-6300</t>
  </si>
  <si>
    <t>Источник питания РИП-24</t>
  </si>
  <si>
    <t>259ОТЧ</t>
  </si>
  <si>
    <t>Термометр техн.прямой ТТП №4(0+100С)</t>
  </si>
  <si>
    <t>Термометр прямой П-2 (-35+50)</t>
  </si>
  <si>
    <t>Термометр прямой П-5 (0+160)</t>
  </si>
  <si>
    <t>Зажим соединительный ПА 4-1</t>
  </si>
  <si>
    <t>EQUT</t>
  </si>
  <si>
    <t>Термошкаф ТОВ-В 1000х600х1800</t>
  </si>
  <si>
    <t>Термошкаф ТОЭ 1150.000 СТ7 1400х800х600</t>
  </si>
  <si>
    <t>Термошкаф ТОЭ 1150.000 СТ4</t>
  </si>
  <si>
    <t>Термошкаф ТО-Э 1000х900х2000</t>
  </si>
  <si>
    <t>Термошкаф ТО-Э 1150.00 1500х1500х2000</t>
  </si>
  <si>
    <t>Термошкаф ТОЭ 1150.00 800х600х1400</t>
  </si>
  <si>
    <t>Термошкаф ТО-Э 11500.00  1000х900х2300</t>
  </si>
  <si>
    <t>Термошкаф ТОЭ 1150.000 СТ5 1000х600х2200</t>
  </si>
  <si>
    <t>Термошкаф ТОЭ 1150 СТ10 1500х1600х1400</t>
  </si>
  <si>
    <t>Термошкаф ТОЭ 1150 СТ11 1200х1000х1800</t>
  </si>
  <si>
    <t>Термошкаф ТО-Э 1150.000 1000х900х2000</t>
  </si>
  <si>
    <t>Щит НКУ с АВР 1ШЩ на 2 ввода</t>
  </si>
  <si>
    <t>Шкаф управления с вводным автом. 1р-80А</t>
  </si>
  <si>
    <t>Щиток навесной ЩРН-П-4-4У3</t>
  </si>
  <si>
    <t>Газоотделитель ГУ-150-1.6А.600</t>
  </si>
  <si>
    <t>117ОТЧ</t>
  </si>
  <si>
    <t>Нефтеуловитель ОС-3</t>
  </si>
  <si>
    <t>Устройство защиты и сигнализации</t>
  </si>
  <si>
    <t>Арматура водозаборных скважин АВС</t>
  </si>
  <si>
    <t>001ОТЧ</t>
  </si>
  <si>
    <t>EQUN</t>
  </si>
  <si>
    <t>Маршрутизатор "Пирамида" ИКМ-8</t>
  </si>
  <si>
    <t>Контроллер СИКОН С1</t>
  </si>
  <si>
    <t>Модем ZyXEL U-336R</t>
  </si>
  <si>
    <t>Модем ZyXEL U-336S</t>
  </si>
  <si>
    <t>Радиомодем Integra TR с антенной</t>
  </si>
  <si>
    <t>Сигнализатор уровня ультразвуковой СУР-3</t>
  </si>
  <si>
    <t>Кондиционер ККП-С1</t>
  </si>
  <si>
    <t>099ОТЧ</t>
  </si>
  <si>
    <t>Прибор "Сигнал-20П " исполнение 01</t>
  </si>
  <si>
    <t>Шкаф ВШУ-2 2100х600х600 Щит АСПН с полк</t>
  </si>
  <si>
    <t>Шкаф ВШУ-2 2100х800х600 Щит АСПГ с полк</t>
  </si>
  <si>
    <t>Щит пожаротушения СУ №1 363.05</t>
  </si>
  <si>
    <t>Щит пожаротушения СУ №2 363.05</t>
  </si>
  <si>
    <t>Шкаф управления 600х500х300 401-БКНС-4</t>
  </si>
  <si>
    <t>Термошкаф ТО-Э 1150.00</t>
  </si>
  <si>
    <t>Труба бурильная ТБПН "Л" 88,9х11.4"лев.</t>
  </si>
  <si>
    <t>Термошкаф ТО-Э1150-07 1000х900х2000</t>
  </si>
  <si>
    <t>Переключатель маг.ПМП-152-М27-W30НР</t>
  </si>
  <si>
    <t>Система периметральной охраны МикрАлерт</t>
  </si>
  <si>
    <t>Переключатель маг.ПМП-062СЕНС421411.001</t>
  </si>
  <si>
    <t>Комплект для ЛНЭК КЛН-1-168х114</t>
  </si>
  <si>
    <t>007ОТЧ</t>
  </si>
  <si>
    <t>Сигнализатор уровня СЕНС 424411.004-А109</t>
  </si>
  <si>
    <t>Кондиционер ККП-Б-С1</t>
  </si>
  <si>
    <t>Переключатель маг.ПМП-052-М27-W5НР-НЗ000</t>
  </si>
  <si>
    <t>Измеритель потенциалов цифровой ИП-01</t>
  </si>
  <si>
    <t>Измеритель коммутац.пункт КИП2-6-1,3УХЛ1</t>
  </si>
  <si>
    <t>Переключатель маг.ПМП-052-Н2750-В2250</t>
  </si>
  <si>
    <t>Переключатель маг.ПМП-052-М27-W5НР-Н2750</t>
  </si>
  <si>
    <t>Сигнализатор уровня СУР-5</t>
  </si>
  <si>
    <t>Арматура вод.скв.АВС-14/21х65х89/114х324</t>
  </si>
  <si>
    <t>партия</t>
  </si>
  <si>
    <t>классоц</t>
  </si>
  <si>
    <t>видмат</t>
  </si>
  <si>
    <t>склад</t>
  </si>
  <si>
    <t>причина</t>
  </si>
  <si>
    <t>коррозия</t>
  </si>
  <si>
    <t>сильная коррозия</t>
  </si>
  <si>
    <t>корректировка ПСД</t>
  </si>
  <si>
    <t>минимальный остаток отмотки</t>
  </si>
  <si>
    <t>неисправен электропривод задвижки зав №751</t>
  </si>
  <si>
    <t>брак (зав.№10211, в10551)</t>
  </si>
  <si>
    <t>Снижение эксплуатации установкой штангового глубинного насоса УШГН
(станки-качалки)
в ОАО "СН-МНГ"</t>
  </si>
  <si>
    <t xml:space="preserve">028ОТЧ </t>
  </si>
  <si>
    <t>не востребован по технологическим причинам</t>
  </si>
  <si>
    <t>объект исключен из БП</t>
  </si>
  <si>
    <t>брак №003745</t>
  </si>
  <si>
    <t>неисправен электропривод задвижки зав 220</t>
  </si>
  <si>
    <t>Сильная коррозия, облетевшая краска</t>
  </si>
  <si>
    <t>Нарушение лакокрасочного покрытия, коррозия металлоконструкций.</t>
  </si>
  <si>
    <t>Не комплектные, ржавые.</t>
  </si>
  <si>
    <t>отсутствует производ. Необходимость. Высокая коррозийная активность</t>
  </si>
  <si>
    <t>брак (зав.№ 199)</t>
  </si>
  <si>
    <t>брак</t>
  </si>
  <si>
    <t>брак (зав.№199, 210, 211, 212)</t>
  </si>
  <si>
    <t>Коррозия металла по телу ТМЦ</t>
  </si>
  <si>
    <t>сильная коррозия получена от ООО "Нефтедебит"</t>
  </si>
  <si>
    <t>просрочен срок годности мастики</t>
  </si>
  <si>
    <t>не соответствие эмблем</t>
  </si>
  <si>
    <t>брак (зав.№в18027)</t>
  </si>
  <si>
    <t>Подрядная организация обеспечивает необходимыми материалами</t>
  </si>
  <si>
    <t>смена технологий</t>
  </si>
  <si>
    <t>отсутствует производственная необходимость, нарешено лакокрасочное покрытие, коррозия металлоконструкции</t>
  </si>
  <si>
    <t>отсутствие потребности в связи с отменой программы бурения водозаборных скважин на ДНС-1, ДНС-2 Тайлаковского месторождения в 2011 году</t>
  </si>
  <si>
    <t>не востребован в производстве</t>
  </si>
  <si>
    <t>на складе хранится 4 комплекта, вовлечены не будут в связи со сменой технологии, необходимо перенести в НВЛ</t>
  </si>
  <si>
    <t>резерв</t>
  </si>
  <si>
    <t>№ п/п</t>
  </si>
  <si>
    <t>группа</t>
  </si>
  <si>
    <t>з-д</t>
  </si>
  <si>
    <t>номер R-3</t>
  </si>
  <si>
    <t>к-во</t>
  </si>
  <si>
    <t>ед.изм</t>
  </si>
  <si>
    <t>Наименование материала</t>
  </si>
  <si>
    <t>Баланс</t>
  </si>
  <si>
    <t>балансовая цена</t>
  </si>
  <si>
    <t>балансовая сумма</t>
  </si>
  <si>
    <t>Оценка</t>
  </si>
  <si>
    <t>цена оценщика</t>
  </si>
  <si>
    <t>сумма оценщика</t>
  </si>
  <si>
    <t>Снижение рын. цены на 25% третий тендер</t>
  </si>
  <si>
    <t>цена реализации</t>
  </si>
  <si>
    <t>сумма реализации</t>
  </si>
  <si>
    <t>дата поставки на бухучет</t>
  </si>
  <si>
    <t>Перечень невостребованных ликвидных, неликвыидных МПЗ ОАО "СН-МНГ" для реализации</t>
  </si>
  <si>
    <t>"______"________________________ 2016г.</t>
  </si>
  <si>
    <t>Приложение №1 к Протоколу №8 от  01.04.15г.</t>
  </si>
  <si>
    <t>Председатель Постоянно-действующей комиссии</t>
  </si>
  <si>
    <t>________________________ Д.В. Потапов</t>
  </si>
  <si>
    <t>по состоянию на 21.03.2016г.в руб., без НДС</t>
  </si>
  <si>
    <t>УТВЕРЖДАЮ:</t>
  </si>
  <si>
    <t>Генеральный директор</t>
  </si>
  <si>
    <t>________________________А.Г. Кан</t>
  </si>
  <si>
    <t>Приложение №1 к Протоколу №8 от  01.04.16г.</t>
  </si>
  <si>
    <t>Итого:</t>
  </si>
  <si>
    <t>исп. Храмкова Л.В.</t>
  </si>
  <si>
    <t>тел. 45-711</t>
  </si>
  <si>
    <t>ИТОГО:</t>
  </si>
  <si>
    <t xml:space="preserve">причина перевода </t>
  </si>
  <si>
    <t>номер R-4</t>
  </si>
  <si>
    <t>общий вес, тн</t>
  </si>
  <si>
    <t>Примечание:</t>
  </si>
  <si>
    <t>Вес кабеля указан ориентировочный, при подсчете использовались коэффициенты теоретического веса</t>
  </si>
  <si>
    <t>Перечень невостребованных ликвидных, неликвидных МПЗ ОАО "СН-МНГ" для реализации</t>
  </si>
  <si>
    <t>вес, тн за ед.изм</t>
  </si>
  <si>
    <t>рыночная цена последней реализации 7300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</si>
</sst>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.00_р_._-;\-* #,##0.00_р_._-;_-* &quot;-&quot;???_р_.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0">
    <xf numFmtId="0" fontId="0" fillId="0" borderId="0" xfId="0"/>
    <xf numFmtId="0" fontId="0" fillId="0" borderId="10" xfId="0" applyBorder="1"/>
    <xf numFmtId="43" fontId="0" fillId="0" borderId="10" xfId="1" applyFont="1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43" fontId="0" fillId="0" borderId="10" xfId="1" applyFont="1" applyFill="1" applyBorder="1"/>
    <xf numFmtId="43" fontId="0" fillId="0" borderId="0" xfId="1" applyFont="1"/>
    <xf numFmtId="164" fontId="0" fillId="0" borderId="10" xfId="1" applyNumberFormat="1" applyFont="1" applyBorder="1"/>
    <xf numFmtId="164" fontId="0" fillId="0" borderId="0" xfId="1" applyNumberFormat="1" applyFont="1"/>
    <xf numFmtId="43" fontId="0" fillId="33" borderId="10" xfId="0" applyNumberFormat="1" applyFill="1" applyBorder="1"/>
    <xf numFmtId="0" fontId="0" fillId="33" borderId="0" xfId="0" applyFill="1"/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3" borderId="10" xfId="0" applyFill="1" applyBorder="1"/>
    <xf numFmtId="43" fontId="0" fillId="0" borderId="10" xfId="1" applyFont="1" applyFill="1" applyBorder="1" applyAlignment="1">
      <alignment wrapText="1"/>
    </xf>
    <xf numFmtId="43" fontId="0" fillId="33" borderId="10" xfId="1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0" xfId="0" applyAlignment="1">
      <alignment wrapText="1"/>
    </xf>
    <xf numFmtId="43" fontId="0" fillId="0" borderId="0" xfId="1" applyFont="1" applyFill="1"/>
    <xf numFmtId="43" fontId="0" fillId="0" borderId="0" xfId="1" applyFont="1" applyAlignment="1">
      <alignment horizontal="right"/>
    </xf>
    <xf numFmtId="14" fontId="0" fillId="0" borderId="0" xfId="0" applyNumberFormat="1"/>
    <xf numFmtId="0" fontId="20" fillId="0" borderId="0" xfId="0" applyFont="1" applyAlignment="1">
      <alignment horizontal="left" vertical="center"/>
    </xf>
    <xf numFmtId="0" fontId="16" fillId="0" borderId="10" xfId="0" applyFont="1" applyBorder="1"/>
    <xf numFmtId="0" fontId="16" fillId="0" borderId="10" xfId="0" applyFont="1" applyBorder="1" applyAlignment="1">
      <alignment wrapText="1"/>
    </xf>
    <xf numFmtId="164" fontId="16" fillId="0" borderId="10" xfId="1" applyNumberFormat="1" applyFont="1" applyBorder="1"/>
    <xf numFmtId="43" fontId="16" fillId="0" borderId="10" xfId="1" applyFont="1" applyBorder="1"/>
    <xf numFmtId="43" fontId="16" fillId="0" borderId="10" xfId="1" applyFont="1" applyFill="1" applyBorder="1"/>
    <xf numFmtId="43" fontId="16" fillId="33" borderId="10" xfId="0" applyNumberFormat="1" applyFont="1" applyFill="1" applyBorder="1"/>
    <xf numFmtId="0" fontId="16" fillId="0" borderId="0" xfId="0" applyFont="1"/>
    <xf numFmtId="43" fontId="0" fillId="0" borderId="0" xfId="1" applyFont="1" applyAlignment="1">
      <alignment horizontal="right"/>
    </xf>
    <xf numFmtId="0" fontId="0" fillId="0" borderId="12" xfId="0" applyBorder="1" applyAlignment="1">
      <alignment horizontal="center" vertical="center"/>
    </xf>
    <xf numFmtId="0" fontId="0" fillId="34" borderId="10" xfId="0" applyFill="1" applyBorder="1" applyAlignment="1">
      <alignment horizontal="center" vertical="center"/>
    </xf>
    <xf numFmtId="0" fontId="0" fillId="34" borderId="10" xfId="0" applyFill="1" applyBorder="1"/>
    <xf numFmtId="0" fontId="0" fillId="34" borderId="10" xfId="0" applyFill="1" applyBorder="1" applyAlignment="1">
      <alignment wrapText="1"/>
    </xf>
    <xf numFmtId="164" fontId="0" fillId="34" borderId="10" xfId="1" applyNumberFormat="1" applyFont="1" applyFill="1" applyBorder="1"/>
    <xf numFmtId="43" fontId="0" fillId="34" borderId="10" xfId="1" applyFont="1" applyFill="1" applyBorder="1"/>
    <xf numFmtId="14" fontId="0" fillId="34" borderId="10" xfId="0" applyNumberFormat="1" applyFill="1" applyBorder="1"/>
    <xf numFmtId="43" fontId="0" fillId="34" borderId="10" xfId="0" applyNumberFormat="1" applyFill="1" applyBorder="1"/>
    <xf numFmtId="0" fontId="0" fillId="34" borderId="0" xfId="0" applyFill="1"/>
    <xf numFmtId="43" fontId="0" fillId="34" borderId="13" xfId="0" applyNumberFormat="1" applyFill="1" applyBorder="1"/>
    <xf numFmtId="43" fontId="0" fillId="34" borderId="14" xfId="1" applyFont="1" applyFill="1" applyBorder="1"/>
    <xf numFmtId="0" fontId="0" fillId="0" borderId="12" xfId="0" applyBorder="1"/>
    <xf numFmtId="0" fontId="0" fillId="0" borderId="12" xfId="0" applyBorder="1" applyAlignment="1">
      <alignment wrapText="1"/>
    </xf>
    <xf numFmtId="164" fontId="0" fillId="0" borderId="12" xfId="1" applyNumberFormat="1" applyFont="1" applyBorder="1"/>
    <xf numFmtId="43" fontId="0" fillId="0" borderId="12" xfId="1" applyFont="1" applyBorder="1"/>
    <xf numFmtId="43" fontId="0" fillId="0" borderId="12" xfId="1" applyFont="1" applyFill="1" applyBorder="1"/>
    <xf numFmtId="0" fontId="0" fillId="0" borderId="11" xfId="0" applyBorder="1" applyAlignment="1">
      <alignment vertical="center"/>
    </xf>
    <xf numFmtId="0" fontId="0" fillId="0" borderId="11" xfId="0" applyFill="1" applyBorder="1" applyAlignment="1"/>
    <xf numFmtId="0" fontId="0" fillId="0" borderId="11" xfId="0" applyFill="1" applyBorder="1" applyAlignment="1">
      <alignment wrapText="1"/>
    </xf>
    <xf numFmtId="164" fontId="0" fillId="0" borderId="11" xfId="1" applyNumberFormat="1" applyFont="1" applyFill="1" applyBorder="1" applyAlignment="1">
      <alignment wrapText="1"/>
    </xf>
    <xf numFmtId="0" fontId="0" fillId="0" borderId="0" xfId="0" applyFill="1"/>
    <xf numFmtId="43" fontId="0" fillId="0" borderId="10" xfId="0" applyNumberFormat="1" applyFill="1" applyBorder="1"/>
    <xf numFmtId="43" fontId="16" fillId="0" borderId="10" xfId="0" applyNumberFormat="1" applyFont="1" applyFill="1" applyBorder="1"/>
    <xf numFmtId="164" fontId="0" fillId="33" borderId="11" xfId="1" applyNumberFormat="1" applyFont="1" applyFill="1" applyBorder="1" applyAlignment="1">
      <alignment wrapText="1"/>
    </xf>
    <xf numFmtId="164" fontId="0" fillId="33" borderId="10" xfId="1" applyNumberFormat="1" applyFont="1" applyFill="1" applyBorder="1"/>
    <xf numFmtId="164" fontId="16" fillId="0" borderId="10" xfId="1" applyNumberFormat="1" applyFont="1" applyFill="1" applyBorder="1"/>
    <xf numFmtId="164" fontId="0" fillId="0" borderId="0" xfId="1" applyNumberFormat="1" applyFont="1" applyFill="1"/>
    <xf numFmtId="0" fontId="0" fillId="0" borderId="10" xfId="0" applyBorder="1" applyAlignment="1">
      <alignment horizontal="left" wrapText="1"/>
    </xf>
    <xf numFmtId="164" fontId="0" fillId="35" borderId="11" xfId="1" applyNumberFormat="1" applyFont="1" applyFill="1" applyBorder="1" applyAlignment="1">
      <alignment wrapText="1"/>
    </xf>
    <xf numFmtId="164" fontId="0" fillId="35" borderId="10" xfId="1" applyNumberFormat="1" applyFont="1" applyFill="1" applyBorder="1"/>
    <xf numFmtId="164" fontId="16" fillId="35" borderId="10" xfId="1" applyNumberFormat="1" applyFont="1" applyFill="1" applyBorder="1"/>
    <xf numFmtId="0" fontId="14" fillId="35" borderId="0" xfId="0" applyFont="1" applyFill="1" applyAlignment="1">
      <alignment horizontal="left" vertical="center" wrapText="1"/>
    </xf>
    <xf numFmtId="164" fontId="0" fillId="35" borderId="0" xfId="1" applyNumberFormat="1" applyFont="1" applyFill="1"/>
    <xf numFmtId="43" fontId="0" fillId="35" borderId="0" xfId="1" applyFont="1" applyFill="1"/>
    <xf numFmtId="43" fontId="0" fillId="35" borderId="10" xfId="1" applyFont="1" applyFill="1" applyBorder="1" applyAlignment="1">
      <alignment wrapText="1"/>
    </xf>
    <xf numFmtId="43" fontId="0" fillId="35" borderId="10" xfId="1" applyFont="1" applyFill="1" applyBorder="1"/>
    <xf numFmtId="43" fontId="16" fillId="35" borderId="10" xfId="1" applyFont="1" applyFill="1" applyBorder="1"/>
    <xf numFmtId="0" fontId="14" fillId="36" borderId="0" xfId="0" applyFont="1" applyFill="1" applyAlignment="1">
      <alignment horizontal="left" vertical="center" wrapText="1"/>
    </xf>
    <xf numFmtId="164" fontId="0" fillId="36" borderId="0" xfId="1" applyNumberFormat="1" applyFont="1" applyFill="1"/>
    <xf numFmtId="43" fontId="0" fillId="36" borderId="11" xfId="1" applyNumberFormat="1" applyFont="1" applyFill="1" applyBorder="1" applyAlignment="1">
      <alignment wrapText="1"/>
    </xf>
    <xf numFmtId="43" fontId="0" fillId="36" borderId="10" xfId="1" applyNumberFormat="1" applyFont="1" applyFill="1" applyBorder="1"/>
    <xf numFmtId="43" fontId="16" fillId="36" borderId="10" xfId="1" applyNumberFormat="1" applyFont="1" applyFill="1" applyBorder="1"/>
    <xf numFmtId="164" fontId="0" fillId="0" borderId="16" xfId="1" applyNumberFormat="1" applyFont="1" applyFill="1" applyBorder="1" applyAlignment="1">
      <alignment horizontal="center" wrapText="1"/>
    </xf>
    <xf numFmtId="43" fontId="0" fillId="0" borderId="12" xfId="1" applyNumberFormat="1" applyFont="1" applyFill="1" applyBorder="1" applyAlignment="1">
      <alignment horizontal="center" wrapText="1"/>
    </xf>
    <xf numFmtId="14" fontId="0" fillId="0" borderId="0" xfId="0" applyNumberFormat="1" applyFill="1"/>
    <xf numFmtId="0" fontId="0" fillId="0" borderId="0" xfId="0" applyFill="1" applyAlignment="1">
      <alignment wrapText="1"/>
    </xf>
    <xf numFmtId="165" fontId="0" fillId="36" borderId="10" xfId="1" applyNumberFormat="1" applyFont="1" applyFill="1" applyBorder="1"/>
    <xf numFmtId="0" fontId="22" fillId="0" borderId="0" xfId="0" applyFont="1" applyAlignment="1">
      <alignment horizontal="left" vertical="center"/>
    </xf>
    <xf numFmtId="43" fontId="0" fillId="0" borderId="0" xfId="1" applyFont="1" applyAlignment="1">
      <alignment horizontal="right"/>
    </xf>
    <xf numFmtId="0" fontId="21" fillId="0" borderId="0" xfId="0" applyFont="1" applyAlignment="1">
      <alignment horizontal="right" vertical="center" wrapText="1"/>
    </xf>
    <xf numFmtId="43" fontId="16" fillId="0" borderId="0" xfId="1" applyFont="1" applyAlignment="1">
      <alignment horizontal="right"/>
    </xf>
    <xf numFmtId="0" fontId="18" fillId="0" borderId="0" xfId="0" applyFont="1" applyAlignment="1">
      <alignment horizont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43" fontId="0" fillId="0" borderId="15" xfId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4" fontId="0" fillId="0" borderId="11" xfId="1" applyNumberFormat="1" applyFont="1" applyFill="1" applyBorder="1" applyAlignment="1">
      <alignment horizontal="center" wrapText="1"/>
    </xf>
    <xf numFmtId="164" fontId="0" fillId="0" borderId="12" xfId="1" applyNumberFormat="1" applyFont="1" applyFill="1" applyBorder="1" applyAlignment="1">
      <alignment horizontal="center" wrapText="1"/>
    </xf>
    <xf numFmtId="43" fontId="0" fillId="0" borderId="13" xfId="1" applyFont="1" applyBorder="1" applyAlignment="1">
      <alignment horizontal="center"/>
    </xf>
    <xf numFmtId="43" fontId="0" fillId="0" borderId="14" xfId="1" applyFont="1" applyBorder="1" applyAlignment="1">
      <alignment horizontal="center"/>
    </xf>
    <xf numFmtId="43" fontId="0" fillId="0" borderId="13" xfId="1" applyFont="1" applyFill="1" applyBorder="1" applyAlignment="1">
      <alignment horizontal="center"/>
    </xf>
    <xf numFmtId="43" fontId="0" fillId="0" borderId="14" xfId="1" applyFont="1" applyFill="1" applyBorder="1" applyAlignment="1">
      <alignment horizontal="center"/>
    </xf>
    <xf numFmtId="0" fontId="23" fillId="0" borderId="0" xfId="0" applyFont="1" applyAlignment="1">
      <alignment horizontal="left" vertical="top"/>
    </xf>
    <xf numFmtId="0" fontId="18" fillId="0" borderId="0" xfId="0" applyFont="1" applyFill="1" applyAlignment="1">
      <alignment horizontal="center" wrapText="1"/>
    </xf>
    <xf numFmtId="43" fontId="0" fillId="0" borderId="15" xfId="1" applyFont="1" applyFill="1" applyBorder="1" applyAlignment="1">
      <alignment horizontal="right"/>
    </xf>
    <xf numFmtId="0" fontId="14" fillId="0" borderId="0" xfId="0" applyFont="1" applyAlignment="1">
      <alignment horizontal="left" vertical="center" wrapText="1"/>
    </xf>
  </cellXfs>
  <cellStyles count="43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/>
    <cellStyle name="Хороший" xfId="7" builtinId="26" customBuiltin="1"/>
  </cellStyles>
  <dxfs count="1">
    <dxf>
      <fill>
        <patternFill patternType="solid">
          <fgColor rgb="FF92D05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1"/>
  <sheetViews>
    <sheetView workbookViewId="0">
      <selection activeCell="I10" sqref="I10"/>
    </sheetView>
  </sheetViews>
  <sheetFormatPr defaultRowHeight="15" x14ac:dyDescent="0.25"/>
  <cols>
    <col min="1" max="1" width="7.85546875" style="11" customWidth="1"/>
    <col min="2" max="2" width="4.140625" customWidth="1"/>
    <col min="3" max="3" width="8" customWidth="1"/>
    <col min="4" max="4" width="7.85546875" customWidth="1"/>
    <col min="5" max="5" width="46.42578125" style="17" customWidth="1"/>
    <col min="6" max="6" width="8.140625" customWidth="1"/>
    <col min="7" max="7" width="12.140625" style="8" bestFit="1" customWidth="1"/>
    <col min="8" max="9" width="12.140625" style="8" customWidth="1"/>
    <col min="10" max="10" width="14.7109375" style="6" bestFit="1" customWidth="1"/>
    <col min="11" max="11" width="15.7109375" style="18" bestFit="1" customWidth="1"/>
    <col min="12" max="12" width="14.7109375" style="18" bestFit="1" customWidth="1"/>
    <col min="13" max="13" width="16.85546875" style="18" customWidth="1"/>
    <col min="14" max="14" width="20.5703125" style="18" customWidth="1"/>
    <col min="15" max="15" width="20.28515625" style="18" customWidth="1"/>
    <col min="16" max="16" width="12.85546875" customWidth="1"/>
    <col min="17" max="17" width="15.42578125" style="10" customWidth="1"/>
    <col min="18" max="18" width="10.28515625" customWidth="1"/>
  </cols>
  <sheetData>
    <row r="1" spans="1:22" x14ac:dyDescent="0.25">
      <c r="A1"/>
      <c r="G1"/>
      <c r="H1"/>
      <c r="I1"/>
      <c r="J1"/>
      <c r="K1"/>
      <c r="L1"/>
      <c r="M1" s="78" t="s">
        <v>433</v>
      </c>
      <c r="N1" s="78"/>
      <c r="O1" s="78"/>
      <c r="P1" s="78"/>
      <c r="Q1"/>
    </row>
    <row r="2" spans="1:22" ht="15.75" x14ac:dyDescent="0.25">
      <c r="A2"/>
      <c r="G2"/>
      <c r="H2"/>
      <c r="I2"/>
      <c r="J2"/>
      <c r="K2"/>
      <c r="L2"/>
      <c r="M2" s="79" t="s">
        <v>434</v>
      </c>
      <c r="N2" s="79"/>
      <c r="O2" s="79"/>
      <c r="P2" s="79"/>
      <c r="Q2"/>
    </row>
    <row r="3" spans="1:22" ht="15.75" x14ac:dyDescent="0.25">
      <c r="A3"/>
      <c r="G3"/>
      <c r="H3"/>
      <c r="I3"/>
      <c r="J3"/>
      <c r="K3"/>
      <c r="L3"/>
      <c r="M3" s="21"/>
      <c r="N3" s="89" t="s">
        <v>435</v>
      </c>
      <c r="O3" s="89"/>
      <c r="P3" s="89"/>
      <c r="Q3"/>
    </row>
    <row r="4" spans="1:22" x14ac:dyDescent="0.25">
      <c r="A4"/>
      <c r="G4"/>
      <c r="H4"/>
      <c r="I4"/>
      <c r="J4"/>
      <c r="K4"/>
      <c r="L4"/>
      <c r="M4" s="80" t="s">
        <v>432</v>
      </c>
      <c r="N4" s="80"/>
      <c r="O4" s="80"/>
      <c r="P4" s="80"/>
      <c r="Q4"/>
    </row>
    <row r="5" spans="1:22" x14ac:dyDescent="0.25">
      <c r="A5"/>
      <c r="G5"/>
      <c r="H5"/>
      <c r="I5"/>
      <c r="J5"/>
      <c r="K5"/>
      <c r="L5"/>
      <c r="M5" s="6"/>
      <c r="N5" s="6"/>
      <c r="O5" s="6"/>
      <c r="P5" s="20"/>
      <c r="Q5"/>
    </row>
    <row r="6" spans="1:22" ht="19.5" customHeight="1" x14ac:dyDescent="0.25">
      <c r="A6"/>
      <c r="E6" s="81" t="s">
        <v>431</v>
      </c>
      <c r="F6" s="81"/>
      <c r="G6" s="81"/>
      <c r="H6" s="81"/>
      <c r="I6" s="81"/>
      <c r="J6" s="81"/>
      <c r="K6" s="81"/>
      <c r="L6" s="81"/>
      <c r="M6" s="81"/>
      <c r="N6" s="6"/>
      <c r="O6" s="6"/>
      <c r="P6" s="20"/>
      <c r="Q6"/>
    </row>
    <row r="7" spans="1:22" x14ac:dyDescent="0.25">
      <c r="A7"/>
      <c r="G7"/>
      <c r="H7"/>
      <c r="I7"/>
      <c r="J7"/>
      <c r="K7"/>
      <c r="L7"/>
      <c r="M7" s="6"/>
      <c r="N7" s="6"/>
      <c r="O7" s="6"/>
      <c r="P7" s="20"/>
      <c r="Q7"/>
    </row>
    <row r="8" spans="1:22" x14ac:dyDescent="0.25">
      <c r="A8"/>
      <c r="G8"/>
      <c r="H8"/>
      <c r="I8"/>
      <c r="J8"/>
      <c r="K8"/>
      <c r="L8"/>
      <c r="M8" s="88" t="s">
        <v>436</v>
      </c>
      <c r="N8" s="88"/>
      <c r="O8" s="88"/>
      <c r="P8" s="88"/>
      <c r="Q8"/>
    </row>
    <row r="9" spans="1:22" x14ac:dyDescent="0.25">
      <c r="A9" s="82" t="s">
        <v>414</v>
      </c>
      <c r="B9" s="84" t="s">
        <v>416</v>
      </c>
      <c r="C9" s="84" t="s">
        <v>415</v>
      </c>
      <c r="D9" s="86" t="s">
        <v>417</v>
      </c>
      <c r="E9" s="86" t="s">
        <v>420</v>
      </c>
      <c r="F9" s="84" t="s">
        <v>419</v>
      </c>
      <c r="G9" s="90" t="s">
        <v>418</v>
      </c>
      <c r="H9" s="72"/>
      <c r="I9" s="72"/>
      <c r="J9" s="92" t="s">
        <v>421</v>
      </c>
      <c r="K9" s="93"/>
      <c r="L9" s="94" t="s">
        <v>424</v>
      </c>
      <c r="M9" s="95"/>
      <c r="N9" s="94" t="s">
        <v>427</v>
      </c>
      <c r="O9" s="95"/>
      <c r="P9" s="86" t="s">
        <v>430</v>
      </c>
      <c r="Q9" s="13"/>
      <c r="R9" s="1"/>
      <c r="S9" s="1"/>
      <c r="T9" s="1"/>
      <c r="U9" s="1"/>
      <c r="V9" s="1"/>
    </row>
    <row r="10" spans="1:22" s="17" customFormat="1" ht="30" x14ac:dyDescent="0.25">
      <c r="A10" s="83"/>
      <c r="B10" s="85"/>
      <c r="C10" s="85"/>
      <c r="D10" s="87"/>
      <c r="E10" s="87"/>
      <c r="F10" s="85"/>
      <c r="G10" s="91"/>
      <c r="H10" s="53" t="s">
        <v>451</v>
      </c>
      <c r="I10" s="73">
        <v>8000</v>
      </c>
      <c r="J10" s="14" t="s">
        <v>422</v>
      </c>
      <c r="K10" s="14" t="s">
        <v>423</v>
      </c>
      <c r="L10" s="14" t="s">
        <v>425</v>
      </c>
      <c r="M10" s="14" t="s">
        <v>426</v>
      </c>
      <c r="N10" s="14" t="s">
        <v>428</v>
      </c>
      <c r="O10" s="14" t="s">
        <v>429</v>
      </c>
      <c r="P10" s="87"/>
      <c r="Q10" s="15" t="s">
        <v>413</v>
      </c>
      <c r="R10" s="16" t="s">
        <v>382</v>
      </c>
      <c r="S10" s="16" t="s">
        <v>378</v>
      </c>
      <c r="T10" s="16" t="s">
        <v>379</v>
      </c>
      <c r="U10" s="16" t="s">
        <v>380</v>
      </c>
      <c r="V10" s="16" t="s">
        <v>381</v>
      </c>
    </row>
    <row r="11" spans="1:22" x14ac:dyDescent="0.25">
      <c r="A11" s="12">
        <v>1</v>
      </c>
      <c r="B11" s="1">
        <v>239</v>
      </c>
      <c r="C11" s="1" t="s">
        <v>1</v>
      </c>
      <c r="D11" s="1">
        <v>104466</v>
      </c>
      <c r="E11" s="4" t="s">
        <v>0</v>
      </c>
      <c r="F11" s="1" t="s">
        <v>2</v>
      </c>
      <c r="G11" s="7">
        <v>0.214</v>
      </c>
      <c r="H11" s="54">
        <v>0.214</v>
      </c>
      <c r="I11" s="70">
        <v>320</v>
      </c>
      <c r="J11" s="2">
        <v>27714.49</v>
      </c>
      <c r="K11" s="5">
        <v>5930.9</v>
      </c>
      <c r="L11" s="5">
        <v>12033.9</v>
      </c>
      <c r="M11" s="5">
        <v>2575.2545999999998</v>
      </c>
      <c r="N11" s="5">
        <f>L11*0.75</f>
        <v>9025.4249999999993</v>
      </c>
      <c r="O11" s="5">
        <f>G11*N11</f>
        <v>1931.4409499999997</v>
      </c>
      <c r="P11" s="3">
        <v>41513</v>
      </c>
      <c r="Q11" s="9">
        <f>K11-M11</f>
        <v>3355.6453999999999</v>
      </c>
      <c r="R11" s="1" t="s">
        <v>383</v>
      </c>
      <c r="S11" s="1">
        <v>301115</v>
      </c>
      <c r="T11" s="1">
        <v>1001</v>
      </c>
      <c r="U11" s="1" t="s">
        <v>3</v>
      </c>
      <c r="V11" s="1">
        <v>603</v>
      </c>
    </row>
    <row r="12" spans="1:22" ht="15.75" customHeight="1" x14ac:dyDescent="0.25">
      <c r="A12" s="12">
        <v>2</v>
      </c>
      <c r="B12" s="1">
        <v>239</v>
      </c>
      <c r="C12" s="1" t="s">
        <v>5</v>
      </c>
      <c r="D12" s="1">
        <v>127889</v>
      </c>
      <c r="E12" s="4" t="s">
        <v>4</v>
      </c>
      <c r="F12" s="1" t="s">
        <v>6</v>
      </c>
      <c r="G12" s="7">
        <v>11</v>
      </c>
      <c r="H12" s="54">
        <v>0.04</v>
      </c>
      <c r="I12" s="70">
        <v>24</v>
      </c>
      <c r="J12" s="2">
        <v>5800.06</v>
      </c>
      <c r="K12" s="5">
        <v>63800.68</v>
      </c>
      <c r="L12" s="5">
        <v>2508.4699999999998</v>
      </c>
      <c r="M12" s="5">
        <v>27593.17</v>
      </c>
      <c r="N12" s="5">
        <f t="shared" ref="N12:N75" si="0">L12*0.75</f>
        <v>1881.3525</v>
      </c>
      <c r="O12" s="5">
        <f t="shared" ref="O12:O75" si="1">G12*N12</f>
        <v>20694.877499999999</v>
      </c>
      <c r="P12" s="3">
        <v>41614</v>
      </c>
      <c r="Q12" s="9">
        <f t="shared" ref="Q12:Q70" si="2">K12-M12</f>
        <v>36207.51</v>
      </c>
      <c r="R12" s="1" t="s">
        <v>383</v>
      </c>
      <c r="S12" s="1">
        <v>301115</v>
      </c>
      <c r="T12" s="1">
        <v>1005</v>
      </c>
      <c r="U12" s="1" t="s">
        <v>3</v>
      </c>
      <c r="V12" s="1">
        <v>607</v>
      </c>
    </row>
    <row r="13" spans="1:22" x14ac:dyDescent="0.25">
      <c r="A13" s="12">
        <v>3</v>
      </c>
      <c r="B13" s="1">
        <v>239</v>
      </c>
      <c r="C13" s="1" t="s">
        <v>8</v>
      </c>
      <c r="D13" s="1">
        <v>127986</v>
      </c>
      <c r="E13" s="4" t="s">
        <v>7</v>
      </c>
      <c r="F13" s="1" t="s">
        <v>6</v>
      </c>
      <c r="G13" s="7">
        <v>1</v>
      </c>
      <c r="H13" s="54">
        <v>3.0000000000000001E-3</v>
      </c>
      <c r="I13" s="70">
        <v>560</v>
      </c>
      <c r="J13" s="2">
        <v>606.91999999999996</v>
      </c>
      <c r="K13" s="5">
        <v>606.91999999999996</v>
      </c>
      <c r="L13" s="5">
        <v>271.19</v>
      </c>
      <c r="M13" s="5">
        <v>271.19</v>
      </c>
      <c r="N13" s="5">
        <f t="shared" si="0"/>
        <v>203.39249999999998</v>
      </c>
      <c r="O13" s="5">
        <f t="shared" si="1"/>
        <v>203.39249999999998</v>
      </c>
      <c r="P13" s="3">
        <v>40464</v>
      </c>
      <c r="Q13" s="9">
        <f t="shared" si="2"/>
        <v>335.72999999999996</v>
      </c>
      <c r="R13" s="1" t="s">
        <v>384</v>
      </c>
      <c r="S13" s="1">
        <v>301115</v>
      </c>
      <c r="T13" s="1">
        <v>1005</v>
      </c>
      <c r="U13" s="1" t="s">
        <v>3</v>
      </c>
      <c r="V13" s="1">
        <v>601</v>
      </c>
    </row>
    <row r="14" spans="1:22" x14ac:dyDescent="0.25">
      <c r="A14" s="12">
        <v>4</v>
      </c>
      <c r="B14" s="1">
        <v>239</v>
      </c>
      <c r="C14" s="1" t="s">
        <v>10</v>
      </c>
      <c r="D14" s="1">
        <v>128003</v>
      </c>
      <c r="E14" s="4" t="s">
        <v>9</v>
      </c>
      <c r="F14" s="1" t="s">
        <v>6</v>
      </c>
      <c r="G14" s="7">
        <v>1</v>
      </c>
      <c r="H14" s="54">
        <v>7.0000000000000007E-2</v>
      </c>
      <c r="I14" s="70">
        <v>16</v>
      </c>
      <c r="J14" s="2">
        <v>5820.06</v>
      </c>
      <c r="K14" s="5">
        <v>5820.06</v>
      </c>
      <c r="L14" s="5">
        <v>2542.37</v>
      </c>
      <c r="M14" s="5">
        <v>2542.37</v>
      </c>
      <c r="N14" s="5">
        <f t="shared" si="0"/>
        <v>1906.7774999999999</v>
      </c>
      <c r="O14" s="5">
        <f t="shared" si="1"/>
        <v>1906.7774999999999</v>
      </c>
      <c r="P14" s="3">
        <v>40531</v>
      </c>
      <c r="Q14" s="9">
        <f t="shared" si="2"/>
        <v>3277.6900000000005</v>
      </c>
      <c r="R14" s="1" t="s">
        <v>384</v>
      </c>
      <c r="S14" s="1">
        <v>301115</v>
      </c>
      <c r="T14" s="1">
        <v>1001</v>
      </c>
      <c r="U14" s="1" t="s">
        <v>3</v>
      </c>
      <c r="V14" s="1">
        <v>601</v>
      </c>
    </row>
    <row r="15" spans="1:22" x14ac:dyDescent="0.25">
      <c r="A15" s="12">
        <v>5</v>
      </c>
      <c r="B15" s="1">
        <v>239</v>
      </c>
      <c r="C15" s="1" t="s">
        <v>12</v>
      </c>
      <c r="D15" s="1">
        <v>128059</v>
      </c>
      <c r="E15" s="4" t="s">
        <v>11</v>
      </c>
      <c r="F15" s="1" t="s">
        <v>6</v>
      </c>
      <c r="G15" s="7">
        <v>15</v>
      </c>
      <c r="H15" s="54">
        <v>2E-3</v>
      </c>
      <c r="I15" s="70">
        <v>12</v>
      </c>
      <c r="J15" s="2">
        <v>154.71</v>
      </c>
      <c r="K15" s="5">
        <v>2320.69</v>
      </c>
      <c r="L15" s="5">
        <v>67.8</v>
      </c>
      <c r="M15" s="5">
        <v>1017</v>
      </c>
      <c r="N15" s="5">
        <f t="shared" si="0"/>
        <v>50.849999999999994</v>
      </c>
      <c r="O15" s="5">
        <f t="shared" si="1"/>
        <v>762.74999999999989</v>
      </c>
      <c r="P15" s="3">
        <v>41488</v>
      </c>
      <c r="Q15" s="9">
        <f t="shared" si="2"/>
        <v>1303.69</v>
      </c>
      <c r="R15" s="1" t="s">
        <v>384</v>
      </c>
      <c r="S15" s="1">
        <v>301115</v>
      </c>
      <c r="T15" s="1">
        <v>1001</v>
      </c>
      <c r="U15" s="1" t="s">
        <v>3</v>
      </c>
      <c r="V15" s="1">
        <v>601</v>
      </c>
    </row>
    <row r="16" spans="1:22" x14ac:dyDescent="0.25">
      <c r="A16" s="12">
        <v>6</v>
      </c>
      <c r="B16" s="1">
        <v>239</v>
      </c>
      <c r="C16" s="1" t="s">
        <v>12</v>
      </c>
      <c r="D16" s="1">
        <v>128060</v>
      </c>
      <c r="E16" s="4" t="s">
        <v>13</v>
      </c>
      <c r="F16" s="1" t="s">
        <v>6</v>
      </c>
      <c r="G16" s="7">
        <v>2</v>
      </c>
      <c r="H16" s="54">
        <v>1.5E-3</v>
      </c>
      <c r="I16" s="70">
        <v>8</v>
      </c>
      <c r="J16" s="2">
        <v>128.13</v>
      </c>
      <c r="K16" s="5">
        <v>256.25</v>
      </c>
      <c r="L16" s="5">
        <v>116.53</v>
      </c>
      <c r="M16" s="5">
        <v>233.06</v>
      </c>
      <c r="N16" s="5">
        <f t="shared" si="0"/>
        <v>87.397500000000008</v>
      </c>
      <c r="O16" s="5">
        <f t="shared" si="1"/>
        <v>174.79500000000002</v>
      </c>
      <c r="P16" s="3">
        <v>41156</v>
      </c>
      <c r="Q16" s="9">
        <f t="shared" si="2"/>
        <v>23.189999999999998</v>
      </c>
      <c r="R16" s="1" t="s">
        <v>385</v>
      </c>
      <c r="S16" s="1">
        <v>200815</v>
      </c>
      <c r="T16" s="1">
        <v>1001</v>
      </c>
      <c r="U16" s="1" t="s">
        <v>3</v>
      </c>
      <c r="V16" s="1">
        <v>601</v>
      </c>
    </row>
    <row r="17" spans="1:22" x14ac:dyDescent="0.25">
      <c r="A17" s="12">
        <v>7</v>
      </c>
      <c r="B17" s="1">
        <v>239</v>
      </c>
      <c r="C17" s="1" t="s">
        <v>15</v>
      </c>
      <c r="D17" s="1">
        <v>133810</v>
      </c>
      <c r="E17" s="4" t="s">
        <v>14</v>
      </c>
      <c r="F17" s="1" t="s">
        <v>6</v>
      </c>
      <c r="G17" s="7">
        <v>40</v>
      </c>
      <c r="H17" s="54">
        <v>1E-3</v>
      </c>
      <c r="I17" s="70">
        <v>400</v>
      </c>
      <c r="J17" s="2">
        <v>67.98</v>
      </c>
      <c r="K17" s="5">
        <v>2719.24</v>
      </c>
      <c r="L17" s="5">
        <v>54.8</v>
      </c>
      <c r="M17" s="5">
        <v>2192</v>
      </c>
      <c r="N17" s="5">
        <f t="shared" si="0"/>
        <v>41.099999999999994</v>
      </c>
      <c r="O17" s="5">
        <f t="shared" si="1"/>
        <v>1643.9999999999998</v>
      </c>
      <c r="P17" s="3">
        <v>40016</v>
      </c>
      <c r="Q17" s="9">
        <f t="shared" si="2"/>
        <v>527.23999999999978</v>
      </c>
      <c r="R17" s="1" t="s">
        <v>385</v>
      </c>
      <c r="S17" s="1">
        <v>200815</v>
      </c>
      <c r="T17" s="1">
        <v>1002</v>
      </c>
      <c r="U17" s="1" t="s">
        <v>3</v>
      </c>
      <c r="V17" s="1">
        <v>607</v>
      </c>
    </row>
    <row r="18" spans="1:22" x14ac:dyDescent="0.25">
      <c r="A18" s="12">
        <v>8</v>
      </c>
      <c r="B18" s="1">
        <v>239</v>
      </c>
      <c r="C18" s="1" t="s">
        <v>17</v>
      </c>
      <c r="D18" s="1">
        <v>135429</v>
      </c>
      <c r="E18" s="4" t="s">
        <v>16</v>
      </c>
      <c r="F18" s="1" t="s">
        <v>6</v>
      </c>
      <c r="G18" s="7">
        <v>17</v>
      </c>
      <c r="H18" s="54">
        <v>0.05</v>
      </c>
      <c r="I18" s="70">
        <v>120</v>
      </c>
      <c r="J18" s="2">
        <v>9028.23</v>
      </c>
      <c r="K18" s="5">
        <v>153479.85999999999</v>
      </c>
      <c r="L18" s="5">
        <v>7277.82</v>
      </c>
      <c r="M18" s="5">
        <v>123722.94</v>
      </c>
      <c r="N18" s="5">
        <f t="shared" si="0"/>
        <v>5458.3649999999998</v>
      </c>
      <c r="O18" s="5">
        <f t="shared" si="1"/>
        <v>92792.205000000002</v>
      </c>
      <c r="P18" s="3">
        <v>40267</v>
      </c>
      <c r="Q18" s="9">
        <f t="shared" si="2"/>
        <v>29756.919999999984</v>
      </c>
      <c r="R18" s="1" t="s">
        <v>385</v>
      </c>
      <c r="S18" s="1">
        <v>200815</v>
      </c>
      <c r="T18" s="1">
        <v>1001</v>
      </c>
      <c r="U18" s="1" t="s">
        <v>3</v>
      </c>
      <c r="V18" s="1">
        <v>601</v>
      </c>
    </row>
    <row r="19" spans="1:22" x14ac:dyDescent="0.25">
      <c r="A19" s="12">
        <v>9</v>
      </c>
      <c r="B19" s="1">
        <v>239</v>
      </c>
      <c r="C19" s="1" t="s">
        <v>12</v>
      </c>
      <c r="D19" s="1">
        <v>136050</v>
      </c>
      <c r="E19" s="4" t="s">
        <v>18</v>
      </c>
      <c r="F19" s="1" t="s">
        <v>6</v>
      </c>
      <c r="G19" s="7">
        <v>18</v>
      </c>
      <c r="H19" s="54">
        <v>1.4999999999999999E-2</v>
      </c>
      <c r="I19" s="70">
        <v>3952</v>
      </c>
      <c r="J19" s="2">
        <v>2099.2199999999998</v>
      </c>
      <c r="K19" s="5">
        <v>37785.870000000003</v>
      </c>
      <c r="L19" s="5">
        <v>1692.22</v>
      </c>
      <c r="M19" s="5">
        <v>30459.96</v>
      </c>
      <c r="N19" s="5">
        <f t="shared" si="0"/>
        <v>1269.165</v>
      </c>
      <c r="O19" s="5">
        <f t="shared" si="1"/>
        <v>22844.97</v>
      </c>
      <c r="P19" s="3">
        <v>40239</v>
      </c>
      <c r="Q19" s="9">
        <f t="shared" si="2"/>
        <v>7325.9100000000035</v>
      </c>
      <c r="R19" s="1" t="s">
        <v>385</v>
      </c>
      <c r="S19" s="1">
        <v>200815</v>
      </c>
      <c r="T19" s="1">
        <v>1001</v>
      </c>
      <c r="U19" s="1" t="s">
        <v>3</v>
      </c>
      <c r="V19" s="1">
        <v>601</v>
      </c>
    </row>
    <row r="20" spans="1:22" x14ac:dyDescent="0.25">
      <c r="A20" s="12">
        <v>10</v>
      </c>
      <c r="B20" s="1">
        <v>239</v>
      </c>
      <c r="C20" s="1" t="s">
        <v>20</v>
      </c>
      <c r="D20" s="1">
        <v>136497</v>
      </c>
      <c r="E20" s="4" t="s">
        <v>19</v>
      </c>
      <c r="F20" s="1" t="s">
        <v>21</v>
      </c>
      <c r="G20" s="7">
        <v>0.06</v>
      </c>
      <c r="H20" s="54">
        <v>0.49399999999999999</v>
      </c>
      <c r="I20" s="70">
        <v>680</v>
      </c>
      <c r="J20" s="2">
        <v>126144.5</v>
      </c>
      <c r="K20" s="5">
        <v>7568.67</v>
      </c>
      <c r="L20" s="5">
        <v>78221.06</v>
      </c>
      <c r="M20" s="5">
        <v>4693.2635999999993</v>
      </c>
      <c r="N20" s="5">
        <f t="shared" si="0"/>
        <v>58665.794999999998</v>
      </c>
      <c r="O20" s="5">
        <f t="shared" si="1"/>
        <v>3519.9476999999997</v>
      </c>
      <c r="P20" s="3">
        <v>39691</v>
      </c>
      <c r="Q20" s="9">
        <f t="shared" si="2"/>
        <v>2875.4064000000008</v>
      </c>
      <c r="R20" s="1" t="s">
        <v>385</v>
      </c>
      <c r="S20" s="1">
        <v>200815</v>
      </c>
      <c r="T20" s="1">
        <v>1001</v>
      </c>
      <c r="U20" s="1" t="s">
        <v>3</v>
      </c>
      <c r="V20" s="1">
        <v>607</v>
      </c>
    </row>
    <row r="21" spans="1:22" x14ac:dyDescent="0.25">
      <c r="A21" s="12">
        <v>11</v>
      </c>
      <c r="B21" s="1">
        <v>239</v>
      </c>
      <c r="C21" s="1" t="s">
        <v>23</v>
      </c>
      <c r="D21" s="1">
        <v>143448</v>
      </c>
      <c r="E21" s="4" t="s">
        <v>22</v>
      </c>
      <c r="F21" s="1" t="s">
        <v>21</v>
      </c>
      <c r="G21" s="7">
        <v>1.034</v>
      </c>
      <c r="H21" s="54">
        <v>8.5000000000000006E-2</v>
      </c>
      <c r="I21" s="70">
        <v>1432</v>
      </c>
      <c r="J21" s="2">
        <v>17797.32</v>
      </c>
      <c r="K21" s="5">
        <v>18402.43</v>
      </c>
      <c r="L21" s="5">
        <v>16186.07</v>
      </c>
      <c r="M21" s="5">
        <v>16736.396380000002</v>
      </c>
      <c r="N21" s="5">
        <f t="shared" si="0"/>
        <v>12139.5525</v>
      </c>
      <c r="O21" s="5">
        <f t="shared" si="1"/>
        <v>12552.297285000001</v>
      </c>
      <c r="P21" s="3">
        <v>41246</v>
      </c>
      <c r="Q21" s="9">
        <f t="shared" si="2"/>
        <v>1666.0336199999983</v>
      </c>
      <c r="R21" s="1" t="s">
        <v>385</v>
      </c>
      <c r="S21" s="1">
        <v>200815</v>
      </c>
      <c r="T21" s="1">
        <v>1001</v>
      </c>
      <c r="U21" s="1" t="s">
        <v>3</v>
      </c>
      <c r="V21" s="1">
        <v>607</v>
      </c>
    </row>
    <row r="22" spans="1:22" x14ac:dyDescent="0.25">
      <c r="A22" s="12">
        <v>12</v>
      </c>
      <c r="B22" s="1">
        <v>239</v>
      </c>
      <c r="C22" s="1" t="s">
        <v>23</v>
      </c>
      <c r="D22" s="1">
        <v>146485</v>
      </c>
      <c r="E22" s="4" t="s">
        <v>24</v>
      </c>
      <c r="F22" s="1" t="s">
        <v>21</v>
      </c>
      <c r="G22" s="7">
        <v>9.8000000000000004E-2</v>
      </c>
      <c r="H22" s="54">
        <v>0.17899999999999999</v>
      </c>
      <c r="I22" s="70">
        <v>12432</v>
      </c>
      <c r="J22" s="2">
        <v>11528.16</v>
      </c>
      <c r="K22" s="5">
        <v>1129.76</v>
      </c>
      <c r="L22" s="5">
        <v>9293.06</v>
      </c>
      <c r="M22" s="5">
        <v>910.71987999999999</v>
      </c>
      <c r="N22" s="5">
        <f t="shared" si="0"/>
        <v>6969.7950000000001</v>
      </c>
      <c r="O22" s="5">
        <f t="shared" si="1"/>
        <v>683.03991000000008</v>
      </c>
      <c r="P22" s="3">
        <v>40050</v>
      </c>
      <c r="Q22" s="9">
        <f t="shared" si="2"/>
        <v>219.04012</v>
      </c>
      <c r="R22" s="1" t="s">
        <v>385</v>
      </c>
      <c r="S22" s="1">
        <v>200815</v>
      </c>
      <c r="T22" s="1">
        <v>1001</v>
      </c>
      <c r="U22" s="1" t="s">
        <v>3</v>
      </c>
      <c r="V22" s="1">
        <v>607</v>
      </c>
    </row>
    <row r="23" spans="1:22" x14ac:dyDescent="0.25">
      <c r="A23" s="12">
        <v>13</v>
      </c>
      <c r="B23" s="1">
        <v>239</v>
      </c>
      <c r="C23" s="1" t="s">
        <v>26</v>
      </c>
      <c r="D23" s="1">
        <v>146957</v>
      </c>
      <c r="E23" s="4" t="s">
        <v>25</v>
      </c>
      <c r="F23" s="1" t="s">
        <v>21</v>
      </c>
      <c r="G23" s="7">
        <v>4.8000000000000001E-2</v>
      </c>
      <c r="H23" s="54">
        <v>1.554</v>
      </c>
      <c r="I23" s="70">
        <v>1120</v>
      </c>
      <c r="J23" s="2">
        <v>306081.67</v>
      </c>
      <c r="K23" s="5">
        <v>14691.92</v>
      </c>
      <c r="L23" s="5">
        <v>246738.02</v>
      </c>
      <c r="M23" s="5">
        <v>11843.42496</v>
      </c>
      <c r="N23" s="5">
        <f t="shared" si="0"/>
        <v>185053.51499999998</v>
      </c>
      <c r="O23" s="5">
        <f t="shared" si="1"/>
        <v>8882.5687199999993</v>
      </c>
      <c r="P23" s="3">
        <v>40525</v>
      </c>
      <c r="Q23" s="9">
        <f t="shared" si="2"/>
        <v>2848.4950399999998</v>
      </c>
      <c r="R23" s="1" t="s">
        <v>385</v>
      </c>
      <c r="S23" s="1">
        <v>200815</v>
      </c>
      <c r="T23" s="1">
        <v>1001</v>
      </c>
      <c r="U23" s="1" t="s">
        <v>3</v>
      </c>
      <c r="V23" s="1">
        <v>607</v>
      </c>
    </row>
    <row r="24" spans="1:22" x14ac:dyDescent="0.25">
      <c r="A24" s="12">
        <v>14</v>
      </c>
      <c r="B24" s="1">
        <v>239</v>
      </c>
      <c r="C24" s="1" t="s">
        <v>28</v>
      </c>
      <c r="D24" s="1">
        <v>149571</v>
      </c>
      <c r="E24" s="4" t="s">
        <v>27</v>
      </c>
      <c r="F24" s="1" t="s">
        <v>21</v>
      </c>
      <c r="G24" s="7">
        <v>4.0000000000000001E-3</v>
      </c>
      <c r="H24" s="54">
        <v>0.14000000000000001</v>
      </c>
      <c r="I24" s="70">
        <v>4</v>
      </c>
      <c r="J24" s="2">
        <v>20467.5</v>
      </c>
      <c r="K24" s="5">
        <v>81.87</v>
      </c>
      <c r="L24" s="5">
        <v>8881.36</v>
      </c>
      <c r="M24" s="5">
        <v>35.525440000000003</v>
      </c>
      <c r="N24" s="5">
        <f t="shared" si="0"/>
        <v>6661.02</v>
      </c>
      <c r="O24" s="5">
        <f t="shared" si="1"/>
        <v>26.644080000000002</v>
      </c>
      <c r="P24" s="3">
        <v>41550</v>
      </c>
      <c r="Q24" s="9">
        <f t="shared" si="2"/>
        <v>46.344560000000001</v>
      </c>
      <c r="R24" s="1" t="s">
        <v>386</v>
      </c>
      <c r="S24" s="1">
        <v>71210</v>
      </c>
      <c r="T24" s="1">
        <v>1001</v>
      </c>
      <c r="U24" s="1" t="s">
        <v>3</v>
      </c>
      <c r="V24" s="1">
        <v>607</v>
      </c>
    </row>
    <row r="25" spans="1:22" x14ac:dyDescent="0.25">
      <c r="A25" s="12">
        <v>15</v>
      </c>
      <c r="B25" s="1">
        <v>239</v>
      </c>
      <c r="C25" s="1" t="s">
        <v>17</v>
      </c>
      <c r="D25" s="1">
        <v>149935</v>
      </c>
      <c r="E25" s="4" t="s">
        <v>29</v>
      </c>
      <c r="F25" s="1" t="s">
        <v>6</v>
      </c>
      <c r="G25" s="7">
        <v>15</v>
      </c>
      <c r="H25" s="54">
        <v>5.0000000000000001E-4</v>
      </c>
      <c r="I25" s="70">
        <v>0</v>
      </c>
      <c r="J25" s="2">
        <v>281.87</v>
      </c>
      <c r="K25" s="5">
        <v>4228.12</v>
      </c>
      <c r="L25" s="5">
        <v>256.36</v>
      </c>
      <c r="M25" s="5">
        <v>3845.4</v>
      </c>
      <c r="N25" s="5">
        <f t="shared" si="0"/>
        <v>192.27</v>
      </c>
      <c r="O25" s="5">
        <f t="shared" si="1"/>
        <v>2884.05</v>
      </c>
      <c r="P25" s="3">
        <v>40871</v>
      </c>
      <c r="Q25" s="9">
        <f t="shared" si="2"/>
        <v>382.7199999999998</v>
      </c>
      <c r="R25" s="1" t="s">
        <v>385</v>
      </c>
      <c r="S25" s="1">
        <v>200815</v>
      </c>
      <c r="T25" s="1">
        <v>1001</v>
      </c>
      <c r="U25" s="1" t="s">
        <v>3</v>
      </c>
      <c r="V25" s="1">
        <v>601</v>
      </c>
    </row>
    <row r="26" spans="1:22" x14ac:dyDescent="0.25">
      <c r="A26" s="12">
        <v>16</v>
      </c>
      <c r="B26" s="1">
        <v>239</v>
      </c>
      <c r="C26" s="1" t="s">
        <v>31</v>
      </c>
      <c r="D26" s="1">
        <v>150271</v>
      </c>
      <c r="E26" s="4" t="s">
        <v>30</v>
      </c>
      <c r="F26" s="1" t="s">
        <v>6</v>
      </c>
      <c r="G26" s="7">
        <v>11</v>
      </c>
      <c r="H26" s="54"/>
      <c r="I26" s="70">
        <v>16</v>
      </c>
      <c r="J26" s="2">
        <v>4811.6899999999996</v>
      </c>
      <c r="K26" s="5">
        <v>52928.639999999999</v>
      </c>
      <c r="L26" s="5">
        <v>3878.8</v>
      </c>
      <c r="M26" s="5">
        <v>42666.8</v>
      </c>
      <c r="N26" s="5">
        <f t="shared" si="0"/>
        <v>2909.1000000000004</v>
      </c>
      <c r="O26" s="5">
        <f t="shared" si="1"/>
        <v>32000.100000000006</v>
      </c>
      <c r="P26" s="3">
        <v>40366</v>
      </c>
      <c r="Q26" s="9">
        <f t="shared" si="2"/>
        <v>10261.839999999997</v>
      </c>
      <c r="R26" s="1" t="s">
        <v>385</v>
      </c>
      <c r="S26" s="1">
        <v>200815</v>
      </c>
      <c r="T26" s="1">
        <v>1001</v>
      </c>
      <c r="U26" s="1" t="s">
        <v>3</v>
      </c>
      <c r="V26" s="1">
        <v>607</v>
      </c>
    </row>
    <row r="27" spans="1:22" x14ac:dyDescent="0.25">
      <c r="A27" s="12">
        <v>17</v>
      </c>
      <c r="B27" s="1">
        <v>239</v>
      </c>
      <c r="C27" s="1" t="s">
        <v>17</v>
      </c>
      <c r="D27" s="1">
        <v>150539</v>
      </c>
      <c r="E27" s="4" t="s">
        <v>32</v>
      </c>
      <c r="F27" s="1" t="s">
        <v>6</v>
      </c>
      <c r="G27" s="7">
        <v>5</v>
      </c>
      <c r="H27" s="54">
        <v>2E-3</v>
      </c>
      <c r="I27" s="70">
        <v>40</v>
      </c>
      <c r="J27" s="2">
        <v>3324.33</v>
      </c>
      <c r="K27" s="5">
        <v>16621.669999999998</v>
      </c>
      <c r="L27" s="5">
        <v>1457.63</v>
      </c>
      <c r="M27" s="5">
        <v>7288.1500000000005</v>
      </c>
      <c r="N27" s="5">
        <f t="shared" si="0"/>
        <v>1093.2225000000001</v>
      </c>
      <c r="O27" s="5">
        <f t="shared" si="1"/>
        <v>5466.1125000000002</v>
      </c>
      <c r="P27" s="3">
        <v>40523</v>
      </c>
      <c r="Q27" s="9">
        <f t="shared" si="2"/>
        <v>9333.5199999999968</v>
      </c>
      <c r="R27" s="1" t="s">
        <v>384</v>
      </c>
      <c r="S27" s="1">
        <v>171210</v>
      </c>
      <c r="T27" s="1">
        <v>1001</v>
      </c>
      <c r="U27" s="1" t="s">
        <v>3</v>
      </c>
      <c r="V27" s="1">
        <v>601</v>
      </c>
    </row>
    <row r="28" spans="1:22" x14ac:dyDescent="0.25">
      <c r="A28" s="12">
        <v>18</v>
      </c>
      <c r="B28" s="1">
        <v>239</v>
      </c>
      <c r="C28" s="1" t="s">
        <v>15</v>
      </c>
      <c r="D28" s="1">
        <v>152085</v>
      </c>
      <c r="E28" s="4" t="s">
        <v>33</v>
      </c>
      <c r="F28" s="1" t="s">
        <v>6</v>
      </c>
      <c r="G28" s="7">
        <v>8</v>
      </c>
      <c r="H28" s="54">
        <v>5.0000000000000001E-3</v>
      </c>
      <c r="I28" s="70">
        <v>40</v>
      </c>
      <c r="J28" s="2">
        <v>380.47</v>
      </c>
      <c r="K28" s="5">
        <v>3043.76</v>
      </c>
      <c r="L28" s="5">
        <v>346.03</v>
      </c>
      <c r="M28" s="5">
        <v>2768.24</v>
      </c>
      <c r="N28" s="5">
        <f t="shared" si="0"/>
        <v>259.52249999999998</v>
      </c>
      <c r="O28" s="5">
        <f t="shared" si="1"/>
        <v>2076.1799999999998</v>
      </c>
      <c r="P28" s="3">
        <v>41228</v>
      </c>
      <c r="Q28" s="9">
        <f t="shared" si="2"/>
        <v>275.52000000000044</v>
      </c>
      <c r="R28" s="1" t="s">
        <v>385</v>
      </c>
      <c r="S28" s="1">
        <v>200815</v>
      </c>
      <c r="T28" s="1">
        <v>1001</v>
      </c>
      <c r="U28" s="1" t="s">
        <v>3</v>
      </c>
      <c r="V28" s="1">
        <v>607</v>
      </c>
    </row>
    <row r="29" spans="1:22" x14ac:dyDescent="0.25">
      <c r="A29" s="12">
        <v>19</v>
      </c>
      <c r="B29" s="1">
        <v>239</v>
      </c>
      <c r="C29" s="1" t="s">
        <v>12</v>
      </c>
      <c r="D29" s="1">
        <v>153964</v>
      </c>
      <c r="E29" s="4" t="s">
        <v>34</v>
      </c>
      <c r="F29" s="1" t="s">
        <v>6</v>
      </c>
      <c r="G29" s="7">
        <v>5</v>
      </c>
      <c r="H29" s="54">
        <v>5.0000000000000001E-3</v>
      </c>
      <c r="I29" s="70">
        <v>64</v>
      </c>
      <c r="J29" s="2">
        <v>618.59</v>
      </c>
      <c r="K29" s="5">
        <v>3092.94</v>
      </c>
      <c r="L29" s="5">
        <v>562.58000000000004</v>
      </c>
      <c r="M29" s="5">
        <v>2812.9</v>
      </c>
      <c r="N29" s="5">
        <f t="shared" si="0"/>
        <v>421.93500000000006</v>
      </c>
      <c r="O29" s="5">
        <f t="shared" si="1"/>
        <v>2109.6750000000002</v>
      </c>
      <c r="P29" s="3">
        <v>40661</v>
      </c>
      <c r="Q29" s="9">
        <f t="shared" si="2"/>
        <v>280.03999999999996</v>
      </c>
      <c r="R29" s="1" t="s">
        <v>385</v>
      </c>
      <c r="S29" s="1">
        <v>200815</v>
      </c>
      <c r="T29" s="1">
        <v>1001</v>
      </c>
      <c r="U29" s="1" t="s">
        <v>3</v>
      </c>
      <c r="V29" s="1">
        <v>601</v>
      </c>
    </row>
    <row r="30" spans="1:22" x14ac:dyDescent="0.25">
      <c r="A30" s="12">
        <v>20</v>
      </c>
      <c r="B30" s="1">
        <v>239</v>
      </c>
      <c r="C30" s="1" t="s">
        <v>36</v>
      </c>
      <c r="D30" s="1">
        <v>154121</v>
      </c>
      <c r="E30" s="4" t="s">
        <v>35</v>
      </c>
      <c r="F30" s="1" t="s">
        <v>6</v>
      </c>
      <c r="G30" s="7">
        <v>3</v>
      </c>
      <c r="H30" s="54">
        <v>8.0000000000000002E-3</v>
      </c>
      <c r="I30" s="70">
        <v>344</v>
      </c>
      <c r="J30" s="2">
        <v>3416.03</v>
      </c>
      <c r="K30" s="5">
        <v>10248.09</v>
      </c>
      <c r="L30" s="5">
        <v>1491.53</v>
      </c>
      <c r="M30" s="5">
        <v>4474.59</v>
      </c>
      <c r="N30" s="5">
        <f t="shared" si="0"/>
        <v>1118.6475</v>
      </c>
      <c r="O30" s="5">
        <f t="shared" si="1"/>
        <v>3355.9425000000001</v>
      </c>
      <c r="P30" s="3">
        <v>41659</v>
      </c>
      <c r="Q30" s="9">
        <f t="shared" si="2"/>
        <v>5773.5</v>
      </c>
      <c r="R30" s="1" t="s">
        <v>383</v>
      </c>
      <c r="S30" s="1">
        <v>301115</v>
      </c>
      <c r="T30" s="1">
        <v>1001</v>
      </c>
      <c r="U30" s="1" t="s">
        <v>3</v>
      </c>
      <c r="V30" s="1">
        <v>607</v>
      </c>
    </row>
    <row r="31" spans="1:22" ht="14.25" customHeight="1" x14ac:dyDescent="0.25">
      <c r="A31" s="12">
        <v>21</v>
      </c>
      <c r="B31" s="1">
        <v>239</v>
      </c>
      <c r="C31" s="1" t="s">
        <v>38</v>
      </c>
      <c r="D31" s="1">
        <v>155243</v>
      </c>
      <c r="E31" s="4" t="s">
        <v>37</v>
      </c>
      <c r="F31" s="1" t="s">
        <v>39</v>
      </c>
      <c r="G31" s="7">
        <v>1</v>
      </c>
      <c r="H31" s="54">
        <v>4.2999999999999997E-2</v>
      </c>
      <c r="I31" s="70">
        <v>1760</v>
      </c>
      <c r="J31" s="2">
        <v>66068.37</v>
      </c>
      <c r="K31" s="5">
        <v>66068.37</v>
      </c>
      <c r="L31" s="5">
        <v>28677.97</v>
      </c>
      <c r="M31" s="5">
        <v>28677.97</v>
      </c>
      <c r="N31" s="5">
        <f t="shared" si="0"/>
        <v>21508.477500000001</v>
      </c>
      <c r="O31" s="5">
        <f t="shared" si="1"/>
        <v>21508.477500000001</v>
      </c>
      <c r="P31" s="1"/>
      <c r="Q31" s="9">
        <f t="shared" si="2"/>
        <v>37390.399999999994</v>
      </c>
      <c r="R31" s="1" t="s">
        <v>387</v>
      </c>
      <c r="S31" s="1">
        <v>751</v>
      </c>
      <c r="T31" s="1">
        <v>1005</v>
      </c>
      <c r="U31" s="1" t="s">
        <v>3</v>
      </c>
      <c r="V31" s="1">
        <v>601</v>
      </c>
    </row>
    <row r="32" spans="1:22" x14ac:dyDescent="0.25">
      <c r="A32" s="12">
        <v>22</v>
      </c>
      <c r="B32" s="1">
        <v>239</v>
      </c>
      <c r="C32" s="1" t="s">
        <v>38</v>
      </c>
      <c r="D32" s="1">
        <v>155257</v>
      </c>
      <c r="E32" s="4" t="s">
        <v>40</v>
      </c>
      <c r="F32" s="1" t="s">
        <v>39</v>
      </c>
      <c r="G32" s="7">
        <v>2</v>
      </c>
      <c r="H32" s="54">
        <v>0.22</v>
      </c>
      <c r="I32" s="70">
        <v>12</v>
      </c>
      <c r="J32" s="2">
        <v>55379.48</v>
      </c>
      <c r="K32" s="5">
        <v>110758.96</v>
      </c>
      <c r="L32" s="5">
        <v>54085.99</v>
      </c>
      <c r="M32" s="5">
        <v>108171.98</v>
      </c>
      <c r="N32" s="5">
        <f t="shared" si="0"/>
        <v>40564.4925</v>
      </c>
      <c r="O32" s="5">
        <f t="shared" si="1"/>
        <v>81128.985000000001</v>
      </c>
      <c r="P32" s="3">
        <v>42086</v>
      </c>
      <c r="Q32" s="9">
        <f t="shared" si="2"/>
        <v>2586.9800000000105</v>
      </c>
      <c r="R32" s="1" t="s">
        <v>388</v>
      </c>
      <c r="S32" s="1">
        <v>200815</v>
      </c>
      <c r="T32" s="1">
        <v>1005</v>
      </c>
      <c r="U32" s="1" t="s">
        <v>3</v>
      </c>
      <c r="V32" s="1">
        <v>601</v>
      </c>
    </row>
    <row r="33" spans="1:22" x14ac:dyDescent="0.25">
      <c r="A33" s="12">
        <v>23</v>
      </c>
      <c r="B33" s="1">
        <v>239</v>
      </c>
      <c r="C33" s="1" t="s">
        <v>17</v>
      </c>
      <c r="D33" s="1">
        <v>155405</v>
      </c>
      <c r="E33" s="4" t="s">
        <v>41</v>
      </c>
      <c r="F33" s="1" t="s">
        <v>6</v>
      </c>
      <c r="G33" s="7">
        <v>4</v>
      </c>
      <c r="H33" s="54">
        <v>1.5E-3</v>
      </c>
      <c r="I33" s="70">
        <v>8</v>
      </c>
      <c r="J33" s="2">
        <v>1112.9100000000001</v>
      </c>
      <c r="K33" s="5">
        <v>4451.62</v>
      </c>
      <c r="L33" s="5">
        <v>474.58</v>
      </c>
      <c r="M33" s="5">
        <v>1898.32</v>
      </c>
      <c r="N33" s="5">
        <f t="shared" si="0"/>
        <v>355.935</v>
      </c>
      <c r="O33" s="5">
        <f t="shared" si="1"/>
        <v>1423.74</v>
      </c>
      <c r="P33" s="3">
        <v>41127</v>
      </c>
      <c r="Q33" s="9">
        <f t="shared" si="2"/>
        <v>2553.3000000000002</v>
      </c>
      <c r="R33" s="1" t="s">
        <v>384</v>
      </c>
      <c r="S33" s="1">
        <v>301115</v>
      </c>
      <c r="T33" s="1">
        <v>1001</v>
      </c>
      <c r="U33" s="1" t="s">
        <v>3</v>
      </c>
      <c r="V33" s="1">
        <v>601</v>
      </c>
    </row>
    <row r="34" spans="1:22" x14ac:dyDescent="0.25">
      <c r="A34" s="12">
        <v>24</v>
      </c>
      <c r="B34" s="1">
        <v>239</v>
      </c>
      <c r="C34" s="1" t="s">
        <v>43</v>
      </c>
      <c r="D34" s="1">
        <v>155633</v>
      </c>
      <c r="E34" s="4" t="s">
        <v>42</v>
      </c>
      <c r="F34" s="1" t="s">
        <v>44</v>
      </c>
      <c r="G34" s="7">
        <v>30.2</v>
      </c>
      <c r="H34" s="54">
        <v>1E-3</v>
      </c>
      <c r="I34" s="70">
        <v>8</v>
      </c>
      <c r="J34" s="2">
        <v>47.37</v>
      </c>
      <c r="K34" s="5">
        <v>1430.45</v>
      </c>
      <c r="L34" s="5">
        <v>29.37</v>
      </c>
      <c r="M34" s="5">
        <v>886.97400000000005</v>
      </c>
      <c r="N34" s="5">
        <f t="shared" si="0"/>
        <v>22.0275</v>
      </c>
      <c r="O34" s="5">
        <f t="shared" si="1"/>
        <v>665.23050000000001</v>
      </c>
      <c r="P34" s="3">
        <v>39223</v>
      </c>
      <c r="Q34" s="9">
        <f t="shared" si="2"/>
        <v>543.476</v>
      </c>
      <c r="R34" s="1" t="s">
        <v>385</v>
      </c>
      <c r="S34" s="1">
        <v>200815</v>
      </c>
      <c r="T34" s="1">
        <v>1001</v>
      </c>
      <c r="U34" s="1" t="s">
        <v>3</v>
      </c>
      <c r="V34" s="1">
        <v>603</v>
      </c>
    </row>
    <row r="35" spans="1:22" x14ac:dyDescent="0.25">
      <c r="A35" s="12">
        <v>25</v>
      </c>
      <c r="B35" s="1">
        <v>239</v>
      </c>
      <c r="C35" s="1" t="s">
        <v>46</v>
      </c>
      <c r="D35" s="1">
        <v>155896</v>
      </c>
      <c r="E35" s="4" t="s">
        <v>45</v>
      </c>
      <c r="F35" s="1" t="s">
        <v>6</v>
      </c>
      <c r="G35" s="7">
        <v>9</v>
      </c>
      <c r="H35" s="54">
        <v>1E-3</v>
      </c>
      <c r="I35" s="70">
        <v>80</v>
      </c>
      <c r="J35" s="2">
        <v>77.739999999999995</v>
      </c>
      <c r="K35" s="5">
        <v>699.68</v>
      </c>
      <c r="L35" s="5">
        <v>48.2</v>
      </c>
      <c r="M35" s="5">
        <v>433.8</v>
      </c>
      <c r="N35" s="5">
        <f t="shared" si="0"/>
        <v>36.150000000000006</v>
      </c>
      <c r="O35" s="5">
        <f t="shared" si="1"/>
        <v>325.35000000000002</v>
      </c>
      <c r="P35" s="3">
        <v>38467</v>
      </c>
      <c r="Q35" s="9">
        <f t="shared" si="2"/>
        <v>265.87999999999994</v>
      </c>
      <c r="R35" s="1" t="s">
        <v>385</v>
      </c>
      <c r="S35" s="1">
        <v>200815</v>
      </c>
      <c r="T35" s="1">
        <v>1001</v>
      </c>
      <c r="U35" s="1" t="s">
        <v>3</v>
      </c>
      <c r="V35" s="1">
        <v>607</v>
      </c>
    </row>
    <row r="36" spans="1:22" x14ac:dyDescent="0.25">
      <c r="A36" s="12">
        <v>26</v>
      </c>
      <c r="B36" s="1">
        <v>239</v>
      </c>
      <c r="C36" s="1" t="s">
        <v>12</v>
      </c>
      <c r="D36" s="1">
        <v>155973</v>
      </c>
      <c r="E36" s="4" t="s">
        <v>47</v>
      </c>
      <c r="F36" s="1" t="s">
        <v>6</v>
      </c>
      <c r="G36" s="7">
        <v>100</v>
      </c>
      <c r="H36" s="54">
        <v>0.01</v>
      </c>
      <c r="I36" s="70">
        <v>0</v>
      </c>
      <c r="J36" s="2">
        <v>935.57</v>
      </c>
      <c r="K36" s="5">
        <v>93557.02</v>
      </c>
      <c r="L36" s="5">
        <v>754.18</v>
      </c>
      <c r="M36" s="5">
        <v>75418</v>
      </c>
      <c r="N36" s="5">
        <f t="shared" si="0"/>
        <v>565.63499999999999</v>
      </c>
      <c r="O36" s="5">
        <f t="shared" si="1"/>
        <v>56563.5</v>
      </c>
      <c r="P36" s="3">
        <v>40531</v>
      </c>
      <c r="Q36" s="9">
        <f t="shared" si="2"/>
        <v>18139.020000000004</v>
      </c>
      <c r="R36" s="1" t="s">
        <v>385</v>
      </c>
      <c r="S36" s="1">
        <v>200815</v>
      </c>
      <c r="T36" s="1">
        <v>1001</v>
      </c>
      <c r="U36" s="1" t="s">
        <v>3</v>
      </c>
      <c r="V36" s="1">
        <v>601</v>
      </c>
    </row>
    <row r="37" spans="1:22" ht="15" customHeight="1" x14ac:dyDescent="0.25">
      <c r="A37" s="12">
        <v>27</v>
      </c>
      <c r="B37" s="1">
        <v>239</v>
      </c>
      <c r="C37" s="1" t="s">
        <v>49</v>
      </c>
      <c r="D37" s="1">
        <v>156457</v>
      </c>
      <c r="E37" s="4" t="s">
        <v>48</v>
      </c>
      <c r="F37" s="1" t="s">
        <v>6</v>
      </c>
      <c r="G37" s="7">
        <v>125</v>
      </c>
      <c r="H37" s="54"/>
      <c r="I37" s="70">
        <v>8</v>
      </c>
      <c r="J37" s="2">
        <v>194.41</v>
      </c>
      <c r="K37" s="5">
        <v>24301.25</v>
      </c>
      <c r="L37" s="5">
        <v>152.54</v>
      </c>
      <c r="M37" s="5">
        <v>19067.5</v>
      </c>
      <c r="N37" s="5">
        <f t="shared" si="0"/>
        <v>114.405</v>
      </c>
      <c r="O37" s="5">
        <f t="shared" si="1"/>
        <v>14300.625</v>
      </c>
      <c r="P37" s="3">
        <v>41823</v>
      </c>
      <c r="Q37" s="9">
        <f t="shared" si="2"/>
        <v>5233.75</v>
      </c>
      <c r="R37" s="4" t="s">
        <v>389</v>
      </c>
      <c r="S37" s="1">
        <v>301115</v>
      </c>
      <c r="T37" s="1">
        <v>1001</v>
      </c>
      <c r="U37" s="1" t="s">
        <v>3</v>
      </c>
      <c r="V37" s="1">
        <v>608</v>
      </c>
    </row>
    <row r="38" spans="1:22" x14ac:dyDescent="0.25">
      <c r="A38" s="12">
        <v>28</v>
      </c>
      <c r="B38" s="1">
        <v>239</v>
      </c>
      <c r="C38" s="1" t="s">
        <v>46</v>
      </c>
      <c r="D38" s="1">
        <v>157419</v>
      </c>
      <c r="E38" s="4" t="s">
        <v>50</v>
      </c>
      <c r="F38" s="1" t="s">
        <v>6</v>
      </c>
      <c r="G38" s="7">
        <v>36</v>
      </c>
      <c r="H38" s="54">
        <v>1E-3</v>
      </c>
      <c r="I38" s="70">
        <v>480</v>
      </c>
      <c r="J38" s="2">
        <v>91.7</v>
      </c>
      <c r="K38" s="5">
        <v>3301.21</v>
      </c>
      <c r="L38" s="5">
        <v>56.86</v>
      </c>
      <c r="M38" s="5">
        <v>2046.96</v>
      </c>
      <c r="N38" s="5">
        <f t="shared" si="0"/>
        <v>42.644999999999996</v>
      </c>
      <c r="O38" s="5">
        <f t="shared" si="1"/>
        <v>1535.2199999999998</v>
      </c>
      <c r="P38" s="3">
        <v>38583</v>
      </c>
      <c r="Q38" s="9">
        <f t="shared" si="2"/>
        <v>1254.25</v>
      </c>
      <c r="R38" s="1" t="s">
        <v>385</v>
      </c>
      <c r="S38" s="1">
        <v>200815</v>
      </c>
      <c r="T38" s="1">
        <v>1001</v>
      </c>
      <c r="U38" s="1" t="s">
        <v>3</v>
      </c>
      <c r="V38" s="1">
        <v>607</v>
      </c>
    </row>
    <row r="39" spans="1:22" x14ac:dyDescent="0.25">
      <c r="A39" s="12">
        <v>29</v>
      </c>
      <c r="B39" s="1">
        <v>239</v>
      </c>
      <c r="C39" s="1" t="s">
        <v>12</v>
      </c>
      <c r="D39" s="1">
        <v>157556</v>
      </c>
      <c r="E39" s="4" t="s">
        <v>51</v>
      </c>
      <c r="F39" s="1" t="s">
        <v>6</v>
      </c>
      <c r="G39" s="7">
        <v>1</v>
      </c>
      <c r="H39" s="54">
        <v>0.06</v>
      </c>
      <c r="I39" s="70">
        <v>10220.34</v>
      </c>
      <c r="J39" s="2">
        <v>4499.32</v>
      </c>
      <c r="K39" s="5">
        <v>4499.32</v>
      </c>
      <c r="L39" s="5">
        <v>1966.1</v>
      </c>
      <c r="M39" s="5">
        <v>1966.1</v>
      </c>
      <c r="N39" s="5">
        <f t="shared" si="0"/>
        <v>1474.5749999999998</v>
      </c>
      <c r="O39" s="5">
        <f t="shared" si="1"/>
        <v>1474.5749999999998</v>
      </c>
      <c r="P39" s="3">
        <v>40531</v>
      </c>
      <c r="Q39" s="9">
        <f t="shared" si="2"/>
        <v>2533.2199999999998</v>
      </c>
      <c r="R39" s="1" t="s">
        <v>384</v>
      </c>
      <c r="S39" s="1"/>
      <c r="T39" s="1">
        <v>1001</v>
      </c>
      <c r="U39" s="1" t="s">
        <v>3</v>
      </c>
      <c r="V39" s="1">
        <v>601</v>
      </c>
    </row>
    <row r="40" spans="1:22" x14ac:dyDescent="0.25">
      <c r="A40" s="12">
        <v>30</v>
      </c>
      <c r="B40" s="1">
        <v>239</v>
      </c>
      <c r="C40" s="1" t="s">
        <v>53</v>
      </c>
      <c r="D40" s="1">
        <v>157596</v>
      </c>
      <c r="E40" s="4" t="s">
        <v>52</v>
      </c>
      <c r="F40" s="1" t="s">
        <v>2</v>
      </c>
      <c r="G40" s="7">
        <v>1.881</v>
      </c>
      <c r="H40" s="54">
        <v>1.881</v>
      </c>
      <c r="I40" s="70">
        <v>27.2</v>
      </c>
      <c r="J40" s="2">
        <v>31375.14</v>
      </c>
      <c r="K40" s="5">
        <v>59016.63</v>
      </c>
      <c r="L40" s="5">
        <v>13627.12</v>
      </c>
      <c r="M40" s="5">
        <v>25632.612720000001</v>
      </c>
      <c r="N40" s="5">
        <f t="shared" si="0"/>
        <v>10220.34</v>
      </c>
      <c r="O40" s="5">
        <f t="shared" si="1"/>
        <v>19224.45954</v>
      </c>
      <c r="P40" s="3">
        <v>42124</v>
      </c>
      <c r="Q40" s="9">
        <f t="shared" si="2"/>
        <v>33384.01728</v>
      </c>
      <c r="R40" s="1" t="s">
        <v>383</v>
      </c>
      <c r="S40" s="1">
        <v>301115</v>
      </c>
      <c r="T40" s="1">
        <v>1001</v>
      </c>
      <c r="U40" s="1" t="s">
        <v>3</v>
      </c>
      <c r="V40" s="1">
        <v>603</v>
      </c>
    </row>
    <row r="41" spans="1:22" x14ac:dyDescent="0.25">
      <c r="A41" s="12">
        <v>31</v>
      </c>
      <c r="B41" s="1">
        <v>239</v>
      </c>
      <c r="C41" s="1" t="s">
        <v>390</v>
      </c>
      <c r="D41" s="1">
        <v>159263</v>
      </c>
      <c r="E41" s="4" t="s">
        <v>54</v>
      </c>
      <c r="F41" s="1" t="s">
        <v>6</v>
      </c>
      <c r="G41" s="7">
        <v>20</v>
      </c>
      <c r="H41" s="54">
        <v>3.3999999999999998E-3</v>
      </c>
      <c r="I41" s="70">
        <v>240</v>
      </c>
      <c r="J41" s="2">
        <v>4080.37</v>
      </c>
      <c r="K41" s="5">
        <v>81607.490000000005</v>
      </c>
      <c r="L41" s="5">
        <v>2530.1999999999998</v>
      </c>
      <c r="M41" s="5">
        <v>50604</v>
      </c>
      <c r="N41" s="5">
        <f t="shared" si="0"/>
        <v>1897.6499999999999</v>
      </c>
      <c r="O41" s="5">
        <f t="shared" si="1"/>
        <v>37953</v>
      </c>
      <c r="P41" s="3">
        <v>41408</v>
      </c>
      <c r="Q41" s="9">
        <f t="shared" si="2"/>
        <v>31003.490000000005</v>
      </c>
      <c r="R41" s="1" t="s">
        <v>391</v>
      </c>
      <c r="S41" s="1">
        <v>200815</v>
      </c>
      <c r="T41" s="1">
        <v>1005</v>
      </c>
      <c r="U41" s="1" t="s">
        <v>3</v>
      </c>
      <c r="V41" s="1">
        <v>606</v>
      </c>
    </row>
    <row r="42" spans="1:22" x14ac:dyDescent="0.25">
      <c r="A42" s="12">
        <v>32</v>
      </c>
      <c r="B42" s="1">
        <v>239</v>
      </c>
      <c r="C42" s="1" t="s">
        <v>17</v>
      </c>
      <c r="D42" s="1">
        <v>162081</v>
      </c>
      <c r="E42" s="4" t="s">
        <v>55</v>
      </c>
      <c r="F42" s="1" t="s">
        <v>6</v>
      </c>
      <c r="G42" s="7">
        <v>1</v>
      </c>
      <c r="H42" s="54">
        <v>0.03</v>
      </c>
      <c r="I42" s="70">
        <v>2136</v>
      </c>
      <c r="J42" s="2">
        <v>19497.96</v>
      </c>
      <c r="K42" s="5">
        <v>19497.96</v>
      </c>
      <c r="L42" s="5">
        <v>8474.58</v>
      </c>
      <c r="M42" s="5">
        <v>8474.58</v>
      </c>
      <c r="N42" s="5">
        <f t="shared" si="0"/>
        <v>6355.9349999999995</v>
      </c>
      <c r="O42" s="5">
        <f t="shared" si="1"/>
        <v>6355.9349999999995</v>
      </c>
      <c r="P42" s="3">
        <v>40891</v>
      </c>
      <c r="Q42" s="9">
        <f t="shared" si="2"/>
        <v>11023.38</v>
      </c>
      <c r="R42" s="1" t="s">
        <v>384</v>
      </c>
      <c r="S42" s="1">
        <v>301115</v>
      </c>
      <c r="T42" s="1">
        <v>1001</v>
      </c>
      <c r="U42" s="1" t="s">
        <v>3</v>
      </c>
      <c r="V42" s="1">
        <v>601</v>
      </c>
    </row>
    <row r="43" spans="1:22" x14ac:dyDescent="0.25">
      <c r="A43" s="12">
        <v>33</v>
      </c>
      <c r="B43" s="1">
        <v>239</v>
      </c>
      <c r="C43" s="1" t="s">
        <v>20</v>
      </c>
      <c r="D43" s="1">
        <v>167742</v>
      </c>
      <c r="E43" s="4" t="s">
        <v>56</v>
      </c>
      <c r="F43" s="1" t="s">
        <v>21</v>
      </c>
      <c r="G43" s="7">
        <v>2.5000000000000001E-2</v>
      </c>
      <c r="H43" s="54">
        <v>0.26700000000000002</v>
      </c>
      <c r="I43" s="70">
        <v>2800</v>
      </c>
      <c r="J43" s="2">
        <v>39423.599999999999</v>
      </c>
      <c r="K43" s="5">
        <v>985.59</v>
      </c>
      <c r="L43" s="5">
        <v>38502.800000000003</v>
      </c>
      <c r="M43" s="5">
        <v>962.57000000000016</v>
      </c>
      <c r="N43" s="5">
        <f t="shared" si="0"/>
        <v>28877.100000000002</v>
      </c>
      <c r="O43" s="5">
        <f t="shared" si="1"/>
        <v>721.92750000000012</v>
      </c>
      <c r="P43" s="3">
        <v>41380</v>
      </c>
      <c r="Q43" s="9">
        <f t="shared" si="2"/>
        <v>23.019999999999868</v>
      </c>
      <c r="R43" s="1" t="s">
        <v>385</v>
      </c>
      <c r="S43" s="1">
        <v>200815</v>
      </c>
      <c r="T43" s="1">
        <v>1001</v>
      </c>
      <c r="U43" s="1" t="s">
        <v>3</v>
      </c>
      <c r="V43" s="1">
        <v>607</v>
      </c>
    </row>
    <row r="44" spans="1:22" x14ac:dyDescent="0.25">
      <c r="A44" s="12">
        <v>34</v>
      </c>
      <c r="B44" s="1">
        <v>239</v>
      </c>
      <c r="C44" s="1" t="s">
        <v>20</v>
      </c>
      <c r="D44" s="1">
        <v>167743</v>
      </c>
      <c r="E44" s="4" t="s">
        <v>57</v>
      </c>
      <c r="F44" s="1" t="s">
        <v>21</v>
      </c>
      <c r="G44" s="7">
        <v>0.16</v>
      </c>
      <c r="H44" s="54">
        <v>0.35</v>
      </c>
      <c r="I44" s="70">
        <v>5904</v>
      </c>
      <c r="J44" s="2">
        <v>61354.94</v>
      </c>
      <c r="K44" s="5">
        <v>9816.7900000000009</v>
      </c>
      <c r="L44" s="5">
        <v>38045.64</v>
      </c>
      <c r="M44" s="5">
        <v>6087.3023999999996</v>
      </c>
      <c r="N44" s="5">
        <f t="shared" si="0"/>
        <v>28534.23</v>
      </c>
      <c r="O44" s="5">
        <f t="shared" si="1"/>
        <v>4565.4768000000004</v>
      </c>
      <c r="P44" s="3">
        <v>39689</v>
      </c>
      <c r="Q44" s="9">
        <f t="shared" si="2"/>
        <v>3729.4876000000013</v>
      </c>
      <c r="R44" s="1" t="s">
        <v>385</v>
      </c>
      <c r="S44" s="1">
        <v>200815</v>
      </c>
      <c r="T44" s="1">
        <v>1001</v>
      </c>
      <c r="U44" s="1" t="s">
        <v>3</v>
      </c>
      <c r="V44" s="1">
        <v>607</v>
      </c>
    </row>
    <row r="45" spans="1:22" x14ac:dyDescent="0.25">
      <c r="A45" s="12">
        <v>35</v>
      </c>
      <c r="B45" s="1">
        <v>239</v>
      </c>
      <c r="C45" s="1" t="s">
        <v>59</v>
      </c>
      <c r="D45" s="1">
        <v>169188</v>
      </c>
      <c r="E45" s="4" t="s">
        <v>58</v>
      </c>
      <c r="F45" s="1" t="s">
        <v>21</v>
      </c>
      <c r="G45" s="7">
        <v>0.01</v>
      </c>
      <c r="H45" s="54">
        <v>0.73799999999999999</v>
      </c>
      <c r="I45" s="70">
        <v>640</v>
      </c>
      <c r="J45" s="2">
        <v>156472</v>
      </c>
      <c r="K45" s="5">
        <v>1564.72</v>
      </c>
      <c r="L45" s="5">
        <v>67932.2</v>
      </c>
      <c r="M45" s="5">
        <v>679.322</v>
      </c>
      <c r="N45" s="5">
        <f t="shared" si="0"/>
        <v>50949.149999999994</v>
      </c>
      <c r="O45" s="5">
        <f t="shared" si="1"/>
        <v>509.49149999999997</v>
      </c>
      <c r="P45" s="3">
        <v>40881</v>
      </c>
      <c r="Q45" s="9">
        <f t="shared" si="2"/>
        <v>885.39800000000002</v>
      </c>
      <c r="R45" s="1" t="s">
        <v>386</v>
      </c>
      <c r="S45" s="1">
        <v>51211</v>
      </c>
      <c r="T45" s="1">
        <v>1001</v>
      </c>
      <c r="U45" s="1" t="s">
        <v>3</v>
      </c>
      <c r="V45" s="1">
        <v>607</v>
      </c>
    </row>
    <row r="46" spans="1:22" x14ac:dyDescent="0.25">
      <c r="A46" s="12">
        <v>36</v>
      </c>
      <c r="B46" s="1">
        <v>239</v>
      </c>
      <c r="C46" s="1" t="s">
        <v>17</v>
      </c>
      <c r="D46" s="1">
        <v>169436</v>
      </c>
      <c r="E46" s="4" t="s">
        <v>60</v>
      </c>
      <c r="F46" s="1" t="s">
        <v>6</v>
      </c>
      <c r="G46" s="7">
        <v>2</v>
      </c>
      <c r="H46" s="54">
        <v>0.08</v>
      </c>
      <c r="I46" s="70">
        <v>8</v>
      </c>
      <c r="J46" s="2">
        <v>30442.5</v>
      </c>
      <c r="K46" s="5">
        <v>60885</v>
      </c>
      <c r="L46" s="5">
        <v>24540.25</v>
      </c>
      <c r="M46" s="5">
        <v>49080.5</v>
      </c>
      <c r="N46" s="5">
        <f t="shared" si="0"/>
        <v>18405.1875</v>
      </c>
      <c r="O46" s="5">
        <f t="shared" si="1"/>
        <v>36810.375</v>
      </c>
      <c r="P46" s="3">
        <v>40393</v>
      </c>
      <c r="Q46" s="9">
        <f t="shared" si="2"/>
        <v>11804.5</v>
      </c>
      <c r="R46" s="1" t="s">
        <v>385</v>
      </c>
      <c r="S46" s="1">
        <v>200815</v>
      </c>
      <c r="T46" s="1">
        <v>1001</v>
      </c>
      <c r="U46" s="1" t="s">
        <v>3</v>
      </c>
      <c r="V46" s="1">
        <v>601</v>
      </c>
    </row>
    <row r="47" spans="1:22" x14ac:dyDescent="0.25">
      <c r="A47" s="12">
        <v>37</v>
      </c>
      <c r="B47" s="1">
        <v>239</v>
      </c>
      <c r="C47" s="1" t="s">
        <v>62</v>
      </c>
      <c r="D47" s="1">
        <v>172921</v>
      </c>
      <c r="E47" s="4" t="s">
        <v>61</v>
      </c>
      <c r="F47" s="1" t="s">
        <v>6</v>
      </c>
      <c r="G47" s="7">
        <v>3464</v>
      </c>
      <c r="H47" s="54">
        <v>1E-3</v>
      </c>
      <c r="I47" s="70">
        <v>240</v>
      </c>
      <c r="J47" s="2">
        <v>91.36</v>
      </c>
      <c r="K47" s="5">
        <v>316473.25</v>
      </c>
      <c r="L47" s="5">
        <v>89.23</v>
      </c>
      <c r="M47" s="5">
        <v>309092.72000000003</v>
      </c>
      <c r="N47" s="5">
        <f t="shared" si="0"/>
        <v>66.922499999999999</v>
      </c>
      <c r="O47" s="5">
        <f t="shared" si="1"/>
        <v>231819.54</v>
      </c>
      <c r="P47" s="3">
        <v>41284</v>
      </c>
      <c r="Q47" s="9">
        <f t="shared" si="2"/>
        <v>7380.5299999999697</v>
      </c>
      <c r="R47" s="1" t="s">
        <v>385</v>
      </c>
      <c r="S47" s="1">
        <v>200815</v>
      </c>
      <c r="T47" s="1">
        <v>1007</v>
      </c>
      <c r="U47" s="1" t="s">
        <v>3</v>
      </c>
      <c r="V47" s="1">
        <v>604</v>
      </c>
    </row>
    <row r="48" spans="1:22" x14ac:dyDescent="0.25">
      <c r="A48" s="12">
        <v>38</v>
      </c>
      <c r="B48" s="1">
        <v>239</v>
      </c>
      <c r="C48" s="1" t="s">
        <v>38</v>
      </c>
      <c r="D48" s="1">
        <v>172983</v>
      </c>
      <c r="E48" s="4" t="s">
        <v>63</v>
      </c>
      <c r="F48" s="1" t="s">
        <v>6</v>
      </c>
      <c r="G48" s="7">
        <v>1</v>
      </c>
      <c r="H48" s="54">
        <v>0.03</v>
      </c>
      <c r="I48" s="70">
        <v>256</v>
      </c>
      <c r="J48" s="2">
        <v>63433.75</v>
      </c>
      <c r="K48" s="5">
        <v>63433.75</v>
      </c>
      <c r="L48" s="5">
        <v>51135.1</v>
      </c>
      <c r="M48" s="5">
        <v>51135.1</v>
      </c>
      <c r="N48" s="5">
        <f t="shared" si="0"/>
        <v>38351.324999999997</v>
      </c>
      <c r="O48" s="5">
        <f t="shared" si="1"/>
        <v>38351.324999999997</v>
      </c>
      <c r="P48" s="3">
        <v>40483</v>
      </c>
      <c r="Q48" s="9">
        <f t="shared" si="2"/>
        <v>12298.650000000001</v>
      </c>
      <c r="R48" s="1" t="s">
        <v>392</v>
      </c>
      <c r="S48" s="1">
        <v>200815</v>
      </c>
      <c r="T48" s="1">
        <v>1005</v>
      </c>
      <c r="U48" s="1" t="s">
        <v>3</v>
      </c>
      <c r="V48" s="1">
        <v>601</v>
      </c>
    </row>
    <row r="49" spans="1:22" x14ac:dyDescent="0.25">
      <c r="A49" s="12">
        <v>39</v>
      </c>
      <c r="B49" s="1">
        <v>239</v>
      </c>
      <c r="C49" s="1" t="s">
        <v>38</v>
      </c>
      <c r="D49" s="1">
        <v>182178</v>
      </c>
      <c r="E49" s="4" t="s">
        <v>64</v>
      </c>
      <c r="F49" s="1" t="s">
        <v>39</v>
      </c>
      <c r="G49" s="7">
        <v>1</v>
      </c>
      <c r="H49" s="54">
        <v>3.2000000000000001E-2</v>
      </c>
      <c r="I49" s="70">
        <v>56</v>
      </c>
      <c r="J49" s="2">
        <v>8556.86</v>
      </c>
      <c r="K49" s="5">
        <v>8556.86</v>
      </c>
      <c r="L49" s="5">
        <v>8389.83</v>
      </c>
      <c r="M49" s="5">
        <v>8389.83</v>
      </c>
      <c r="N49" s="5">
        <f t="shared" si="0"/>
        <v>6292.3724999999995</v>
      </c>
      <c r="O49" s="5">
        <f t="shared" si="1"/>
        <v>6292.3724999999995</v>
      </c>
      <c r="P49" s="3">
        <v>41857</v>
      </c>
      <c r="Q49" s="9">
        <f t="shared" si="2"/>
        <v>167.03000000000065</v>
      </c>
      <c r="R49" s="1" t="s">
        <v>393</v>
      </c>
      <c r="S49" s="1">
        <v>759089</v>
      </c>
      <c r="T49" s="1">
        <v>1005</v>
      </c>
      <c r="U49" s="1" t="s">
        <v>3</v>
      </c>
      <c r="V49" s="1">
        <v>601</v>
      </c>
    </row>
    <row r="50" spans="1:22" x14ac:dyDescent="0.25">
      <c r="A50" s="12">
        <v>40</v>
      </c>
      <c r="B50" s="1">
        <v>239</v>
      </c>
      <c r="C50" s="1" t="s">
        <v>12</v>
      </c>
      <c r="D50" s="1">
        <v>182737</v>
      </c>
      <c r="E50" s="4" t="s">
        <v>65</v>
      </c>
      <c r="F50" s="1" t="s">
        <v>6</v>
      </c>
      <c r="G50" s="7">
        <v>17</v>
      </c>
      <c r="H50" s="54">
        <v>7.0000000000000001E-3</v>
      </c>
      <c r="I50" s="70">
        <v>237.6</v>
      </c>
      <c r="J50" s="2">
        <v>644.37</v>
      </c>
      <c r="K50" s="5">
        <v>10954.21</v>
      </c>
      <c r="L50" s="5">
        <v>519.42999999999995</v>
      </c>
      <c r="M50" s="5">
        <v>8830.31</v>
      </c>
      <c r="N50" s="5">
        <f t="shared" si="0"/>
        <v>389.57249999999999</v>
      </c>
      <c r="O50" s="5">
        <f t="shared" si="1"/>
        <v>6622.7325000000001</v>
      </c>
      <c r="P50" s="3">
        <v>40531</v>
      </c>
      <c r="Q50" s="9">
        <f t="shared" si="2"/>
        <v>2123.8999999999996</v>
      </c>
      <c r="R50" s="1" t="s">
        <v>384</v>
      </c>
      <c r="S50" s="1">
        <v>200815</v>
      </c>
      <c r="T50" s="1">
        <v>1001</v>
      </c>
      <c r="U50" s="1" t="s">
        <v>3</v>
      </c>
      <c r="V50" s="1">
        <v>601</v>
      </c>
    </row>
    <row r="51" spans="1:22" x14ac:dyDescent="0.25">
      <c r="A51" s="12">
        <v>41</v>
      </c>
      <c r="B51" s="1">
        <v>239</v>
      </c>
      <c r="C51" s="1" t="s">
        <v>20</v>
      </c>
      <c r="D51" s="1">
        <v>183560</v>
      </c>
      <c r="E51" s="4" t="s">
        <v>66</v>
      </c>
      <c r="F51" s="1" t="s">
        <v>21</v>
      </c>
      <c r="G51" s="7">
        <v>0.56000000000000005</v>
      </c>
      <c r="H51" s="54">
        <v>2.9700000000000001E-2</v>
      </c>
      <c r="I51" s="70">
        <v>2168</v>
      </c>
      <c r="J51" s="2">
        <v>36285.25</v>
      </c>
      <c r="K51" s="5">
        <v>20319.740000000002</v>
      </c>
      <c r="L51" s="5">
        <v>29250.2</v>
      </c>
      <c r="M51" s="5">
        <v>16380.112000000003</v>
      </c>
      <c r="N51" s="5">
        <f t="shared" si="0"/>
        <v>21937.65</v>
      </c>
      <c r="O51" s="5">
        <f t="shared" si="1"/>
        <v>12285.084000000003</v>
      </c>
      <c r="P51" s="3">
        <v>40078</v>
      </c>
      <c r="Q51" s="9">
        <f t="shared" si="2"/>
        <v>3939.6279999999988</v>
      </c>
      <c r="R51" s="1" t="s">
        <v>385</v>
      </c>
      <c r="S51" s="1">
        <v>200815</v>
      </c>
      <c r="T51" s="1">
        <v>1001</v>
      </c>
      <c r="U51" s="1" t="s">
        <v>3</v>
      </c>
      <c r="V51" s="1">
        <v>607</v>
      </c>
    </row>
    <row r="52" spans="1:22" x14ac:dyDescent="0.25">
      <c r="A52" s="12">
        <v>42</v>
      </c>
      <c r="B52" s="1">
        <v>239</v>
      </c>
      <c r="C52" s="1" t="s">
        <v>59</v>
      </c>
      <c r="D52" s="1">
        <v>184214</v>
      </c>
      <c r="E52" s="4" t="s">
        <v>67</v>
      </c>
      <c r="F52" s="1" t="s">
        <v>21</v>
      </c>
      <c r="G52" s="7">
        <v>4.0000000000000001E-3</v>
      </c>
      <c r="H52" s="54">
        <v>0.27100000000000002</v>
      </c>
      <c r="I52" s="70">
        <v>16</v>
      </c>
      <c r="J52" s="2">
        <v>41120</v>
      </c>
      <c r="K52" s="5">
        <v>164.48</v>
      </c>
      <c r="L52" s="5">
        <v>17864.41</v>
      </c>
      <c r="M52" s="5">
        <v>71.457639999999998</v>
      </c>
      <c r="N52" s="5">
        <f t="shared" si="0"/>
        <v>13398.307499999999</v>
      </c>
      <c r="O52" s="5">
        <f t="shared" si="1"/>
        <v>53.593229999999998</v>
      </c>
      <c r="P52" s="3">
        <v>40653</v>
      </c>
      <c r="Q52" s="9">
        <f t="shared" si="2"/>
        <v>93.022359999999992</v>
      </c>
      <c r="R52" s="1" t="s">
        <v>386</v>
      </c>
      <c r="S52" s="1"/>
      <c r="T52" s="1">
        <v>1001</v>
      </c>
      <c r="U52" s="1" t="s">
        <v>3</v>
      </c>
      <c r="V52" s="1">
        <v>607</v>
      </c>
    </row>
    <row r="53" spans="1:22" x14ac:dyDescent="0.25">
      <c r="A53" s="12">
        <v>43</v>
      </c>
      <c r="B53" s="1">
        <v>239</v>
      </c>
      <c r="C53" s="1" t="s">
        <v>69</v>
      </c>
      <c r="D53" s="1">
        <v>185146</v>
      </c>
      <c r="E53" s="4" t="s">
        <v>68</v>
      </c>
      <c r="F53" s="1" t="s">
        <v>39</v>
      </c>
      <c r="G53" s="7">
        <v>1</v>
      </c>
      <c r="H53" s="54">
        <v>2E-3</v>
      </c>
      <c r="I53" s="70">
        <v>8</v>
      </c>
      <c r="J53" s="2">
        <v>3049.64</v>
      </c>
      <c r="K53" s="5">
        <v>3049.64</v>
      </c>
      <c r="L53" s="5">
        <v>1322.03</v>
      </c>
      <c r="M53" s="5">
        <v>1322.03</v>
      </c>
      <c r="N53" s="5">
        <f t="shared" si="0"/>
        <v>991.52250000000004</v>
      </c>
      <c r="O53" s="5">
        <f t="shared" si="1"/>
        <v>991.52250000000004</v>
      </c>
      <c r="P53" s="3">
        <v>40793</v>
      </c>
      <c r="Q53" s="9">
        <f t="shared" si="2"/>
        <v>1727.61</v>
      </c>
      <c r="R53" s="1" t="s">
        <v>384</v>
      </c>
      <c r="S53" s="1">
        <v>301115</v>
      </c>
      <c r="T53" s="1">
        <v>1005</v>
      </c>
      <c r="U53" s="1" t="s">
        <v>3</v>
      </c>
      <c r="V53" s="1">
        <v>601</v>
      </c>
    </row>
    <row r="54" spans="1:22" x14ac:dyDescent="0.25">
      <c r="A54" s="12">
        <v>44</v>
      </c>
      <c r="B54" s="1">
        <v>239</v>
      </c>
      <c r="C54" s="1" t="s">
        <v>69</v>
      </c>
      <c r="D54" s="1">
        <v>185147</v>
      </c>
      <c r="E54" s="4" t="s">
        <v>70</v>
      </c>
      <c r="F54" s="1" t="s">
        <v>39</v>
      </c>
      <c r="G54" s="7">
        <v>1</v>
      </c>
      <c r="H54" s="54">
        <v>1E-3</v>
      </c>
      <c r="I54" s="70">
        <v>16</v>
      </c>
      <c r="J54" s="2">
        <v>1432.08</v>
      </c>
      <c r="K54" s="5">
        <v>1432.08</v>
      </c>
      <c r="L54" s="5">
        <v>1372.88</v>
      </c>
      <c r="M54" s="5">
        <v>1372.88</v>
      </c>
      <c r="N54" s="5">
        <f t="shared" si="0"/>
        <v>1029.6600000000001</v>
      </c>
      <c r="O54" s="5">
        <f t="shared" si="1"/>
        <v>1029.6600000000001</v>
      </c>
      <c r="P54" s="3">
        <v>42017</v>
      </c>
      <c r="Q54" s="9">
        <f t="shared" si="2"/>
        <v>59.199999999999818</v>
      </c>
      <c r="R54" s="1" t="s">
        <v>384</v>
      </c>
      <c r="S54" s="1">
        <v>301115</v>
      </c>
      <c r="T54" s="1">
        <v>1005</v>
      </c>
      <c r="U54" s="1" t="s">
        <v>3</v>
      </c>
      <c r="V54" s="1">
        <v>601</v>
      </c>
    </row>
    <row r="55" spans="1:22" x14ac:dyDescent="0.25">
      <c r="A55" s="12">
        <v>45</v>
      </c>
      <c r="B55" s="1">
        <v>239</v>
      </c>
      <c r="C55" s="1" t="s">
        <v>12</v>
      </c>
      <c r="D55" s="1">
        <v>185479</v>
      </c>
      <c r="E55" s="4" t="s">
        <v>71</v>
      </c>
      <c r="F55" s="1" t="s">
        <v>6</v>
      </c>
      <c r="G55" s="7">
        <v>3</v>
      </c>
      <c r="H55" s="54">
        <v>2E-3</v>
      </c>
      <c r="I55" s="70">
        <v>104</v>
      </c>
      <c r="J55" s="2">
        <v>281.45999999999998</v>
      </c>
      <c r="K55" s="5">
        <v>844.39</v>
      </c>
      <c r="L55" s="5">
        <v>226.89</v>
      </c>
      <c r="M55" s="5">
        <v>680.67</v>
      </c>
      <c r="N55" s="5">
        <f t="shared" si="0"/>
        <v>170.16749999999999</v>
      </c>
      <c r="O55" s="5">
        <f t="shared" si="1"/>
        <v>510.50249999999994</v>
      </c>
      <c r="P55" s="3">
        <v>40261</v>
      </c>
      <c r="Q55" s="9">
        <f t="shared" si="2"/>
        <v>163.72000000000003</v>
      </c>
      <c r="R55" s="1" t="s">
        <v>385</v>
      </c>
      <c r="S55" s="1">
        <v>200815</v>
      </c>
      <c r="T55" s="1">
        <v>1001</v>
      </c>
      <c r="U55" s="1" t="s">
        <v>3</v>
      </c>
      <c r="V55" s="1">
        <v>601</v>
      </c>
    </row>
    <row r="56" spans="1:22" x14ac:dyDescent="0.25">
      <c r="A56" s="12">
        <v>46</v>
      </c>
      <c r="B56" s="1">
        <v>239</v>
      </c>
      <c r="C56" s="1" t="s">
        <v>12</v>
      </c>
      <c r="D56" s="1">
        <v>185480</v>
      </c>
      <c r="E56" s="4" t="s">
        <v>72</v>
      </c>
      <c r="F56" s="1" t="s">
        <v>6</v>
      </c>
      <c r="G56" s="7">
        <v>31</v>
      </c>
      <c r="H56" s="54">
        <v>1.2999999999999999E-2</v>
      </c>
      <c r="I56" s="70">
        <v>440</v>
      </c>
      <c r="J56" s="2">
        <v>2451.7800000000002</v>
      </c>
      <c r="K56" s="5">
        <v>76005.09</v>
      </c>
      <c r="L56" s="5">
        <v>1976.42</v>
      </c>
      <c r="M56" s="5">
        <v>61269.020000000004</v>
      </c>
      <c r="N56" s="5">
        <f t="shared" si="0"/>
        <v>1482.3150000000001</v>
      </c>
      <c r="O56" s="5">
        <f t="shared" si="1"/>
        <v>45951.764999999999</v>
      </c>
      <c r="P56" s="3">
        <v>40357</v>
      </c>
      <c r="Q56" s="9">
        <f t="shared" si="2"/>
        <v>14736.069999999992</v>
      </c>
      <c r="R56" s="1" t="s">
        <v>385</v>
      </c>
      <c r="S56" s="1">
        <v>200815</v>
      </c>
      <c r="T56" s="1">
        <v>1001</v>
      </c>
      <c r="U56" s="1" t="s">
        <v>3</v>
      </c>
      <c r="V56" s="1">
        <v>601</v>
      </c>
    </row>
    <row r="57" spans="1:22" x14ac:dyDescent="0.25">
      <c r="A57" s="12">
        <v>47</v>
      </c>
      <c r="B57" s="1">
        <v>239</v>
      </c>
      <c r="C57" s="1" t="s">
        <v>12</v>
      </c>
      <c r="D57" s="1">
        <v>185757</v>
      </c>
      <c r="E57" s="4" t="s">
        <v>73</v>
      </c>
      <c r="F57" s="1" t="s">
        <v>6</v>
      </c>
      <c r="G57" s="7">
        <v>1</v>
      </c>
      <c r="H57" s="54">
        <v>5.5E-2</v>
      </c>
      <c r="I57" s="70">
        <v>0</v>
      </c>
      <c r="J57" s="2">
        <v>3708.07</v>
      </c>
      <c r="K57" s="5">
        <v>3708.07</v>
      </c>
      <c r="L57" s="5">
        <v>1593.22</v>
      </c>
      <c r="M57" s="5">
        <v>1593.22</v>
      </c>
      <c r="N57" s="5">
        <f t="shared" si="0"/>
        <v>1194.915</v>
      </c>
      <c r="O57" s="5">
        <f t="shared" si="1"/>
        <v>1194.915</v>
      </c>
      <c r="P57" s="3">
        <v>40674</v>
      </c>
      <c r="Q57" s="9">
        <f t="shared" si="2"/>
        <v>2114.8500000000004</v>
      </c>
      <c r="R57" s="1" t="s">
        <v>384</v>
      </c>
      <c r="S57" s="1"/>
      <c r="T57" s="1">
        <v>1001</v>
      </c>
      <c r="U57" s="1" t="s">
        <v>3</v>
      </c>
      <c r="V57" s="1">
        <v>601</v>
      </c>
    </row>
    <row r="58" spans="1:22" x14ac:dyDescent="0.25">
      <c r="A58" s="12">
        <v>48</v>
      </c>
      <c r="B58" s="1">
        <v>239</v>
      </c>
      <c r="C58" s="1" t="s">
        <v>75</v>
      </c>
      <c r="D58" s="1">
        <v>185784</v>
      </c>
      <c r="E58" s="4" t="s">
        <v>74</v>
      </c>
      <c r="F58" s="1" t="s">
        <v>6</v>
      </c>
      <c r="G58" s="7">
        <v>12</v>
      </c>
      <c r="H58" s="54"/>
      <c r="I58" s="70">
        <v>80</v>
      </c>
      <c r="J58" s="2">
        <v>229.3</v>
      </c>
      <c r="K58" s="5">
        <v>2751.66</v>
      </c>
      <c r="L58" s="5">
        <v>184.84</v>
      </c>
      <c r="M58" s="5">
        <v>2218.08</v>
      </c>
      <c r="N58" s="5">
        <f t="shared" si="0"/>
        <v>138.63</v>
      </c>
      <c r="O58" s="5">
        <f t="shared" si="1"/>
        <v>1663.56</v>
      </c>
      <c r="P58" s="3">
        <v>40290</v>
      </c>
      <c r="Q58" s="9">
        <f t="shared" si="2"/>
        <v>533.57999999999993</v>
      </c>
      <c r="R58" s="1" t="s">
        <v>385</v>
      </c>
      <c r="S58" s="1">
        <v>200815</v>
      </c>
      <c r="T58" s="1">
        <v>1001</v>
      </c>
      <c r="U58" s="1" t="s">
        <v>3</v>
      </c>
      <c r="V58" s="1">
        <v>607</v>
      </c>
    </row>
    <row r="59" spans="1:22" x14ac:dyDescent="0.25">
      <c r="A59" s="12">
        <v>49</v>
      </c>
      <c r="B59" s="1">
        <v>239</v>
      </c>
      <c r="C59" s="1" t="s">
        <v>8</v>
      </c>
      <c r="D59" s="1">
        <v>186197</v>
      </c>
      <c r="E59" s="4" t="s">
        <v>76</v>
      </c>
      <c r="F59" s="1" t="s">
        <v>6</v>
      </c>
      <c r="G59" s="7">
        <v>2</v>
      </c>
      <c r="H59" s="54">
        <v>0.01</v>
      </c>
      <c r="I59" s="70">
        <v>3040</v>
      </c>
      <c r="J59" s="2">
        <v>1973.11</v>
      </c>
      <c r="K59" s="5">
        <v>3946.21</v>
      </c>
      <c r="L59" s="5">
        <v>847.46</v>
      </c>
      <c r="M59" s="5">
        <v>1694.92</v>
      </c>
      <c r="N59" s="5">
        <f t="shared" si="0"/>
        <v>635.59500000000003</v>
      </c>
      <c r="O59" s="5">
        <f t="shared" si="1"/>
        <v>1271.19</v>
      </c>
      <c r="P59" s="3">
        <v>40756</v>
      </c>
      <c r="Q59" s="9">
        <f t="shared" si="2"/>
        <v>2251.29</v>
      </c>
      <c r="R59" s="1" t="s">
        <v>384</v>
      </c>
      <c r="S59" s="1">
        <v>301115</v>
      </c>
      <c r="T59" s="1">
        <v>1005</v>
      </c>
      <c r="U59" s="1" t="s">
        <v>3</v>
      </c>
      <c r="V59" s="1">
        <v>601</v>
      </c>
    </row>
    <row r="60" spans="1:22" x14ac:dyDescent="0.25">
      <c r="A60" s="12">
        <v>50</v>
      </c>
      <c r="B60" s="1">
        <v>239</v>
      </c>
      <c r="C60" s="1" t="s">
        <v>38</v>
      </c>
      <c r="D60" s="1">
        <v>186363</v>
      </c>
      <c r="E60" s="4" t="s">
        <v>77</v>
      </c>
      <c r="F60" s="1" t="s">
        <v>39</v>
      </c>
      <c r="G60" s="7">
        <v>1</v>
      </c>
      <c r="H60" s="54">
        <v>0.38</v>
      </c>
      <c r="I60" s="70">
        <v>3040</v>
      </c>
      <c r="J60" s="2">
        <v>172416.57</v>
      </c>
      <c r="K60" s="5">
        <v>172416.57</v>
      </c>
      <c r="L60" s="5">
        <v>74915.25</v>
      </c>
      <c r="M60" s="5">
        <v>74915.25</v>
      </c>
      <c r="N60" s="5">
        <f t="shared" si="0"/>
        <v>56186.4375</v>
      </c>
      <c r="O60" s="5">
        <f t="shared" si="1"/>
        <v>56186.4375</v>
      </c>
      <c r="P60" s="1"/>
      <c r="Q60" s="9">
        <f t="shared" si="2"/>
        <v>97501.32</v>
      </c>
      <c r="R60" s="1" t="s">
        <v>394</v>
      </c>
      <c r="S60" s="1">
        <v>200815</v>
      </c>
      <c r="T60" s="1">
        <v>1005</v>
      </c>
      <c r="U60" s="1" t="s">
        <v>3</v>
      </c>
      <c r="V60" s="1">
        <v>601</v>
      </c>
    </row>
    <row r="61" spans="1:22" x14ac:dyDescent="0.25">
      <c r="A61" s="12">
        <v>51</v>
      </c>
      <c r="B61" s="1">
        <v>239</v>
      </c>
      <c r="C61" s="1" t="s">
        <v>38</v>
      </c>
      <c r="D61" s="1">
        <v>186363</v>
      </c>
      <c r="E61" s="4" t="s">
        <v>77</v>
      </c>
      <c r="F61" s="1" t="s">
        <v>39</v>
      </c>
      <c r="G61" s="7">
        <v>1</v>
      </c>
      <c r="H61" s="54">
        <v>0.38</v>
      </c>
      <c r="I61" s="70">
        <v>560</v>
      </c>
      <c r="J61" s="2">
        <v>172354.23</v>
      </c>
      <c r="K61" s="5">
        <v>172354.23</v>
      </c>
      <c r="L61" s="5">
        <v>138988.14000000001</v>
      </c>
      <c r="M61" s="5">
        <v>138988.14000000001</v>
      </c>
      <c r="N61" s="5">
        <f t="shared" si="0"/>
        <v>104241.10500000001</v>
      </c>
      <c r="O61" s="5">
        <f t="shared" si="1"/>
        <v>104241.10500000001</v>
      </c>
      <c r="P61" s="3">
        <v>40725</v>
      </c>
      <c r="Q61" s="9">
        <f t="shared" si="2"/>
        <v>33366.089999999997</v>
      </c>
      <c r="R61" s="1" t="s">
        <v>392</v>
      </c>
      <c r="S61" s="1">
        <v>222</v>
      </c>
      <c r="T61" s="1">
        <v>1005</v>
      </c>
      <c r="U61" s="1" t="s">
        <v>3</v>
      </c>
      <c r="V61" s="1">
        <v>601</v>
      </c>
    </row>
    <row r="62" spans="1:22" x14ac:dyDescent="0.25">
      <c r="A62" s="12">
        <v>52</v>
      </c>
      <c r="B62" s="1">
        <v>239</v>
      </c>
      <c r="C62" s="1" t="s">
        <v>12</v>
      </c>
      <c r="D62" s="1">
        <v>187375</v>
      </c>
      <c r="E62" s="4" t="s">
        <v>78</v>
      </c>
      <c r="F62" s="1" t="s">
        <v>6</v>
      </c>
      <c r="G62" s="7">
        <v>30</v>
      </c>
      <c r="H62" s="54">
        <v>7.0000000000000007E-2</v>
      </c>
      <c r="I62" s="70">
        <v>440</v>
      </c>
      <c r="J62" s="2">
        <v>6878.16</v>
      </c>
      <c r="K62" s="5">
        <v>206344.79</v>
      </c>
      <c r="L62" s="5">
        <v>5559.12</v>
      </c>
      <c r="M62" s="5">
        <v>166773.6</v>
      </c>
      <c r="N62" s="5">
        <f t="shared" si="0"/>
        <v>4169.34</v>
      </c>
      <c r="O62" s="5">
        <f t="shared" si="1"/>
        <v>125080.20000000001</v>
      </c>
      <c r="P62" s="3">
        <v>40372</v>
      </c>
      <c r="Q62" s="9">
        <f t="shared" si="2"/>
        <v>39571.19</v>
      </c>
      <c r="R62" s="1" t="s">
        <v>385</v>
      </c>
      <c r="S62" s="1">
        <v>200815</v>
      </c>
      <c r="T62" s="1">
        <v>1001</v>
      </c>
      <c r="U62" s="1" t="s">
        <v>3</v>
      </c>
      <c r="V62" s="1">
        <v>601</v>
      </c>
    </row>
    <row r="63" spans="1:22" x14ac:dyDescent="0.25">
      <c r="A63" s="12">
        <v>53</v>
      </c>
      <c r="B63" s="1">
        <v>239</v>
      </c>
      <c r="C63" s="1" t="s">
        <v>12</v>
      </c>
      <c r="D63" s="1">
        <v>189946</v>
      </c>
      <c r="E63" s="4" t="s">
        <v>79</v>
      </c>
      <c r="F63" s="1" t="s">
        <v>6</v>
      </c>
      <c r="G63" s="7">
        <v>10</v>
      </c>
      <c r="H63" s="54">
        <v>5.5E-2</v>
      </c>
      <c r="I63" s="70">
        <v>440</v>
      </c>
      <c r="J63" s="2">
        <v>1249.75</v>
      </c>
      <c r="K63" s="5">
        <v>12497.45</v>
      </c>
      <c r="L63" s="5">
        <v>1007.44</v>
      </c>
      <c r="M63" s="5">
        <v>10074.400000000001</v>
      </c>
      <c r="N63" s="5">
        <f t="shared" si="0"/>
        <v>755.58</v>
      </c>
      <c r="O63" s="5">
        <f t="shared" si="1"/>
        <v>7555.8</v>
      </c>
      <c r="P63" s="3">
        <v>40099</v>
      </c>
      <c r="Q63" s="9">
        <f t="shared" si="2"/>
        <v>2423.0499999999993</v>
      </c>
      <c r="R63" s="1" t="s">
        <v>385</v>
      </c>
      <c r="S63" s="1">
        <v>200815</v>
      </c>
      <c r="T63" s="1">
        <v>1001</v>
      </c>
      <c r="U63" s="1" t="s">
        <v>3</v>
      </c>
      <c r="V63" s="1">
        <v>601</v>
      </c>
    </row>
    <row r="64" spans="1:22" x14ac:dyDescent="0.25">
      <c r="A64" s="12">
        <v>54</v>
      </c>
      <c r="B64" s="1">
        <v>239</v>
      </c>
      <c r="C64" s="1" t="s">
        <v>12</v>
      </c>
      <c r="D64" s="1">
        <v>190014</v>
      </c>
      <c r="E64" s="4" t="s">
        <v>80</v>
      </c>
      <c r="F64" s="1" t="s">
        <v>6</v>
      </c>
      <c r="G64" s="7">
        <v>4</v>
      </c>
      <c r="H64" s="54">
        <v>5.5E-2</v>
      </c>
      <c r="I64" s="70">
        <v>816</v>
      </c>
      <c r="J64" s="2">
        <v>1742.5</v>
      </c>
      <c r="K64" s="5">
        <v>6970</v>
      </c>
      <c r="L64" s="5">
        <v>1584.75</v>
      </c>
      <c r="M64" s="5">
        <v>6339</v>
      </c>
      <c r="N64" s="5">
        <f t="shared" si="0"/>
        <v>1188.5625</v>
      </c>
      <c r="O64" s="5">
        <f t="shared" si="1"/>
        <v>4754.25</v>
      </c>
      <c r="P64" s="3">
        <v>40674</v>
      </c>
      <c r="Q64" s="9">
        <f t="shared" si="2"/>
        <v>631</v>
      </c>
      <c r="R64" s="1" t="s">
        <v>385</v>
      </c>
      <c r="S64" s="1">
        <v>200815</v>
      </c>
      <c r="T64" s="1">
        <v>1001</v>
      </c>
      <c r="U64" s="1" t="s">
        <v>3</v>
      </c>
      <c r="V64" s="1">
        <v>601</v>
      </c>
    </row>
    <row r="65" spans="1:22" ht="13.7" customHeight="1" x14ac:dyDescent="0.25">
      <c r="A65" s="12">
        <v>55</v>
      </c>
      <c r="B65" s="1">
        <v>239</v>
      </c>
      <c r="C65" s="1" t="s">
        <v>17</v>
      </c>
      <c r="D65" s="1">
        <v>190019</v>
      </c>
      <c r="E65" s="4" t="s">
        <v>81</v>
      </c>
      <c r="F65" s="1" t="s">
        <v>6</v>
      </c>
      <c r="G65" s="7">
        <v>2</v>
      </c>
      <c r="H65" s="54">
        <v>0.10199999999999999</v>
      </c>
      <c r="I65" s="70">
        <v>72</v>
      </c>
      <c r="J65" s="2">
        <v>33312.5</v>
      </c>
      <c r="K65" s="5">
        <v>66625</v>
      </c>
      <c r="L65" s="5">
        <v>26853.81</v>
      </c>
      <c r="M65" s="5">
        <v>53707.62</v>
      </c>
      <c r="N65" s="5">
        <f t="shared" si="0"/>
        <v>20140.357500000002</v>
      </c>
      <c r="O65" s="5">
        <f t="shared" si="1"/>
        <v>40280.715000000004</v>
      </c>
      <c r="P65" s="3">
        <v>39681</v>
      </c>
      <c r="Q65" s="9">
        <f t="shared" si="2"/>
        <v>12917.379999999997</v>
      </c>
      <c r="R65" s="1" t="s">
        <v>385</v>
      </c>
      <c r="S65" s="1">
        <v>200815</v>
      </c>
      <c r="T65" s="1">
        <v>1001</v>
      </c>
      <c r="U65" s="1" t="s">
        <v>3</v>
      </c>
      <c r="V65" s="1">
        <v>601</v>
      </c>
    </row>
    <row r="66" spans="1:22" x14ac:dyDescent="0.25">
      <c r="A66" s="12">
        <v>56</v>
      </c>
      <c r="B66" s="1">
        <v>239</v>
      </c>
      <c r="C66" s="1" t="s">
        <v>12</v>
      </c>
      <c r="D66" s="1">
        <v>191383</v>
      </c>
      <c r="E66" s="4" t="s">
        <v>82</v>
      </c>
      <c r="F66" s="1" t="s">
        <v>6</v>
      </c>
      <c r="G66" s="7">
        <v>1</v>
      </c>
      <c r="H66" s="54">
        <v>8.9999999999999993E-3</v>
      </c>
      <c r="I66" s="70">
        <v>40</v>
      </c>
      <c r="J66" s="2">
        <v>1609.23</v>
      </c>
      <c r="K66" s="5">
        <v>1609.23</v>
      </c>
      <c r="L66" s="5">
        <v>711.86</v>
      </c>
      <c r="M66" s="5">
        <v>711.86</v>
      </c>
      <c r="N66" s="5">
        <f t="shared" si="0"/>
        <v>533.89499999999998</v>
      </c>
      <c r="O66" s="5">
        <f t="shared" si="1"/>
        <v>533.89499999999998</v>
      </c>
      <c r="P66" s="3">
        <v>39985</v>
      </c>
      <c r="Q66" s="9">
        <f t="shared" si="2"/>
        <v>897.37</v>
      </c>
      <c r="R66" s="1" t="s">
        <v>384</v>
      </c>
      <c r="S66" s="1">
        <v>301115</v>
      </c>
      <c r="T66" s="1">
        <v>1001</v>
      </c>
      <c r="U66" s="1" t="s">
        <v>3</v>
      </c>
      <c r="V66" s="1">
        <v>601</v>
      </c>
    </row>
    <row r="67" spans="1:22" x14ac:dyDescent="0.25">
      <c r="A67" s="12">
        <v>57</v>
      </c>
      <c r="B67" s="1">
        <v>239</v>
      </c>
      <c r="C67" s="1" t="s">
        <v>12</v>
      </c>
      <c r="D67" s="1">
        <v>191387</v>
      </c>
      <c r="E67" s="4" t="s">
        <v>83</v>
      </c>
      <c r="F67" s="1" t="s">
        <v>6</v>
      </c>
      <c r="G67" s="7">
        <v>7</v>
      </c>
      <c r="H67" s="54">
        <v>5.0000000000000001E-3</v>
      </c>
      <c r="I67" s="70">
        <v>1328</v>
      </c>
      <c r="J67" s="2">
        <v>573.02</v>
      </c>
      <c r="K67" s="5">
        <v>4011.17</v>
      </c>
      <c r="L67" s="5">
        <v>237.29</v>
      </c>
      <c r="M67" s="5">
        <v>1661.03</v>
      </c>
      <c r="N67" s="5">
        <f t="shared" si="0"/>
        <v>177.9675</v>
      </c>
      <c r="O67" s="5">
        <f t="shared" si="1"/>
        <v>1245.7725</v>
      </c>
      <c r="P67" s="3">
        <v>40223</v>
      </c>
      <c r="Q67" s="9">
        <f t="shared" si="2"/>
        <v>2350.1400000000003</v>
      </c>
      <c r="R67" s="1" t="s">
        <v>384</v>
      </c>
      <c r="S67" s="1">
        <v>301115</v>
      </c>
      <c r="T67" s="1">
        <v>1001</v>
      </c>
      <c r="U67" s="1" t="s">
        <v>3</v>
      </c>
      <c r="V67" s="1">
        <v>601</v>
      </c>
    </row>
    <row r="68" spans="1:22" x14ac:dyDescent="0.25">
      <c r="A68" s="12">
        <v>58</v>
      </c>
      <c r="B68" s="1">
        <v>239</v>
      </c>
      <c r="C68" s="1" t="s">
        <v>23</v>
      </c>
      <c r="D68" s="1">
        <v>191394</v>
      </c>
      <c r="E68" s="4" t="s">
        <v>84</v>
      </c>
      <c r="F68" s="1" t="s">
        <v>21</v>
      </c>
      <c r="G68" s="7">
        <v>8.7999999999999995E-2</v>
      </c>
      <c r="H68" s="54">
        <v>0.16600000000000001</v>
      </c>
      <c r="I68" s="70">
        <v>5656</v>
      </c>
      <c r="J68" s="2">
        <v>56043.75</v>
      </c>
      <c r="K68" s="5">
        <v>4931.8500000000004</v>
      </c>
      <c r="L68" s="5">
        <v>34752.22</v>
      </c>
      <c r="M68" s="5">
        <v>3058.1953599999997</v>
      </c>
      <c r="N68" s="5">
        <f t="shared" si="0"/>
        <v>26064.165000000001</v>
      </c>
      <c r="O68" s="5">
        <f t="shared" si="1"/>
        <v>2293.6465199999998</v>
      </c>
      <c r="P68" s="3">
        <v>38463</v>
      </c>
      <c r="Q68" s="9">
        <f t="shared" si="2"/>
        <v>1873.6546400000007</v>
      </c>
      <c r="R68" s="1" t="s">
        <v>385</v>
      </c>
      <c r="S68" s="1">
        <v>200815</v>
      </c>
      <c r="T68" s="1">
        <v>1001</v>
      </c>
      <c r="U68" s="1" t="s">
        <v>3</v>
      </c>
      <c r="V68" s="1">
        <v>607</v>
      </c>
    </row>
    <row r="69" spans="1:22" x14ac:dyDescent="0.25">
      <c r="A69" s="12">
        <v>59</v>
      </c>
      <c r="B69" s="1">
        <v>239</v>
      </c>
      <c r="C69" s="1" t="s">
        <v>23</v>
      </c>
      <c r="D69" s="1">
        <v>191397</v>
      </c>
      <c r="E69" s="4" t="s">
        <v>85</v>
      </c>
      <c r="F69" s="1" t="s">
        <v>21</v>
      </c>
      <c r="G69" s="7">
        <v>0.51600000000000001</v>
      </c>
      <c r="H69" s="54">
        <v>0.70699999999999996</v>
      </c>
      <c r="I69" s="70">
        <v>2272</v>
      </c>
      <c r="J69" s="2">
        <v>194807.81</v>
      </c>
      <c r="K69" s="5">
        <v>100520.83</v>
      </c>
      <c r="L69" s="5">
        <v>120798.56</v>
      </c>
      <c r="M69" s="5">
        <v>62332.056960000002</v>
      </c>
      <c r="N69" s="5">
        <f t="shared" si="0"/>
        <v>90598.92</v>
      </c>
      <c r="O69" s="5">
        <f t="shared" si="1"/>
        <v>46749.042719999998</v>
      </c>
      <c r="P69" s="3">
        <v>38503</v>
      </c>
      <c r="Q69" s="9">
        <f t="shared" si="2"/>
        <v>38188.77304</v>
      </c>
      <c r="R69" s="1" t="s">
        <v>385</v>
      </c>
      <c r="S69" s="1">
        <v>200815</v>
      </c>
      <c r="T69" s="1">
        <v>1001</v>
      </c>
      <c r="U69" s="1" t="s">
        <v>3</v>
      </c>
      <c r="V69" s="1">
        <v>607</v>
      </c>
    </row>
    <row r="70" spans="1:22" x14ac:dyDescent="0.25">
      <c r="A70" s="12">
        <v>60</v>
      </c>
      <c r="B70" s="1">
        <v>239</v>
      </c>
      <c r="C70" s="1" t="s">
        <v>59</v>
      </c>
      <c r="D70" s="1">
        <v>191410</v>
      </c>
      <c r="E70" s="4" t="s">
        <v>86</v>
      </c>
      <c r="F70" s="1" t="s">
        <v>21</v>
      </c>
      <c r="G70" s="7">
        <v>5.0000000000000001E-3</v>
      </c>
      <c r="H70" s="54">
        <v>0.28399999999999997</v>
      </c>
      <c r="I70" s="70">
        <v>400</v>
      </c>
      <c r="J70" s="2">
        <v>37778</v>
      </c>
      <c r="K70" s="5">
        <v>188.89</v>
      </c>
      <c r="L70" s="5">
        <v>30453.53</v>
      </c>
      <c r="M70" s="5">
        <v>152.26765</v>
      </c>
      <c r="N70" s="5">
        <f t="shared" si="0"/>
        <v>22840.147499999999</v>
      </c>
      <c r="O70" s="5">
        <f t="shared" si="1"/>
        <v>114.2007375</v>
      </c>
      <c r="P70" s="3">
        <v>40130</v>
      </c>
      <c r="Q70" s="9">
        <f t="shared" si="2"/>
        <v>36.622349999999983</v>
      </c>
      <c r="R70" s="1" t="s">
        <v>385</v>
      </c>
      <c r="S70" s="1">
        <v>200815</v>
      </c>
      <c r="T70" s="1">
        <v>1001</v>
      </c>
      <c r="U70" s="1" t="s">
        <v>3</v>
      </c>
      <c r="V70" s="1">
        <v>607</v>
      </c>
    </row>
    <row r="71" spans="1:22" x14ac:dyDescent="0.25">
      <c r="A71" s="12">
        <v>61</v>
      </c>
      <c r="B71" s="1">
        <v>239</v>
      </c>
      <c r="C71" s="1" t="s">
        <v>38</v>
      </c>
      <c r="D71" s="1">
        <v>191780</v>
      </c>
      <c r="E71" s="4" t="s">
        <v>87</v>
      </c>
      <c r="F71" s="1" t="s">
        <v>39</v>
      </c>
      <c r="G71" s="7">
        <v>1</v>
      </c>
      <c r="H71" s="54">
        <v>0.05</v>
      </c>
      <c r="I71" s="70">
        <v>0</v>
      </c>
      <c r="J71" s="2">
        <v>23638.71</v>
      </c>
      <c r="K71" s="5">
        <v>23638.71</v>
      </c>
      <c r="L71" s="5">
        <v>10271.19</v>
      </c>
      <c r="M71" s="5">
        <v>10271.19</v>
      </c>
      <c r="N71" s="5">
        <f t="shared" si="0"/>
        <v>7703.3924999999999</v>
      </c>
      <c r="O71" s="5">
        <f t="shared" si="1"/>
        <v>7703.3924999999999</v>
      </c>
      <c r="P71" s="3">
        <v>40531</v>
      </c>
      <c r="Q71" s="9">
        <f t="shared" ref="Q71:Q127" si="3">K71-M71</f>
        <v>13367.519999999999</v>
      </c>
      <c r="R71" s="1" t="s">
        <v>384</v>
      </c>
      <c r="S71" s="1">
        <v>52086</v>
      </c>
      <c r="T71" s="1">
        <v>1005</v>
      </c>
      <c r="U71" s="1" t="s">
        <v>3</v>
      </c>
      <c r="V71" s="1">
        <v>601</v>
      </c>
    </row>
    <row r="72" spans="1:22" ht="15" customHeight="1" x14ac:dyDescent="0.25">
      <c r="A72" s="12">
        <v>62</v>
      </c>
      <c r="B72" s="1">
        <v>239</v>
      </c>
      <c r="C72" s="1" t="s">
        <v>89</v>
      </c>
      <c r="D72" s="1">
        <v>192143</v>
      </c>
      <c r="E72" s="4" t="s">
        <v>88</v>
      </c>
      <c r="F72" s="1" t="s">
        <v>6</v>
      </c>
      <c r="G72" s="7">
        <v>8</v>
      </c>
      <c r="H72" s="54"/>
      <c r="I72" s="70">
        <v>28000</v>
      </c>
      <c r="J72" s="2">
        <v>695.98</v>
      </c>
      <c r="K72" s="5">
        <v>5567.8</v>
      </c>
      <c r="L72" s="5">
        <v>561.04</v>
      </c>
      <c r="M72" s="5">
        <v>4488.32</v>
      </c>
      <c r="N72" s="5">
        <f t="shared" si="0"/>
        <v>420.78</v>
      </c>
      <c r="O72" s="5">
        <f t="shared" si="1"/>
        <v>3366.24</v>
      </c>
      <c r="P72" s="3">
        <v>39609</v>
      </c>
      <c r="Q72" s="9">
        <f t="shared" si="3"/>
        <v>1079.4800000000005</v>
      </c>
      <c r="R72" s="1" t="s">
        <v>385</v>
      </c>
      <c r="S72" s="1">
        <v>200815</v>
      </c>
      <c r="T72" s="1">
        <v>1001</v>
      </c>
      <c r="U72" s="1" t="s">
        <v>3</v>
      </c>
      <c r="V72" s="1">
        <v>607</v>
      </c>
    </row>
    <row r="73" spans="1:22" x14ac:dyDescent="0.25">
      <c r="A73" s="12">
        <v>63</v>
      </c>
      <c r="B73" s="1">
        <v>239</v>
      </c>
      <c r="C73" s="1" t="s">
        <v>62</v>
      </c>
      <c r="D73" s="1">
        <v>193540</v>
      </c>
      <c r="E73" s="4" t="s">
        <v>90</v>
      </c>
      <c r="F73" s="1" t="s">
        <v>6</v>
      </c>
      <c r="G73" s="7">
        <v>3</v>
      </c>
      <c r="H73" s="54">
        <v>3.5</v>
      </c>
      <c r="I73" s="70">
        <v>28000</v>
      </c>
      <c r="J73" s="2">
        <v>289078.53999999998</v>
      </c>
      <c r="K73" s="5">
        <v>867235.63</v>
      </c>
      <c r="L73" s="5">
        <v>125457.63</v>
      </c>
      <c r="M73" s="5">
        <v>376372.89</v>
      </c>
      <c r="N73" s="5">
        <f t="shared" si="0"/>
        <v>94093.222500000003</v>
      </c>
      <c r="O73" s="5">
        <f t="shared" si="1"/>
        <v>282279.66749999998</v>
      </c>
      <c r="P73" s="3">
        <v>41494</v>
      </c>
      <c r="Q73" s="9">
        <f t="shared" si="3"/>
        <v>490862.74</v>
      </c>
      <c r="R73" s="1" t="s">
        <v>396</v>
      </c>
      <c r="S73" s="1">
        <v>50208</v>
      </c>
      <c r="T73" s="1">
        <v>1007</v>
      </c>
      <c r="U73" s="1" t="s">
        <v>3</v>
      </c>
      <c r="V73" s="1">
        <v>604</v>
      </c>
    </row>
    <row r="74" spans="1:22" x14ac:dyDescent="0.25">
      <c r="A74" s="12">
        <v>64</v>
      </c>
      <c r="B74" s="1">
        <v>239</v>
      </c>
      <c r="C74" s="1" t="s">
        <v>62</v>
      </c>
      <c r="D74" s="1">
        <v>193540</v>
      </c>
      <c r="E74" s="4" t="s">
        <v>90</v>
      </c>
      <c r="F74" s="1" t="s">
        <v>6</v>
      </c>
      <c r="G74" s="7">
        <v>1</v>
      </c>
      <c r="H74" s="54">
        <v>3.5</v>
      </c>
      <c r="I74" s="70">
        <v>28000</v>
      </c>
      <c r="J74" s="2">
        <v>288815.27</v>
      </c>
      <c r="K74" s="5">
        <v>288815.27</v>
      </c>
      <c r="L74" s="5">
        <v>125457.63</v>
      </c>
      <c r="M74" s="5">
        <v>125457.63</v>
      </c>
      <c r="N74" s="5">
        <f t="shared" si="0"/>
        <v>94093.222500000003</v>
      </c>
      <c r="O74" s="5">
        <f t="shared" si="1"/>
        <v>94093.222500000003</v>
      </c>
      <c r="P74" s="3">
        <v>41494</v>
      </c>
      <c r="Q74" s="9">
        <f t="shared" si="3"/>
        <v>163357.64000000001</v>
      </c>
      <c r="R74" s="1" t="s">
        <v>395</v>
      </c>
      <c r="S74" s="1">
        <v>140208</v>
      </c>
      <c r="T74" s="1">
        <v>1007</v>
      </c>
      <c r="U74" s="1" t="s">
        <v>3</v>
      </c>
      <c r="V74" s="1">
        <v>604</v>
      </c>
    </row>
    <row r="75" spans="1:22" x14ac:dyDescent="0.25">
      <c r="A75" s="12">
        <v>65</v>
      </c>
      <c r="B75" s="1">
        <v>239</v>
      </c>
      <c r="C75" s="1" t="s">
        <v>62</v>
      </c>
      <c r="D75" s="1">
        <v>193540</v>
      </c>
      <c r="E75" s="4" t="s">
        <v>90</v>
      </c>
      <c r="F75" s="1" t="s">
        <v>6</v>
      </c>
      <c r="G75" s="7">
        <v>5</v>
      </c>
      <c r="H75" s="54">
        <v>3.5</v>
      </c>
      <c r="I75" s="70">
        <v>76</v>
      </c>
      <c r="J75" s="2">
        <v>193680</v>
      </c>
      <c r="K75" s="5">
        <v>968400</v>
      </c>
      <c r="L75" s="5">
        <v>189156.26</v>
      </c>
      <c r="M75" s="5">
        <v>945781.3</v>
      </c>
      <c r="N75" s="5">
        <f t="shared" si="0"/>
        <v>141867.19500000001</v>
      </c>
      <c r="O75" s="5">
        <f t="shared" si="1"/>
        <v>709335.97500000009</v>
      </c>
      <c r="P75" s="3">
        <v>41494</v>
      </c>
      <c r="Q75" s="9">
        <f t="shared" si="3"/>
        <v>22618.699999999953</v>
      </c>
      <c r="R75" s="1" t="s">
        <v>395</v>
      </c>
      <c r="S75" s="1">
        <v>200815</v>
      </c>
      <c r="T75" s="1">
        <v>1007</v>
      </c>
      <c r="U75" s="1" t="s">
        <v>3</v>
      </c>
      <c r="V75" s="1">
        <v>604</v>
      </c>
    </row>
    <row r="76" spans="1:22" x14ac:dyDescent="0.25">
      <c r="A76" s="12">
        <v>66</v>
      </c>
      <c r="B76" s="1">
        <v>239</v>
      </c>
      <c r="C76" s="1" t="s">
        <v>390</v>
      </c>
      <c r="D76" s="1">
        <v>194211</v>
      </c>
      <c r="E76" s="4" t="s">
        <v>91</v>
      </c>
      <c r="F76" s="1" t="s">
        <v>6</v>
      </c>
      <c r="G76" s="7">
        <v>77</v>
      </c>
      <c r="H76" s="54">
        <v>9.4999999999999998E-3</v>
      </c>
      <c r="I76" s="70">
        <v>80</v>
      </c>
      <c r="J76" s="2">
        <v>35117.279999999999</v>
      </c>
      <c r="K76" s="5">
        <v>2704030.64</v>
      </c>
      <c r="L76" s="5">
        <v>34297.06</v>
      </c>
      <c r="M76" s="5">
        <v>2640873.6199999996</v>
      </c>
      <c r="N76" s="5">
        <f t="shared" ref="N76:N139" si="4">L76*0.75</f>
        <v>25722.794999999998</v>
      </c>
      <c r="O76" s="5">
        <f t="shared" ref="O76:O139" si="5">G76*N76</f>
        <v>1980655.2149999999</v>
      </c>
      <c r="P76" s="3">
        <v>41606</v>
      </c>
      <c r="Q76" s="9">
        <f t="shared" si="3"/>
        <v>63157.020000000484</v>
      </c>
      <c r="R76" s="1" t="s">
        <v>391</v>
      </c>
      <c r="S76" s="1">
        <v>200815</v>
      </c>
      <c r="T76" s="1">
        <v>1005</v>
      </c>
      <c r="U76" s="1" t="s">
        <v>3</v>
      </c>
      <c r="V76" s="1">
        <v>606</v>
      </c>
    </row>
    <row r="77" spans="1:22" x14ac:dyDescent="0.25">
      <c r="A77" s="12">
        <v>67</v>
      </c>
      <c r="B77" s="1">
        <v>239</v>
      </c>
      <c r="C77" s="1" t="s">
        <v>12</v>
      </c>
      <c r="D77" s="1">
        <v>194919</v>
      </c>
      <c r="E77" s="4" t="s">
        <v>92</v>
      </c>
      <c r="F77" s="1" t="s">
        <v>6</v>
      </c>
      <c r="G77" s="7">
        <v>9</v>
      </c>
      <c r="H77" s="54">
        <v>0.01</v>
      </c>
      <c r="I77" s="70">
        <v>3600</v>
      </c>
      <c r="J77" s="2">
        <v>2269.21</v>
      </c>
      <c r="K77" s="5">
        <v>20422.93</v>
      </c>
      <c r="L77" s="5">
        <v>983.05</v>
      </c>
      <c r="M77" s="5">
        <v>8847.4499999999989</v>
      </c>
      <c r="N77" s="5">
        <f t="shared" si="4"/>
        <v>737.28749999999991</v>
      </c>
      <c r="O77" s="5">
        <f t="shared" si="5"/>
        <v>6635.5874999999996</v>
      </c>
      <c r="P77" s="3">
        <v>40102</v>
      </c>
      <c r="Q77" s="9">
        <f t="shared" si="3"/>
        <v>11575.480000000001</v>
      </c>
      <c r="R77" s="1" t="s">
        <v>384</v>
      </c>
      <c r="S77" s="1">
        <v>301115</v>
      </c>
      <c r="T77" s="1">
        <v>1001</v>
      </c>
      <c r="U77" s="1" t="s">
        <v>3</v>
      </c>
      <c r="V77" s="1">
        <v>601</v>
      </c>
    </row>
    <row r="78" spans="1:22" x14ac:dyDescent="0.25">
      <c r="A78" s="12">
        <v>68</v>
      </c>
      <c r="B78" s="1">
        <v>239</v>
      </c>
      <c r="C78" s="1" t="s">
        <v>59</v>
      </c>
      <c r="D78" s="1">
        <v>194933</v>
      </c>
      <c r="E78" s="4" t="s">
        <v>93</v>
      </c>
      <c r="F78" s="1" t="s">
        <v>21</v>
      </c>
      <c r="G78" s="7">
        <v>0.04</v>
      </c>
      <c r="H78" s="54">
        <v>0.45</v>
      </c>
      <c r="I78" s="70">
        <v>40</v>
      </c>
      <c r="J78" s="2">
        <v>103089.75</v>
      </c>
      <c r="K78" s="5">
        <v>4123.59</v>
      </c>
      <c r="L78" s="5">
        <v>44745.760000000002</v>
      </c>
      <c r="M78" s="5">
        <v>1789.8304000000001</v>
      </c>
      <c r="N78" s="5">
        <f t="shared" si="4"/>
        <v>33559.32</v>
      </c>
      <c r="O78" s="5">
        <f t="shared" si="5"/>
        <v>1342.3728000000001</v>
      </c>
      <c r="P78" s="3">
        <v>41394</v>
      </c>
      <c r="Q78" s="9">
        <f t="shared" si="3"/>
        <v>2333.7596000000003</v>
      </c>
      <c r="R78" s="1" t="s">
        <v>386</v>
      </c>
      <c r="S78" s="1">
        <v>51211</v>
      </c>
      <c r="T78" s="1">
        <v>1001</v>
      </c>
      <c r="U78" s="1" t="s">
        <v>3</v>
      </c>
      <c r="V78" s="1">
        <v>607</v>
      </c>
    </row>
    <row r="79" spans="1:22" x14ac:dyDescent="0.25">
      <c r="A79" s="12">
        <v>69</v>
      </c>
      <c r="B79" s="1">
        <v>239</v>
      </c>
      <c r="C79" s="1" t="s">
        <v>95</v>
      </c>
      <c r="D79" s="1">
        <v>194944</v>
      </c>
      <c r="E79" s="4" t="s">
        <v>94</v>
      </c>
      <c r="F79" s="1" t="s">
        <v>6</v>
      </c>
      <c r="G79" s="7">
        <v>11</v>
      </c>
      <c r="H79" s="54">
        <v>5.0000000000000001E-3</v>
      </c>
      <c r="I79" s="70">
        <v>48</v>
      </c>
      <c r="J79" s="2">
        <v>1714.11</v>
      </c>
      <c r="K79" s="5">
        <v>18855.169999999998</v>
      </c>
      <c r="L79" s="5">
        <v>1062.9000000000001</v>
      </c>
      <c r="M79" s="5">
        <v>11691.900000000001</v>
      </c>
      <c r="N79" s="5">
        <f t="shared" si="4"/>
        <v>797.17500000000007</v>
      </c>
      <c r="O79" s="5">
        <f t="shared" si="5"/>
        <v>8768.9250000000011</v>
      </c>
      <c r="P79" s="3">
        <v>39987</v>
      </c>
      <c r="Q79" s="9">
        <f t="shared" si="3"/>
        <v>7163.2699999999968</v>
      </c>
      <c r="R79" s="1" t="s">
        <v>385</v>
      </c>
      <c r="S79" s="1">
        <v>200815</v>
      </c>
      <c r="T79" s="1">
        <v>1001</v>
      </c>
      <c r="U79" s="1" t="s">
        <v>3</v>
      </c>
      <c r="V79" s="1">
        <v>607</v>
      </c>
    </row>
    <row r="80" spans="1:22" x14ac:dyDescent="0.25">
      <c r="A80" s="12">
        <v>70</v>
      </c>
      <c r="B80" s="1">
        <v>239</v>
      </c>
      <c r="C80" s="1" t="s">
        <v>15</v>
      </c>
      <c r="D80" s="1">
        <v>195014</v>
      </c>
      <c r="E80" s="4" t="s">
        <v>96</v>
      </c>
      <c r="F80" s="1" t="s">
        <v>6</v>
      </c>
      <c r="G80" s="7">
        <v>78</v>
      </c>
      <c r="H80" s="54">
        <v>6.0000000000000001E-3</v>
      </c>
      <c r="I80" s="70">
        <v>8400</v>
      </c>
      <c r="J80" s="2">
        <v>295.37</v>
      </c>
      <c r="K80" s="5">
        <v>23038.68</v>
      </c>
      <c r="L80" s="5">
        <v>135.59</v>
      </c>
      <c r="M80" s="5">
        <v>10576.02</v>
      </c>
      <c r="N80" s="5">
        <f t="shared" si="4"/>
        <v>101.6925</v>
      </c>
      <c r="O80" s="5">
        <f t="shared" si="5"/>
        <v>7932.0149999999994</v>
      </c>
      <c r="P80" s="3">
        <v>39980</v>
      </c>
      <c r="Q80" s="9">
        <f t="shared" si="3"/>
        <v>12462.66</v>
      </c>
      <c r="R80" s="1" t="s">
        <v>383</v>
      </c>
      <c r="S80" s="1">
        <v>301115</v>
      </c>
      <c r="T80" s="1">
        <v>1001</v>
      </c>
      <c r="U80" s="1" t="s">
        <v>3</v>
      </c>
      <c r="V80" s="1">
        <v>607</v>
      </c>
    </row>
    <row r="81" spans="1:22" x14ac:dyDescent="0.25">
      <c r="A81" s="12">
        <v>71</v>
      </c>
      <c r="B81" s="1">
        <v>239</v>
      </c>
      <c r="C81" s="1" t="s">
        <v>38</v>
      </c>
      <c r="D81" s="1">
        <v>195797</v>
      </c>
      <c r="E81" s="4" t="s">
        <v>97</v>
      </c>
      <c r="F81" s="1" t="s">
        <v>39</v>
      </c>
      <c r="G81" s="7">
        <v>2</v>
      </c>
      <c r="H81" s="54">
        <v>1.05</v>
      </c>
      <c r="I81" s="70">
        <v>0</v>
      </c>
      <c r="J81" s="2">
        <v>326441</v>
      </c>
      <c r="K81" s="5">
        <v>652882</v>
      </c>
      <c r="L81" s="5">
        <v>202423.11</v>
      </c>
      <c r="M81" s="5">
        <v>404846.22</v>
      </c>
      <c r="N81" s="5">
        <f t="shared" si="4"/>
        <v>151817.33249999999</v>
      </c>
      <c r="O81" s="5">
        <f t="shared" si="5"/>
        <v>303634.66499999998</v>
      </c>
      <c r="P81" s="3">
        <v>39724</v>
      </c>
      <c r="Q81" s="9">
        <f t="shared" si="3"/>
        <v>248035.78000000003</v>
      </c>
      <c r="R81" s="1" t="s">
        <v>392</v>
      </c>
      <c r="S81" s="1">
        <v>200815</v>
      </c>
      <c r="T81" s="1">
        <v>1005</v>
      </c>
      <c r="U81" s="1" t="s">
        <v>3</v>
      </c>
      <c r="V81" s="1">
        <v>601</v>
      </c>
    </row>
    <row r="82" spans="1:22" ht="14.25" customHeight="1" x14ac:dyDescent="0.25">
      <c r="A82" s="12">
        <v>72</v>
      </c>
      <c r="B82" s="1">
        <v>239</v>
      </c>
      <c r="C82" s="1" t="s">
        <v>75</v>
      </c>
      <c r="D82" s="1">
        <v>196710</v>
      </c>
      <c r="E82" s="4" t="s">
        <v>98</v>
      </c>
      <c r="F82" s="1" t="s">
        <v>6</v>
      </c>
      <c r="G82" s="7">
        <v>9</v>
      </c>
      <c r="H82" s="54"/>
      <c r="I82" s="70">
        <v>0</v>
      </c>
      <c r="J82" s="2">
        <v>183.29</v>
      </c>
      <c r="K82" s="5">
        <v>1649.64</v>
      </c>
      <c r="L82" s="5">
        <v>147.75</v>
      </c>
      <c r="M82" s="5">
        <v>1329.75</v>
      </c>
      <c r="N82" s="5">
        <f t="shared" si="4"/>
        <v>110.8125</v>
      </c>
      <c r="O82" s="5">
        <f t="shared" si="5"/>
        <v>997.3125</v>
      </c>
      <c r="P82" s="3">
        <v>40434</v>
      </c>
      <c r="Q82" s="9">
        <f t="shared" si="3"/>
        <v>319.8900000000001</v>
      </c>
      <c r="R82" s="1" t="s">
        <v>385</v>
      </c>
      <c r="S82" s="1">
        <v>200815</v>
      </c>
      <c r="T82" s="1">
        <v>1082</v>
      </c>
      <c r="U82" s="1" t="s">
        <v>3</v>
      </c>
      <c r="V82" s="1">
        <v>607</v>
      </c>
    </row>
    <row r="83" spans="1:22" x14ac:dyDescent="0.25">
      <c r="A83" s="12">
        <v>73</v>
      </c>
      <c r="B83" s="1">
        <v>239</v>
      </c>
      <c r="C83" s="1" t="s">
        <v>100</v>
      </c>
      <c r="D83" s="1">
        <v>199214</v>
      </c>
      <c r="E83" s="4" t="s">
        <v>99</v>
      </c>
      <c r="F83" s="1" t="s">
        <v>6</v>
      </c>
      <c r="G83" s="7">
        <v>17</v>
      </c>
      <c r="H83" s="54"/>
      <c r="I83" s="70">
        <v>0</v>
      </c>
      <c r="J83" s="2">
        <v>2781</v>
      </c>
      <c r="K83" s="5">
        <v>47277</v>
      </c>
      <c r="L83" s="5">
        <v>1724.47</v>
      </c>
      <c r="M83" s="5">
        <v>29315.99</v>
      </c>
      <c r="N83" s="5">
        <f t="shared" si="4"/>
        <v>1293.3525</v>
      </c>
      <c r="O83" s="5">
        <f t="shared" si="5"/>
        <v>21986.9925</v>
      </c>
      <c r="P83" s="3">
        <v>38684</v>
      </c>
      <c r="Q83" s="9">
        <f t="shared" si="3"/>
        <v>17961.009999999998</v>
      </c>
      <c r="R83" s="1" t="s">
        <v>392</v>
      </c>
      <c r="S83" s="1">
        <v>200815</v>
      </c>
      <c r="T83" s="1">
        <v>1005</v>
      </c>
      <c r="U83" s="1" t="s">
        <v>3</v>
      </c>
      <c r="V83" s="1">
        <v>607</v>
      </c>
    </row>
    <row r="84" spans="1:22" x14ac:dyDescent="0.25">
      <c r="A84" s="12">
        <v>74</v>
      </c>
      <c r="B84" s="1">
        <v>239</v>
      </c>
      <c r="C84" s="1" t="s">
        <v>31</v>
      </c>
      <c r="D84" s="1">
        <v>199215</v>
      </c>
      <c r="E84" s="4" t="s">
        <v>101</v>
      </c>
      <c r="F84" s="1" t="s">
        <v>6</v>
      </c>
      <c r="G84" s="7">
        <v>7</v>
      </c>
      <c r="H84" s="54"/>
      <c r="I84" s="70">
        <v>0</v>
      </c>
      <c r="J84" s="2">
        <v>31903</v>
      </c>
      <c r="K84" s="5">
        <v>223321</v>
      </c>
      <c r="L84" s="5">
        <v>19782.759999999998</v>
      </c>
      <c r="M84" s="5">
        <v>138479.31999999998</v>
      </c>
      <c r="N84" s="5">
        <f t="shared" si="4"/>
        <v>14837.07</v>
      </c>
      <c r="O84" s="5">
        <f t="shared" si="5"/>
        <v>103859.48999999999</v>
      </c>
      <c r="P84" s="3">
        <v>38716</v>
      </c>
      <c r="Q84" s="9">
        <f t="shared" si="3"/>
        <v>84841.680000000022</v>
      </c>
      <c r="R84" s="1" t="s">
        <v>385</v>
      </c>
      <c r="S84" s="1">
        <v>200815</v>
      </c>
      <c r="T84" s="1">
        <v>1001</v>
      </c>
      <c r="U84" s="1" t="s">
        <v>3</v>
      </c>
      <c r="V84" s="1">
        <v>607</v>
      </c>
    </row>
    <row r="85" spans="1:22" x14ac:dyDescent="0.25">
      <c r="A85" s="12">
        <v>75</v>
      </c>
      <c r="B85" s="1">
        <v>239</v>
      </c>
      <c r="C85" s="1" t="s">
        <v>31</v>
      </c>
      <c r="D85" s="1">
        <v>199216</v>
      </c>
      <c r="E85" s="4" t="s">
        <v>102</v>
      </c>
      <c r="F85" s="1" t="s">
        <v>6</v>
      </c>
      <c r="G85" s="7">
        <v>127</v>
      </c>
      <c r="H85" s="54"/>
      <c r="I85" s="70">
        <v>0</v>
      </c>
      <c r="J85" s="2">
        <v>618</v>
      </c>
      <c r="K85" s="5">
        <v>78486</v>
      </c>
      <c r="L85" s="5">
        <v>383.22</v>
      </c>
      <c r="M85" s="5">
        <v>48668.94</v>
      </c>
      <c r="N85" s="5">
        <f t="shared" si="4"/>
        <v>287.41500000000002</v>
      </c>
      <c r="O85" s="5">
        <f t="shared" si="5"/>
        <v>36501.705000000002</v>
      </c>
      <c r="P85" s="3">
        <v>38684</v>
      </c>
      <c r="Q85" s="9">
        <f t="shared" si="3"/>
        <v>29817.059999999998</v>
      </c>
      <c r="R85" s="1" t="s">
        <v>385</v>
      </c>
      <c r="S85" s="1">
        <v>200815</v>
      </c>
      <c r="T85" s="1">
        <v>1082</v>
      </c>
      <c r="U85" s="1" t="s">
        <v>3</v>
      </c>
      <c r="V85" s="1">
        <v>607</v>
      </c>
    </row>
    <row r="86" spans="1:22" x14ac:dyDescent="0.25">
      <c r="A86" s="12">
        <v>76</v>
      </c>
      <c r="B86" s="1">
        <v>239</v>
      </c>
      <c r="C86" s="1" t="s">
        <v>31</v>
      </c>
      <c r="D86" s="1">
        <v>199218</v>
      </c>
      <c r="E86" s="4" t="s">
        <v>103</v>
      </c>
      <c r="F86" s="1" t="s">
        <v>6</v>
      </c>
      <c r="G86" s="7">
        <v>10</v>
      </c>
      <c r="H86" s="54"/>
      <c r="I86" s="70">
        <v>8</v>
      </c>
      <c r="J86" s="2">
        <v>1751</v>
      </c>
      <c r="K86" s="5">
        <v>17510</v>
      </c>
      <c r="L86" s="5">
        <v>1085.78</v>
      </c>
      <c r="M86" s="5">
        <v>10857.8</v>
      </c>
      <c r="N86" s="5">
        <f t="shared" si="4"/>
        <v>814.33500000000004</v>
      </c>
      <c r="O86" s="5">
        <f t="shared" si="5"/>
        <v>8143.35</v>
      </c>
      <c r="P86" s="3">
        <v>38684</v>
      </c>
      <c r="Q86" s="9">
        <f t="shared" si="3"/>
        <v>6652.2000000000007</v>
      </c>
      <c r="R86" s="1" t="s">
        <v>385</v>
      </c>
      <c r="S86" s="1">
        <v>200815</v>
      </c>
      <c r="T86" s="1">
        <v>1082</v>
      </c>
      <c r="U86" s="1" t="s">
        <v>3</v>
      </c>
      <c r="V86" s="1">
        <v>607</v>
      </c>
    </row>
    <row r="87" spans="1:22" x14ac:dyDescent="0.25">
      <c r="A87" s="12">
        <v>77</v>
      </c>
      <c r="B87" s="1">
        <v>239</v>
      </c>
      <c r="C87" s="1" t="s">
        <v>31</v>
      </c>
      <c r="D87" s="1">
        <v>199219</v>
      </c>
      <c r="E87" s="4" t="s">
        <v>104</v>
      </c>
      <c r="F87" s="1" t="s">
        <v>6</v>
      </c>
      <c r="G87" s="7">
        <v>10</v>
      </c>
      <c r="H87" s="54">
        <v>1E-3</v>
      </c>
      <c r="I87" s="70">
        <v>0</v>
      </c>
      <c r="J87" s="2">
        <v>618</v>
      </c>
      <c r="K87" s="5">
        <v>6180</v>
      </c>
      <c r="L87" s="5">
        <v>383.22</v>
      </c>
      <c r="M87" s="5">
        <v>3832.2000000000003</v>
      </c>
      <c r="N87" s="5">
        <f t="shared" si="4"/>
        <v>287.41500000000002</v>
      </c>
      <c r="O87" s="5">
        <f t="shared" si="5"/>
        <v>2874.15</v>
      </c>
      <c r="P87" s="3">
        <v>38684</v>
      </c>
      <c r="Q87" s="9">
        <f t="shared" si="3"/>
        <v>2347.7999999999997</v>
      </c>
      <c r="R87" s="1" t="s">
        <v>385</v>
      </c>
      <c r="S87" s="1">
        <v>200815</v>
      </c>
      <c r="T87" s="1">
        <v>1001</v>
      </c>
      <c r="U87" s="1" t="s">
        <v>3</v>
      </c>
      <c r="V87" s="1">
        <v>607</v>
      </c>
    </row>
    <row r="88" spans="1:22" x14ac:dyDescent="0.25">
      <c r="A88" s="12">
        <v>78</v>
      </c>
      <c r="B88" s="1">
        <v>239</v>
      </c>
      <c r="C88" s="1" t="s">
        <v>31</v>
      </c>
      <c r="D88" s="1">
        <v>199220</v>
      </c>
      <c r="E88" s="4" t="s">
        <v>105</v>
      </c>
      <c r="F88" s="1" t="s">
        <v>6</v>
      </c>
      <c r="G88" s="7">
        <v>100</v>
      </c>
      <c r="H88" s="54"/>
      <c r="I88" s="70">
        <v>0</v>
      </c>
      <c r="J88" s="2">
        <v>309</v>
      </c>
      <c r="K88" s="5">
        <v>30900</v>
      </c>
      <c r="L88" s="5">
        <v>191.61</v>
      </c>
      <c r="M88" s="5">
        <v>19161</v>
      </c>
      <c r="N88" s="5">
        <f t="shared" si="4"/>
        <v>143.70750000000001</v>
      </c>
      <c r="O88" s="5">
        <f t="shared" si="5"/>
        <v>14370.750000000002</v>
      </c>
      <c r="P88" s="3">
        <v>38678</v>
      </c>
      <c r="Q88" s="9">
        <f t="shared" si="3"/>
        <v>11739</v>
      </c>
      <c r="R88" s="1" t="s">
        <v>385</v>
      </c>
      <c r="S88" s="1">
        <v>200815</v>
      </c>
      <c r="T88" s="1">
        <v>1001</v>
      </c>
      <c r="U88" s="1" t="s">
        <v>3</v>
      </c>
      <c r="V88" s="1">
        <v>607</v>
      </c>
    </row>
    <row r="89" spans="1:22" x14ac:dyDescent="0.25">
      <c r="A89" s="12">
        <v>79</v>
      </c>
      <c r="B89" s="1">
        <v>239</v>
      </c>
      <c r="C89" s="1" t="s">
        <v>89</v>
      </c>
      <c r="D89" s="1">
        <v>199221</v>
      </c>
      <c r="E89" s="4" t="s">
        <v>106</v>
      </c>
      <c r="F89" s="1" t="s">
        <v>44</v>
      </c>
      <c r="G89" s="7">
        <v>50</v>
      </c>
      <c r="H89" s="54"/>
      <c r="I89" s="70">
        <v>0</v>
      </c>
      <c r="J89" s="2">
        <v>11.35</v>
      </c>
      <c r="K89" s="5">
        <v>567.5</v>
      </c>
      <c r="L89" s="5">
        <v>7.03</v>
      </c>
      <c r="M89" s="5">
        <v>351.5</v>
      </c>
      <c r="N89" s="5">
        <f t="shared" si="4"/>
        <v>5.2725</v>
      </c>
      <c r="O89" s="5">
        <f t="shared" si="5"/>
        <v>263.625</v>
      </c>
      <c r="P89" s="3">
        <v>38678</v>
      </c>
      <c r="Q89" s="9">
        <f t="shared" si="3"/>
        <v>216</v>
      </c>
      <c r="R89" s="1" t="s">
        <v>385</v>
      </c>
      <c r="S89" s="1">
        <v>200815</v>
      </c>
      <c r="T89" s="1">
        <v>1001</v>
      </c>
      <c r="U89" s="1" t="s">
        <v>3</v>
      </c>
      <c r="V89" s="1">
        <v>607</v>
      </c>
    </row>
    <row r="90" spans="1:22" x14ac:dyDescent="0.25">
      <c r="A90" s="12">
        <v>80</v>
      </c>
      <c r="B90" s="1">
        <v>239</v>
      </c>
      <c r="C90" s="1" t="s">
        <v>89</v>
      </c>
      <c r="D90" s="1">
        <v>199222</v>
      </c>
      <c r="E90" s="4" t="s">
        <v>107</v>
      </c>
      <c r="F90" s="1" t="s">
        <v>44</v>
      </c>
      <c r="G90" s="7">
        <v>404</v>
      </c>
      <c r="H90" s="54"/>
      <c r="I90" s="70">
        <v>0</v>
      </c>
      <c r="J90" s="2">
        <v>17.46</v>
      </c>
      <c r="K90" s="5">
        <v>7053.84</v>
      </c>
      <c r="L90" s="5">
        <v>10.83</v>
      </c>
      <c r="M90" s="5">
        <v>4375.32</v>
      </c>
      <c r="N90" s="5">
        <f t="shared" si="4"/>
        <v>8.1225000000000005</v>
      </c>
      <c r="O90" s="5">
        <f t="shared" si="5"/>
        <v>3281.4900000000002</v>
      </c>
      <c r="P90" s="3">
        <v>38678</v>
      </c>
      <c r="Q90" s="9">
        <f t="shared" si="3"/>
        <v>2678.5200000000004</v>
      </c>
      <c r="R90" s="1" t="s">
        <v>385</v>
      </c>
      <c r="S90" s="1">
        <v>200815</v>
      </c>
      <c r="T90" s="1">
        <v>1001</v>
      </c>
      <c r="U90" s="1" t="s">
        <v>3</v>
      </c>
      <c r="V90" s="1">
        <v>607</v>
      </c>
    </row>
    <row r="91" spans="1:22" x14ac:dyDescent="0.25">
      <c r="A91" s="12">
        <v>81</v>
      </c>
      <c r="B91" s="1">
        <v>239</v>
      </c>
      <c r="C91" s="1" t="s">
        <v>109</v>
      </c>
      <c r="D91" s="1">
        <v>199228</v>
      </c>
      <c r="E91" s="4" t="s">
        <v>108</v>
      </c>
      <c r="F91" s="1" t="s">
        <v>6</v>
      </c>
      <c r="G91" s="7">
        <v>1</v>
      </c>
      <c r="H91" s="54"/>
      <c r="I91" s="70">
        <v>120</v>
      </c>
      <c r="J91" s="2">
        <v>18844.97</v>
      </c>
      <c r="K91" s="5">
        <v>18844.97</v>
      </c>
      <c r="L91" s="5">
        <v>11685.59</v>
      </c>
      <c r="M91" s="5">
        <v>11685.59</v>
      </c>
      <c r="N91" s="5">
        <f t="shared" si="4"/>
        <v>8764.192500000001</v>
      </c>
      <c r="O91" s="5">
        <f t="shared" si="5"/>
        <v>8764.192500000001</v>
      </c>
      <c r="P91" s="3">
        <v>38627</v>
      </c>
      <c r="Q91" s="9">
        <f t="shared" si="3"/>
        <v>7159.380000000001</v>
      </c>
      <c r="R91" s="1" t="s">
        <v>392</v>
      </c>
      <c r="S91" s="1">
        <v>200815</v>
      </c>
      <c r="T91" s="1">
        <v>1001</v>
      </c>
      <c r="U91" s="1" t="s">
        <v>3</v>
      </c>
      <c r="V91" s="1">
        <v>607</v>
      </c>
    </row>
    <row r="92" spans="1:22" x14ac:dyDescent="0.25">
      <c r="A92" s="12">
        <v>82</v>
      </c>
      <c r="B92" s="1">
        <v>239</v>
      </c>
      <c r="C92" s="1" t="s">
        <v>109</v>
      </c>
      <c r="D92" s="1">
        <v>199230</v>
      </c>
      <c r="E92" s="4" t="s">
        <v>110</v>
      </c>
      <c r="F92" s="1" t="s">
        <v>6</v>
      </c>
      <c r="G92" s="7">
        <v>8</v>
      </c>
      <c r="H92" s="54">
        <v>1.4999999999999999E-2</v>
      </c>
      <c r="I92" s="70">
        <v>120</v>
      </c>
      <c r="J92" s="2">
        <v>13418.03</v>
      </c>
      <c r="K92" s="5">
        <v>107344.24</v>
      </c>
      <c r="L92" s="5">
        <v>8320.4</v>
      </c>
      <c r="M92" s="5">
        <v>66563.199999999997</v>
      </c>
      <c r="N92" s="5">
        <f t="shared" si="4"/>
        <v>6240.2999999999993</v>
      </c>
      <c r="O92" s="5">
        <f t="shared" si="5"/>
        <v>49922.399999999994</v>
      </c>
      <c r="P92" s="3">
        <v>38627</v>
      </c>
      <c r="Q92" s="9">
        <f t="shared" si="3"/>
        <v>40781.040000000008</v>
      </c>
      <c r="R92" s="1" t="s">
        <v>392</v>
      </c>
      <c r="S92" s="1">
        <v>200815</v>
      </c>
      <c r="T92" s="1">
        <v>1001</v>
      </c>
      <c r="U92" s="1" t="s">
        <v>3</v>
      </c>
      <c r="V92" s="1">
        <v>607</v>
      </c>
    </row>
    <row r="93" spans="1:22" x14ac:dyDescent="0.25">
      <c r="A93" s="12">
        <v>83</v>
      </c>
      <c r="B93" s="1">
        <v>239</v>
      </c>
      <c r="C93" s="1" t="s">
        <v>109</v>
      </c>
      <c r="D93" s="1">
        <v>199231</v>
      </c>
      <c r="E93" s="4" t="s">
        <v>111</v>
      </c>
      <c r="F93" s="1" t="s">
        <v>6</v>
      </c>
      <c r="G93" s="7">
        <v>18</v>
      </c>
      <c r="H93" s="54">
        <v>1.4999999999999999E-2</v>
      </c>
      <c r="I93" s="70">
        <v>0</v>
      </c>
      <c r="J93" s="2">
        <v>11608.5</v>
      </c>
      <c r="K93" s="5">
        <v>208953</v>
      </c>
      <c r="L93" s="5">
        <v>7198.32</v>
      </c>
      <c r="M93" s="5">
        <v>129569.76</v>
      </c>
      <c r="N93" s="5">
        <f t="shared" si="4"/>
        <v>5398.74</v>
      </c>
      <c r="O93" s="5">
        <f t="shared" si="5"/>
        <v>97177.319999999992</v>
      </c>
      <c r="P93" s="3">
        <v>38678</v>
      </c>
      <c r="Q93" s="9">
        <f t="shared" si="3"/>
        <v>79383.240000000005</v>
      </c>
      <c r="R93" s="1" t="s">
        <v>392</v>
      </c>
      <c r="S93" s="1">
        <v>200815</v>
      </c>
      <c r="T93" s="1">
        <v>1001</v>
      </c>
      <c r="U93" s="1" t="s">
        <v>3</v>
      </c>
      <c r="V93" s="1">
        <v>607</v>
      </c>
    </row>
    <row r="94" spans="1:22" x14ac:dyDescent="0.25">
      <c r="A94" s="12">
        <v>84</v>
      </c>
      <c r="B94" s="1">
        <v>239</v>
      </c>
      <c r="C94" s="1" t="s">
        <v>15</v>
      </c>
      <c r="D94" s="1">
        <v>199242</v>
      </c>
      <c r="E94" s="4" t="s">
        <v>112</v>
      </c>
      <c r="F94" s="1" t="s">
        <v>6</v>
      </c>
      <c r="G94" s="7">
        <v>23</v>
      </c>
      <c r="H94" s="54"/>
      <c r="I94" s="70">
        <v>0</v>
      </c>
      <c r="J94" s="2">
        <v>795.26</v>
      </c>
      <c r="K94" s="5">
        <v>18290.98</v>
      </c>
      <c r="L94" s="5">
        <v>493.14</v>
      </c>
      <c r="M94" s="5">
        <v>11342.22</v>
      </c>
      <c r="N94" s="5">
        <f t="shared" si="4"/>
        <v>369.85500000000002</v>
      </c>
      <c r="O94" s="5">
        <f t="shared" si="5"/>
        <v>8506.6650000000009</v>
      </c>
      <c r="P94" s="3">
        <v>38626</v>
      </c>
      <c r="Q94" s="9">
        <f t="shared" si="3"/>
        <v>6948.76</v>
      </c>
      <c r="R94" s="1" t="s">
        <v>392</v>
      </c>
      <c r="S94" s="1">
        <v>200815</v>
      </c>
      <c r="T94" s="1">
        <v>1001</v>
      </c>
      <c r="U94" s="1" t="s">
        <v>3</v>
      </c>
      <c r="V94" s="1">
        <v>607</v>
      </c>
    </row>
    <row r="95" spans="1:22" x14ac:dyDescent="0.25">
      <c r="A95" s="12">
        <v>85</v>
      </c>
      <c r="B95" s="1">
        <v>239</v>
      </c>
      <c r="C95" s="1" t="s">
        <v>15</v>
      </c>
      <c r="D95" s="1">
        <v>199243</v>
      </c>
      <c r="E95" s="4" t="s">
        <v>113</v>
      </c>
      <c r="F95" s="1" t="s">
        <v>6</v>
      </c>
      <c r="G95" s="7">
        <v>1</v>
      </c>
      <c r="H95" s="54"/>
      <c r="I95" s="70">
        <v>8</v>
      </c>
      <c r="J95" s="2">
        <v>4571.24</v>
      </c>
      <c r="K95" s="5">
        <v>4571.24</v>
      </c>
      <c r="L95" s="5">
        <v>2834.58</v>
      </c>
      <c r="M95" s="5">
        <v>2834.58</v>
      </c>
      <c r="N95" s="5">
        <f t="shared" si="4"/>
        <v>2125.9349999999999</v>
      </c>
      <c r="O95" s="5">
        <f t="shared" si="5"/>
        <v>2125.9349999999999</v>
      </c>
      <c r="P95" s="3">
        <v>38626</v>
      </c>
      <c r="Q95" s="9">
        <f t="shared" si="3"/>
        <v>1736.6599999999999</v>
      </c>
      <c r="R95" s="1" t="s">
        <v>392</v>
      </c>
      <c r="S95" s="1">
        <v>200815</v>
      </c>
      <c r="T95" s="1">
        <v>1001</v>
      </c>
      <c r="U95" s="1" t="s">
        <v>3</v>
      </c>
      <c r="V95" s="1">
        <v>607</v>
      </c>
    </row>
    <row r="96" spans="1:22" x14ac:dyDescent="0.25">
      <c r="A96" s="12">
        <v>86</v>
      </c>
      <c r="B96" s="1">
        <v>239</v>
      </c>
      <c r="C96" s="1" t="s">
        <v>15</v>
      </c>
      <c r="D96" s="1">
        <v>199244</v>
      </c>
      <c r="E96" s="4" t="s">
        <v>114</v>
      </c>
      <c r="F96" s="1" t="s">
        <v>6</v>
      </c>
      <c r="G96" s="7">
        <v>21</v>
      </c>
      <c r="H96" s="54">
        <v>1E-3</v>
      </c>
      <c r="I96" s="70">
        <v>0</v>
      </c>
      <c r="J96" s="2">
        <v>4227.83</v>
      </c>
      <c r="K96" s="5">
        <v>88784.43</v>
      </c>
      <c r="L96" s="5">
        <v>2621.64</v>
      </c>
      <c r="M96" s="5">
        <v>55054.439999999995</v>
      </c>
      <c r="N96" s="5">
        <f t="shared" si="4"/>
        <v>1966.23</v>
      </c>
      <c r="O96" s="5">
        <f t="shared" si="5"/>
        <v>41290.83</v>
      </c>
      <c r="P96" s="3">
        <v>38626</v>
      </c>
      <c r="Q96" s="9">
        <f t="shared" si="3"/>
        <v>33729.99</v>
      </c>
      <c r="R96" s="1" t="s">
        <v>392</v>
      </c>
      <c r="S96" s="1">
        <v>200815</v>
      </c>
      <c r="T96" s="1">
        <v>1001</v>
      </c>
      <c r="U96" s="1" t="s">
        <v>3</v>
      </c>
      <c r="V96" s="1">
        <v>607</v>
      </c>
    </row>
    <row r="97" spans="1:22" x14ac:dyDescent="0.25">
      <c r="A97" s="12">
        <v>87</v>
      </c>
      <c r="B97" s="1">
        <v>239</v>
      </c>
      <c r="C97" s="1" t="s">
        <v>31</v>
      </c>
      <c r="D97" s="1">
        <v>199245</v>
      </c>
      <c r="E97" s="4" t="s">
        <v>115</v>
      </c>
      <c r="F97" s="1" t="s">
        <v>6</v>
      </c>
      <c r="G97" s="7">
        <v>8</v>
      </c>
      <c r="H97" s="54"/>
      <c r="I97" s="70">
        <v>0</v>
      </c>
      <c r="J97" s="2">
        <v>596.79999999999995</v>
      </c>
      <c r="K97" s="5">
        <v>4774.3999999999996</v>
      </c>
      <c r="L97" s="5">
        <v>370.07</v>
      </c>
      <c r="M97" s="5">
        <v>2960.56</v>
      </c>
      <c r="N97" s="5">
        <f t="shared" si="4"/>
        <v>277.55250000000001</v>
      </c>
      <c r="O97" s="5">
        <f t="shared" si="5"/>
        <v>2220.42</v>
      </c>
      <c r="P97" s="3">
        <v>38626</v>
      </c>
      <c r="Q97" s="9">
        <f t="shared" si="3"/>
        <v>1813.8399999999997</v>
      </c>
      <c r="R97" s="1" t="s">
        <v>392</v>
      </c>
      <c r="S97" s="1">
        <v>200815</v>
      </c>
      <c r="T97" s="1">
        <v>1001</v>
      </c>
      <c r="U97" s="1" t="s">
        <v>3</v>
      </c>
      <c r="V97" s="1">
        <v>607</v>
      </c>
    </row>
    <row r="98" spans="1:22" x14ac:dyDescent="0.25">
      <c r="A98" s="12">
        <v>88</v>
      </c>
      <c r="B98" s="1">
        <v>239</v>
      </c>
      <c r="C98" s="1" t="s">
        <v>31</v>
      </c>
      <c r="D98" s="1">
        <v>199247</v>
      </c>
      <c r="E98" s="4" t="s">
        <v>116</v>
      </c>
      <c r="F98" s="1" t="s">
        <v>6</v>
      </c>
      <c r="G98" s="7">
        <v>21</v>
      </c>
      <c r="H98" s="54"/>
      <c r="I98" s="70">
        <v>0</v>
      </c>
      <c r="J98" s="2">
        <v>601.19000000000005</v>
      </c>
      <c r="K98" s="5">
        <v>12624.99</v>
      </c>
      <c r="L98" s="5">
        <v>372.8</v>
      </c>
      <c r="M98" s="5">
        <v>7828.8</v>
      </c>
      <c r="N98" s="5">
        <f t="shared" si="4"/>
        <v>279.60000000000002</v>
      </c>
      <c r="O98" s="5">
        <f t="shared" si="5"/>
        <v>5871.6</v>
      </c>
      <c r="P98" s="3">
        <v>38678</v>
      </c>
      <c r="Q98" s="9">
        <f t="shared" si="3"/>
        <v>4796.1899999999996</v>
      </c>
      <c r="R98" s="1" t="s">
        <v>392</v>
      </c>
      <c r="S98" s="1">
        <v>200815</v>
      </c>
      <c r="T98" s="1">
        <v>1001</v>
      </c>
      <c r="U98" s="1" t="s">
        <v>3</v>
      </c>
      <c r="V98" s="1">
        <v>607</v>
      </c>
    </row>
    <row r="99" spans="1:22" x14ac:dyDescent="0.25">
      <c r="A99" s="12">
        <v>89</v>
      </c>
      <c r="B99" s="1">
        <v>239</v>
      </c>
      <c r="C99" s="1" t="s">
        <v>31</v>
      </c>
      <c r="D99" s="1">
        <v>199248</v>
      </c>
      <c r="E99" s="4" t="s">
        <v>117</v>
      </c>
      <c r="F99" s="1" t="s">
        <v>6</v>
      </c>
      <c r="G99" s="7">
        <v>28</v>
      </c>
      <c r="H99" s="54"/>
      <c r="I99" s="70">
        <v>0</v>
      </c>
      <c r="J99" s="2">
        <v>179.59</v>
      </c>
      <c r="K99" s="5">
        <v>5028.5200000000004</v>
      </c>
      <c r="L99" s="5">
        <v>111.36</v>
      </c>
      <c r="M99" s="5">
        <v>3118.08</v>
      </c>
      <c r="N99" s="5">
        <f t="shared" si="4"/>
        <v>83.52</v>
      </c>
      <c r="O99" s="5">
        <f t="shared" si="5"/>
        <v>2338.56</v>
      </c>
      <c r="P99" s="3">
        <v>38626</v>
      </c>
      <c r="Q99" s="9">
        <f t="shared" si="3"/>
        <v>1910.4400000000005</v>
      </c>
      <c r="R99" s="1" t="s">
        <v>392</v>
      </c>
      <c r="S99" s="1">
        <v>200815</v>
      </c>
      <c r="T99" s="1">
        <v>1001</v>
      </c>
      <c r="U99" s="1" t="s">
        <v>3</v>
      </c>
      <c r="V99" s="1">
        <v>607</v>
      </c>
    </row>
    <row r="100" spans="1:22" x14ac:dyDescent="0.25">
      <c r="A100" s="12">
        <v>90</v>
      </c>
      <c r="B100" s="1">
        <v>239</v>
      </c>
      <c r="C100" s="1" t="s">
        <v>15</v>
      </c>
      <c r="D100" s="1">
        <v>199252</v>
      </c>
      <c r="E100" s="4" t="s">
        <v>118</v>
      </c>
      <c r="F100" s="1" t="s">
        <v>39</v>
      </c>
      <c r="G100" s="7">
        <v>5</v>
      </c>
      <c r="H100" s="54"/>
      <c r="I100" s="70">
        <v>32</v>
      </c>
      <c r="J100" s="2">
        <v>742.47</v>
      </c>
      <c r="K100" s="5">
        <v>3712.35</v>
      </c>
      <c r="L100" s="5">
        <v>460.4</v>
      </c>
      <c r="M100" s="5">
        <v>2302</v>
      </c>
      <c r="N100" s="5">
        <f t="shared" si="4"/>
        <v>345.29999999999995</v>
      </c>
      <c r="O100" s="5">
        <f t="shared" si="5"/>
        <v>1726.4999999999998</v>
      </c>
      <c r="P100" s="3">
        <v>38626</v>
      </c>
      <c r="Q100" s="9">
        <f t="shared" si="3"/>
        <v>1410.35</v>
      </c>
      <c r="R100" s="1" t="s">
        <v>392</v>
      </c>
      <c r="S100" s="1">
        <v>200815</v>
      </c>
      <c r="T100" s="1">
        <v>1001</v>
      </c>
      <c r="U100" s="1" t="s">
        <v>3</v>
      </c>
      <c r="V100" s="1">
        <v>607</v>
      </c>
    </row>
    <row r="101" spans="1:22" x14ac:dyDescent="0.25">
      <c r="A101" s="12">
        <v>91</v>
      </c>
      <c r="B101" s="1">
        <v>239</v>
      </c>
      <c r="C101" s="1" t="s">
        <v>31</v>
      </c>
      <c r="D101" s="1">
        <v>199258</v>
      </c>
      <c r="E101" s="4" t="s">
        <v>119</v>
      </c>
      <c r="F101" s="1" t="s">
        <v>6</v>
      </c>
      <c r="G101" s="7">
        <v>4</v>
      </c>
      <c r="H101" s="54">
        <v>4.0000000000000001E-3</v>
      </c>
      <c r="I101" s="70">
        <v>8</v>
      </c>
      <c r="J101" s="2">
        <v>632.63</v>
      </c>
      <c r="K101" s="5">
        <v>2530.52</v>
      </c>
      <c r="L101" s="5">
        <v>392.29</v>
      </c>
      <c r="M101" s="5">
        <v>1569.16</v>
      </c>
      <c r="N101" s="5">
        <f t="shared" si="4"/>
        <v>294.21750000000003</v>
      </c>
      <c r="O101" s="5">
        <f t="shared" si="5"/>
        <v>1176.8700000000001</v>
      </c>
      <c r="P101" s="3">
        <v>38626</v>
      </c>
      <c r="Q101" s="9">
        <f t="shared" si="3"/>
        <v>961.3599999999999</v>
      </c>
      <c r="R101" s="1" t="s">
        <v>392</v>
      </c>
      <c r="S101" s="1">
        <v>200815</v>
      </c>
      <c r="T101" s="1">
        <v>1001</v>
      </c>
      <c r="U101" s="1" t="s">
        <v>3</v>
      </c>
      <c r="V101" s="1">
        <v>607</v>
      </c>
    </row>
    <row r="102" spans="1:22" x14ac:dyDescent="0.25">
      <c r="A102" s="12">
        <v>92</v>
      </c>
      <c r="B102" s="1">
        <v>239</v>
      </c>
      <c r="C102" s="1" t="s">
        <v>31</v>
      </c>
      <c r="D102" s="1">
        <v>199259</v>
      </c>
      <c r="E102" s="4" t="s">
        <v>120</v>
      </c>
      <c r="F102" s="1" t="s">
        <v>39</v>
      </c>
      <c r="G102" s="7">
        <v>1</v>
      </c>
      <c r="H102" s="54">
        <v>1E-3</v>
      </c>
      <c r="I102" s="70">
        <v>0</v>
      </c>
      <c r="J102" s="2">
        <v>553</v>
      </c>
      <c r="K102" s="5">
        <v>553</v>
      </c>
      <c r="L102" s="5">
        <v>342.91</v>
      </c>
      <c r="M102" s="5">
        <v>342.91</v>
      </c>
      <c r="N102" s="5">
        <f t="shared" si="4"/>
        <v>257.1825</v>
      </c>
      <c r="O102" s="5">
        <f t="shared" si="5"/>
        <v>257.1825</v>
      </c>
      <c r="P102" s="3">
        <v>38626</v>
      </c>
      <c r="Q102" s="9">
        <f t="shared" si="3"/>
        <v>210.08999999999997</v>
      </c>
      <c r="R102" s="1" t="s">
        <v>392</v>
      </c>
      <c r="S102" s="1">
        <v>200815</v>
      </c>
      <c r="T102" s="1">
        <v>1001</v>
      </c>
      <c r="U102" s="1" t="s">
        <v>3</v>
      </c>
      <c r="V102" s="1">
        <v>607</v>
      </c>
    </row>
    <row r="103" spans="1:22" ht="17.25" customHeight="1" x14ac:dyDescent="0.25">
      <c r="A103" s="12">
        <v>93</v>
      </c>
      <c r="B103" s="1">
        <v>239</v>
      </c>
      <c r="C103" s="1" t="s">
        <v>15</v>
      </c>
      <c r="D103" s="1">
        <v>199261</v>
      </c>
      <c r="E103" s="4" t="s">
        <v>121</v>
      </c>
      <c r="F103" s="1" t="s">
        <v>39</v>
      </c>
      <c r="G103" s="7">
        <v>6</v>
      </c>
      <c r="H103" s="54"/>
      <c r="I103" s="70">
        <v>8</v>
      </c>
      <c r="J103" s="2">
        <v>1044.6199999999999</v>
      </c>
      <c r="K103" s="5">
        <v>6267.72</v>
      </c>
      <c r="L103" s="5">
        <v>647.76</v>
      </c>
      <c r="M103" s="5">
        <v>3886.56</v>
      </c>
      <c r="N103" s="5">
        <f t="shared" si="4"/>
        <v>485.82</v>
      </c>
      <c r="O103" s="5">
        <f t="shared" si="5"/>
        <v>2914.92</v>
      </c>
      <c r="P103" s="3">
        <v>38626</v>
      </c>
      <c r="Q103" s="9">
        <f t="shared" si="3"/>
        <v>2381.1600000000003</v>
      </c>
      <c r="R103" s="1" t="s">
        <v>392</v>
      </c>
      <c r="S103" s="1">
        <v>200815</v>
      </c>
      <c r="T103" s="1">
        <v>1001</v>
      </c>
      <c r="U103" s="1" t="s">
        <v>3</v>
      </c>
      <c r="V103" s="1">
        <v>607</v>
      </c>
    </row>
    <row r="104" spans="1:22" x14ac:dyDescent="0.25">
      <c r="A104" s="12">
        <v>94</v>
      </c>
      <c r="B104" s="1">
        <v>239</v>
      </c>
      <c r="C104" s="1" t="s">
        <v>31</v>
      </c>
      <c r="D104" s="1">
        <v>199262</v>
      </c>
      <c r="E104" s="4" t="s">
        <v>122</v>
      </c>
      <c r="F104" s="1" t="s">
        <v>39</v>
      </c>
      <c r="G104" s="7">
        <v>10</v>
      </c>
      <c r="H104" s="54">
        <v>1E-3</v>
      </c>
      <c r="I104" s="70">
        <v>8</v>
      </c>
      <c r="J104" s="2">
        <v>140.94</v>
      </c>
      <c r="K104" s="5">
        <v>1409.4</v>
      </c>
      <c r="L104" s="5">
        <v>87.4</v>
      </c>
      <c r="M104" s="5">
        <v>874</v>
      </c>
      <c r="N104" s="5">
        <f t="shared" si="4"/>
        <v>65.550000000000011</v>
      </c>
      <c r="O104" s="5">
        <f t="shared" si="5"/>
        <v>655.50000000000011</v>
      </c>
      <c r="P104" s="3">
        <v>38626</v>
      </c>
      <c r="Q104" s="9">
        <f t="shared" si="3"/>
        <v>535.40000000000009</v>
      </c>
      <c r="R104" s="1" t="s">
        <v>392</v>
      </c>
      <c r="S104" s="1">
        <v>200815</v>
      </c>
      <c r="T104" s="1">
        <v>1005</v>
      </c>
      <c r="U104" s="1" t="s">
        <v>3</v>
      </c>
      <c r="V104" s="1">
        <v>607</v>
      </c>
    </row>
    <row r="105" spans="1:22" x14ac:dyDescent="0.25">
      <c r="A105" s="12">
        <v>95</v>
      </c>
      <c r="B105" s="1">
        <v>239</v>
      </c>
      <c r="C105" s="1" t="s">
        <v>31</v>
      </c>
      <c r="D105" s="1">
        <v>199263</v>
      </c>
      <c r="E105" s="4" t="s">
        <v>123</v>
      </c>
      <c r="F105" s="1" t="s">
        <v>39</v>
      </c>
      <c r="G105" s="7">
        <v>8</v>
      </c>
      <c r="H105" s="54">
        <v>1E-3</v>
      </c>
      <c r="I105" s="70">
        <v>16</v>
      </c>
      <c r="J105" s="2">
        <v>301.41000000000003</v>
      </c>
      <c r="K105" s="5">
        <v>2411.2800000000002</v>
      </c>
      <c r="L105" s="5">
        <v>186.9</v>
      </c>
      <c r="M105" s="5">
        <v>1495.2</v>
      </c>
      <c r="N105" s="5">
        <f t="shared" si="4"/>
        <v>140.17500000000001</v>
      </c>
      <c r="O105" s="5">
        <f t="shared" si="5"/>
        <v>1121.4000000000001</v>
      </c>
      <c r="P105" s="3">
        <v>38626</v>
      </c>
      <c r="Q105" s="9">
        <f t="shared" si="3"/>
        <v>916.08000000000015</v>
      </c>
      <c r="R105" s="1" t="s">
        <v>392</v>
      </c>
      <c r="S105" s="1">
        <v>200815</v>
      </c>
      <c r="T105" s="1">
        <v>1001</v>
      </c>
      <c r="U105" s="1" t="s">
        <v>3</v>
      </c>
      <c r="V105" s="1">
        <v>607</v>
      </c>
    </row>
    <row r="106" spans="1:22" x14ac:dyDescent="0.25">
      <c r="A106" s="12">
        <v>96</v>
      </c>
      <c r="B106" s="1">
        <v>239</v>
      </c>
      <c r="C106" s="1" t="s">
        <v>125</v>
      </c>
      <c r="D106" s="1">
        <v>199269</v>
      </c>
      <c r="E106" s="4" t="s">
        <v>124</v>
      </c>
      <c r="F106" s="1" t="s">
        <v>6</v>
      </c>
      <c r="G106" s="7">
        <v>8</v>
      </c>
      <c r="H106" s="54">
        <v>2E-3</v>
      </c>
      <c r="I106" s="70">
        <v>8</v>
      </c>
      <c r="J106" s="2">
        <v>5045.25</v>
      </c>
      <c r="K106" s="5">
        <v>40362</v>
      </c>
      <c r="L106" s="5">
        <v>3128.52</v>
      </c>
      <c r="M106" s="5">
        <v>25028.16</v>
      </c>
      <c r="N106" s="5">
        <f t="shared" si="4"/>
        <v>2346.39</v>
      </c>
      <c r="O106" s="5">
        <f t="shared" si="5"/>
        <v>18771.12</v>
      </c>
      <c r="P106" s="3">
        <v>38626</v>
      </c>
      <c r="Q106" s="9">
        <f t="shared" si="3"/>
        <v>15333.84</v>
      </c>
      <c r="R106" s="1" t="s">
        <v>392</v>
      </c>
      <c r="S106" s="1">
        <v>200815</v>
      </c>
      <c r="T106" s="1">
        <v>1001</v>
      </c>
      <c r="U106" s="1" t="s">
        <v>3</v>
      </c>
      <c r="V106" s="1">
        <v>607</v>
      </c>
    </row>
    <row r="107" spans="1:22" x14ac:dyDescent="0.25">
      <c r="A107" s="12">
        <v>97</v>
      </c>
      <c r="B107" s="1">
        <v>239</v>
      </c>
      <c r="C107" s="1" t="s">
        <v>125</v>
      </c>
      <c r="D107" s="1">
        <v>199270</v>
      </c>
      <c r="E107" s="4" t="s">
        <v>126</v>
      </c>
      <c r="F107" s="1" t="s">
        <v>6</v>
      </c>
      <c r="G107" s="7">
        <v>2</v>
      </c>
      <c r="H107" s="54">
        <v>1E-3</v>
      </c>
      <c r="I107" s="70">
        <v>24</v>
      </c>
      <c r="J107" s="2">
        <v>1935.7</v>
      </c>
      <c r="K107" s="5">
        <v>3871.4</v>
      </c>
      <c r="L107" s="5">
        <v>1200.31</v>
      </c>
      <c r="M107" s="5">
        <v>2400.62</v>
      </c>
      <c r="N107" s="5">
        <f t="shared" si="4"/>
        <v>900.23249999999996</v>
      </c>
      <c r="O107" s="5">
        <f t="shared" si="5"/>
        <v>1800.4649999999999</v>
      </c>
      <c r="P107" s="3">
        <v>38707</v>
      </c>
      <c r="Q107" s="9">
        <f t="shared" si="3"/>
        <v>1470.7800000000002</v>
      </c>
      <c r="R107" s="1" t="s">
        <v>392</v>
      </c>
      <c r="S107" s="1">
        <v>200815</v>
      </c>
      <c r="T107" s="1">
        <v>1001</v>
      </c>
      <c r="U107" s="1" t="s">
        <v>3</v>
      </c>
      <c r="V107" s="1">
        <v>607</v>
      </c>
    </row>
    <row r="108" spans="1:22" x14ac:dyDescent="0.25">
      <c r="A108" s="12">
        <v>98</v>
      </c>
      <c r="B108" s="1">
        <v>239</v>
      </c>
      <c r="C108" s="1" t="s">
        <v>128</v>
      </c>
      <c r="D108" s="1">
        <v>199273</v>
      </c>
      <c r="E108" s="4" t="s">
        <v>127</v>
      </c>
      <c r="F108" s="1" t="s">
        <v>6</v>
      </c>
      <c r="G108" s="7">
        <v>16</v>
      </c>
      <c r="H108" s="54">
        <v>3.0000000000000001E-3</v>
      </c>
      <c r="I108" s="70">
        <v>0</v>
      </c>
      <c r="J108" s="2">
        <v>12116.14</v>
      </c>
      <c r="K108" s="5">
        <v>193858.24</v>
      </c>
      <c r="L108" s="5">
        <v>7513.11</v>
      </c>
      <c r="M108" s="5">
        <v>120209.76</v>
      </c>
      <c r="N108" s="5">
        <f t="shared" si="4"/>
        <v>5634.8324999999995</v>
      </c>
      <c r="O108" s="5">
        <f t="shared" si="5"/>
        <v>90157.319999999992</v>
      </c>
      <c r="P108" s="3">
        <v>38953</v>
      </c>
      <c r="Q108" s="9">
        <f t="shared" si="3"/>
        <v>73648.479999999996</v>
      </c>
      <c r="R108" s="1" t="s">
        <v>392</v>
      </c>
      <c r="S108" s="1">
        <v>200815</v>
      </c>
      <c r="T108" s="1">
        <v>1002</v>
      </c>
      <c r="U108" s="1" t="s">
        <v>3</v>
      </c>
      <c r="V108" s="1">
        <v>607</v>
      </c>
    </row>
    <row r="109" spans="1:22" x14ac:dyDescent="0.25">
      <c r="A109" s="12">
        <v>99</v>
      </c>
      <c r="B109" s="1">
        <v>239</v>
      </c>
      <c r="C109" s="1" t="s">
        <v>130</v>
      </c>
      <c r="D109" s="1">
        <v>199274</v>
      </c>
      <c r="E109" s="4" t="s">
        <v>129</v>
      </c>
      <c r="F109" s="1" t="s">
        <v>6</v>
      </c>
      <c r="G109" s="7">
        <v>4</v>
      </c>
      <c r="H109" s="54"/>
      <c r="I109" s="70">
        <v>0</v>
      </c>
      <c r="J109" s="2">
        <v>48.88</v>
      </c>
      <c r="K109" s="5">
        <v>195.52</v>
      </c>
      <c r="L109" s="5">
        <v>30.31</v>
      </c>
      <c r="M109" s="5">
        <v>121.24</v>
      </c>
      <c r="N109" s="5">
        <f t="shared" si="4"/>
        <v>22.732499999999998</v>
      </c>
      <c r="O109" s="5">
        <f t="shared" si="5"/>
        <v>90.929999999999993</v>
      </c>
      <c r="P109" s="3">
        <v>38626</v>
      </c>
      <c r="Q109" s="9">
        <f t="shared" si="3"/>
        <v>74.280000000000015</v>
      </c>
      <c r="R109" s="1" t="s">
        <v>385</v>
      </c>
      <c r="S109" s="1">
        <v>200815</v>
      </c>
      <c r="T109" s="1">
        <v>1001</v>
      </c>
      <c r="U109" s="1" t="s">
        <v>3</v>
      </c>
      <c r="V109" s="1">
        <v>607</v>
      </c>
    </row>
    <row r="110" spans="1:22" x14ac:dyDescent="0.25">
      <c r="A110" s="12">
        <v>100</v>
      </c>
      <c r="B110" s="1">
        <v>239</v>
      </c>
      <c r="C110" s="1" t="s">
        <v>130</v>
      </c>
      <c r="D110" s="1">
        <v>199275</v>
      </c>
      <c r="E110" s="4" t="s">
        <v>131</v>
      </c>
      <c r="F110" s="1" t="s">
        <v>6</v>
      </c>
      <c r="G110" s="7">
        <v>14</v>
      </c>
      <c r="H110" s="54"/>
      <c r="I110" s="70">
        <v>0</v>
      </c>
      <c r="J110" s="2">
        <v>48.88</v>
      </c>
      <c r="K110" s="5">
        <v>684.32</v>
      </c>
      <c r="L110" s="5">
        <v>30.31</v>
      </c>
      <c r="M110" s="5">
        <v>424.34</v>
      </c>
      <c r="N110" s="5">
        <f t="shared" si="4"/>
        <v>22.732499999999998</v>
      </c>
      <c r="O110" s="5">
        <f t="shared" si="5"/>
        <v>318.255</v>
      </c>
      <c r="P110" s="3">
        <v>38626</v>
      </c>
      <c r="Q110" s="9">
        <f t="shared" si="3"/>
        <v>259.98000000000008</v>
      </c>
      <c r="R110" s="1" t="s">
        <v>385</v>
      </c>
      <c r="S110" s="1">
        <v>200815</v>
      </c>
      <c r="T110" s="1">
        <v>1001</v>
      </c>
      <c r="U110" s="1" t="s">
        <v>3</v>
      </c>
      <c r="V110" s="1">
        <v>607</v>
      </c>
    </row>
    <row r="111" spans="1:22" x14ac:dyDescent="0.25">
      <c r="A111" s="12">
        <v>101</v>
      </c>
      <c r="B111" s="1">
        <v>239</v>
      </c>
      <c r="C111" s="1" t="s">
        <v>125</v>
      </c>
      <c r="D111" s="1">
        <v>199282</v>
      </c>
      <c r="E111" s="4" t="s">
        <v>132</v>
      </c>
      <c r="F111" s="1" t="s">
        <v>6</v>
      </c>
      <c r="G111" s="7">
        <v>12</v>
      </c>
      <c r="H111" s="54"/>
      <c r="I111" s="70">
        <v>0</v>
      </c>
      <c r="J111" s="2">
        <v>13.09</v>
      </c>
      <c r="K111" s="5">
        <v>157.08000000000001</v>
      </c>
      <c r="L111" s="5">
        <v>8.1199999999999992</v>
      </c>
      <c r="M111" s="5">
        <v>97.44</v>
      </c>
      <c r="N111" s="5">
        <f t="shared" si="4"/>
        <v>6.09</v>
      </c>
      <c r="O111" s="5">
        <f t="shared" si="5"/>
        <v>73.08</v>
      </c>
      <c r="P111" s="3">
        <v>38626</v>
      </c>
      <c r="Q111" s="9">
        <f t="shared" si="3"/>
        <v>59.640000000000015</v>
      </c>
      <c r="R111" s="1" t="s">
        <v>392</v>
      </c>
      <c r="S111" s="1">
        <v>200815</v>
      </c>
      <c r="T111" s="1">
        <v>1001</v>
      </c>
      <c r="U111" s="1" t="s">
        <v>3</v>
      </c>
      <c r="V111" s="1">
        <v>607</v>
      </c>
    </row>
    <row r="112" spans="1:22" x14ac:dyDescent="0.25">
      <c r="A112" s="12">
        <v>102</v>
      </c>
      <c r="B112" s="1">
        <v>239</v>
      </c>
      <c r="C112" s="1" t="s">
        <v>125</v>
      </c>
      <c r="D112" s="1">
        <v>199283</v>
      </c>
      <c r="E112" s="4" t="s">
        <v>133</v>
      </c>
      <c r="F112" s="1" t="s">
        <v>6</v>
      </c>
      <c r="G112" s="7">
        <v>22</v>
      </c>
      <c r="H112" s="54"/>
      <c r="I112" s="70">
        <v>0</v>
      </c>
      <c r="J112" s="2">
        <v>13.09</v>
      </c>
      <c r="K112" s="5">
        <v>287.98</v>
      </c>
      <c r="L112" s="5">
        <v>8.1199999999999992</v>
      </c>
      <c r="M112" s="5">
        <v>178.64</v>
      </c>
      <c r="N112" s="5">
        <f t="shared" si="4"/>
        <v>6.09</v>
      </c>
      <c r="O112" s="5">
        <f t="shared" si="5"/>
        <v>133.97999999999999</v>
      </c>
      <c r="P112" s="3">
        <v>38626</v>
      </c>
      <c r="Q112" s="9">
        <f t="shared" si="3"/>
        <v>109.34000000000003</v>
      </c>
      <c r="R112" s="1" t="s">
        <v>392</v>
      </c>
      <c r="S112" s="1">
        <v>200815</v>
      </c>
      <c r="T112" s="1">
        <v>1001</v>
      </c>
      <c r="U112" s="1" t="s">
        <v>3</v>
      </c>
      <c r="V112" s="1">
        <v>607</v>
      </c>
    </row>
    <row r="113" spans="1:22" x14ac:dyDescent="0.25">
      <c r="A113" s="12">
        <v>103</v>
      </c>
      <c r="B113" s="1">
        <v>239</v>
      </c>
      <c r="C113" s="1" t="s">
        <v>125</v>
      </c>
      <c r="D113" s="1">
        <v>199284</v>
      </c>
      <c r="E113" s="4" t="s">
        <v>134</v>
      </c>
      <c r="F113" s="1" t="s">
        <v>6</v>
      </c>
      <c r="G113" s="7">
        <v>7</v>
      </c>
      <c r="H113" s="54"/>
      <c r="I113" s="70">
        <v>0</v>
      </c>
      <c r="J113" s="2">
        <v>104.75</v>
      </c>
      <c r="K113" s="5">
        <v>733.25</v>
      </c>
      <c r="L113" s="5">
        <v>64.959999999999994</v>
      </c>
      <c r="M113" s="5">
        <v>454.71999999999997</v>
      </c>
      <c r="N113" s="5">
        <f t="shared" si="4"/>
        <v>48.72</v>
      </c>
      <c r="O113" s="5">
        <f t="shared" si="5"/>
        <v>341.03999999999996</v>
      </c>
      <c r="P113" s="3">
        <v>38678</v>
      </c>
      <c r="Q113" s="9">
        <f t="shared" si="3"/>
        <v>278.53000000000003</v>
      </c>
      <c r="R113" s="1" t="s">
        <v>392</v>
      </c>
      <c r="S113" s="1">
        <v>200815</v>
      </c>
      <c r="T113" s="1">
        <v>1001</v>
      </c>
      <c r="U113" s="1" t="s">
        <v>3</v>
      </c>
      <c r="V113" s="1">
        <v>607</v>
      </c>
    </row>
    <row r="114" spans="1:22" x14ac:dyDescent="0.25">
      <c r="A114" s="12">
        <v>104</v>
      </c>
      <c r="B114" s="1">
        <v>239</v>
      </c>
      <c r="C114" s="1" t="s">
        <v>125</v>
      </c>
      <c r="D114" s="1">
        <v>199286</v>
      </c>
      <c r="E114" s="4" t="s">
        <v>135</v>
      </c>
      <c r="F114" s="1" t="s">
        <v>6</v>
      </c>
      <c r="G114" s="7">
        <v>17</v>
      </c>
      <c r="H114" s="54"/>
      <c r="I114" s="70">
        <v>0</v>
      </c>
      <c r="J114" s="2">
        <v>34.92</v>
      </c>
      <c r="K114" s="5">
        <v>593.64</v>
      </c>
      <c r="L114" s="5">
        <v>21.65</v>
      </c>
      <c r="M114" s="5">
        <v>368.04999999999995</v>
      </c>
      <c r="N114" s="5">
        <f t="shared" si="4"/>
        <v>16.237499999999997</v>
      </c>
      <c r="O114" s="5">
        <f t="shared" si="5"/>
        <v>276.03749999999997</v>
      </c>
      <c r="P114" s="3">
        <v>38626</v>
      </c>
      <c r="Q114" s="9">
        <f t="shared" si="3"/>
        <v>225.59000000000003</v>
      </c>
      <c r="R114" s="1" t="s">
        <v>392</v>
      </c>
      <c r="S114" s="1">
        <v>200815</v>
      </c>
      <c r="T114" s="1">
        <v>1005</v>
      </c>
      <c r="U114" s="1" t="s">
        <v>3</v>
      </c>
      <c r="V114" s="1">
        <v>607</v>
      </c>
    </row>
    <row r="115" spans="1:22" x14ac:dyDescent="0.25">
      <c r="A115" s="12">
        <v>105</v>
      </c>
      <c r="B115" s="1">
        <v>239</v>
      </c>
      <c r="C115" s="1" t="s">
        <v>15</v>
      </c>
      <c r="D115" s="1">
        <v>199292</v>
      </c>
      <c r="E115" s="4" t="s">
        <v>136</v>
      </c>
      <c r="F115" s="1" t="s">
        <v>44</v>
      </c>
      <c r="G115" s="7">
        <v>52</v>
      </c>
      <c r="H115" s="54"/>
      <c r="I115" s="70">
        <v>400</v>
      </c>
      <c r="J115" s="2">
        <v>104.75</v>
      </c>
      <c r="K115" s="5">
        <v>5447</v>
      </c>
      <c r="L115" s="5">
        <v>64.959999999999994</v>
      </c>
      <c r="M115" s="5">
        <v>3377.9199999999996</v>
      </c>
      <c r="N115" s="5">
        <f t="shared" si="4"/>
        <v>48.72</v>
      </c>
      <c r="O115" s="5">
        <f t="shared" si="5"/>
        <v>2533.44</v>
      </c>
      <c r="P115" s="3">
        <v>38626</v>
      </c>
      <c r="Q115" s="9">
        <f t="shared" si="3"/>
        <v>2069.0800000000004</v>
      </c>
      <c r="R115" s="1" t="s">
        <v>385</v>
      </c>
      <c r="S115" s="1">
        <v>200815</v>
      </c>
      <c r="T115" s="1">
        <v>1001</v>
      </c>
      <c r="U115" s="1" t="s">
        <v>3</v>
      </c>
      <c r="V115" s="1">
        <v>607</v>
      </c>
    </row>
    <row r="116" spans="1:22" x14ac:dyDescent="0.25">
      <c r="A116" s="12">
        <v>106</v>
      </c>
      <c r="B116" s="1">
        <v>239</v>
      </c>
      <c r="C116" s="1" t="s">
        <v>138</v>
      </c>
      <c r="D116" s="1">
        <v>199736</v>
      </c>
      <c r="E116" s="4" t="s">
        <v>137</v>
      </c>
      <c r="F116" s="1" t="s">
        <v>39</v>
      </c>
      <c r="G116" s="7">
        <v>10</v>
      </c>
      <c r="H116" s="54">
        <v>0.05</v>
      </c>
      <c r="I116" s="70">
        <v>640</v>
      </c>
      <c r="J116" s="2">
        <v>31710.46</v>
      </c>
      <c r="K116" s="5">
        <v>317104.56</v>
      </c>
      <c r="L116" s="5">
        <v>13762.71</v>
      </c>
      <c r="M116" s="5">
        <v>137627.09999999998</v>
      </c>
      <c r="N116" s="5">
        <f t="shared" si="4"/>
        <v>10322.032499999999</v>
      </c>
      <c r="O116" s="5">
        <f t="shared" si="5"/>
        <v>103220.325</v>
      </c>
      <c r="P116" s="3">
        <v>40452</v>
      </c>
      <c r="Q116" s="9">
        <f t="shared" si="3"/>
        <v>179477.46000000002</v>
      </c>
      <c r="R116" s="1" t="s">
        <v>384</v>
      </c>
      <c r="S116" s="1">
        <v>301115</v>
      </c>
      <c r="T116" s="1">
        <v>1001</v>
      </c>
      <c r="U116" s="1" t="s">
        <v>3</v>
      </c>
      <c r="V116" s="1">
        <v>601</v>
      </c>
    </row>
    <row r="117" spans="1:22" x14ac:dyDescent="0.25">
      <c r="A117" s="12">
        <v>107</v>
      </c>
      <c r="B117" s="1">
        <v>239</v>
      </c>
      <c r="C117" s="1" t="s">
        <v>17</v>
      </c>
      <c r="D117" s="1">
        <v>199746</v>
      </c>
      <c r="E117" s="4" t="s">
        <v>139</v>
      </c>
      <c r="F117" s="1" t="s">
        <v>6</v>
      </c>
      <c r="G117" s="7">
        <v>1</v>
      </c>
      <c r="H117" s="54">
        <v>0.08</v>
      </c>
      <c r="I117" s="70">
        <v>0</v>
      </c>
      <c r="J117" s="2">
        <v>10165.959999999999</v>
      </c>
      <c r="K117" s="5">
        <v>10165.959999999999</v>
      </c>
      <c r="L117" s="5">
        <v>8194.9699999999993</v>
      </c>
      <c r="M117" s="5">
        <v>8194.9699999999993</v>
      </c>
      <c r="N117" s="5">
        <f t="shared" si="4"/>
        <v>6146.2274999999991</v>
      </c>
      <c r="O117" s="5">
        <f t="shared" si="5"/>
        <v>6146.2274999999991</v>
      </c>
      <c r="P117" s="3">
        <v>40203</v>
      </c>
      <c r="Q117" s="9">
        <f t="shared" si="3"/>
        <v>1970.9899999999998</v>
      </c>
      <c r="R117" s="1" t="s">
        <v>385</v>
      </c>
      <c r="S117" s="1">
        <v>200815</v>
      </c>
      <c r="T117" s="1">
        <v>1001</v>
      </c>
      <c r="U117" s="1" t="s">
        <v>3</v>
      </c>
      <c r="V117" s="1">
        <v>601</v>
      </c>
    </row>
    <row r="118" spans="1:22" x14ac:dyDescent="0.25">
      <c r="A118" s="12">
        <v>108</v>
      </c>
      <c r="B118" s="1">
        <v>239</v>
      </c>
      <c r="C118" s="1" t="s">
        <v>89</v>
      </c>
      <c r="D118" s="1">
        <v>203715</v>
      </c>
      <c r="E118" s="4" t="s">
        <v>140</v>
      </c>
      <c r="F118" s="1" t="s">
        <v>6</v>
      </c>
      <c r="G118" s="7">
        <v>15</v>
      </c>
      <c r="H118" s="54"/>
      <c r="I118" s="70">
        <v>4</v>
      </c>
      <c r="J118" s="2">
        <v>439.73</v>
      </c>
      <c r="K118" s="5">
        <v>6595.88</v>
      </c>
      <c r="L118" s="5">
        <v>272.67</v>
      </c>
      <c r="M118" s="5">
        <v>4090.05</v>
      </c>
      <c r="N118" s="5">
        <f t="shared" si="4"/>
        <v>204.5025</v>
      </c>
      <c r="O118" s="5">
        <f t="shared" si="5"/>
        <v>3067.5374999999999</v>
      </c>
      <c r="P118" s="3">
        <v>39587</v>
      </c>
      <c r="Q118" s="9">
        <f t="shared" si="3"/>
        <v>2505.83</v>
      </c>
      <c r="R118" s="1" t="s">
        <v>385</v>
      </c>
      <c r="S118" s="1">
        <v>200815</v>
      </c>
      <c r="T118" s="1">
        <v>1005</v>
      </c>
      <c r="U118" s="1" t="s">
        <v>3</v>
      </c>
      <c r="V118" s="1">
        <v>607</v>
      </c>
    </row>
    <row r="119" spans="1:22" x14ac:dyDescent="0.25">
      <c r="A119" s="12">
        <v>109</v>
      </c>
      <c r="B119" s="1">
        <v>239</v>
      </c>
      <c r="C119" s="1" t="s">
        <v>142</v>
      </c>
      <c r="D119" s="1">
        <v>204594</v>
      </c>
      <c r="E119" s="4" t="s">
        <v>141</v>
      </c>
      <c r="F119" s="1" t="s">
        <v>6</v>
      </c>
      <c r="G119" s="7">
        <v>15</v>
      </c>
      <c r="H119" s="54">
        <v>5.0000000000000001E-4</v>
      </c>
      <c r="I119" s="70">
        <v>1600</v>
      </c>
      <c r="J119" s="2">
        <v>3195</v>
      </c>
      <c r="K119" s="5">
        <v>47925</v>
      </c>
      <c r="L119" s="5">
        <v>2905.75</v>
      </c>
      <c r="M119" s="5">
        <v>43586.25</v>
      </c>
      <c r="N119" s="5">
        <f t="shared" si="4"/>
        <v>2179.3125</v>
      </c>
      <c r="O119" s="5">
        <f t="shared" si="5"/>
        <v>32689.6875</v>
      </c>
      <c r="P119" s="3">
        <v>40604</v>
      </c>
      <c r="Q119" s="9">
        <f t="shared" si="3"/>
        <v>4338.75</v>
      </c>
      <c r="R119" s="1" t="s">
        <v>385</v>
      </c>
      <c r="S119" s="1">
        <v>200815</v>
      </c>
      <c r="T119" s="1">
        <v>1001</v>
      </c>
      <c r="U119" s="1" t="s">
        <v>3</v>
      </c>
      <c r="V119" s="1">
        <v>601</v>
      </c>
    </row>
    <row r="120" spans="1:22" x14ac:dyDescent="0.25">
      <c r="A120" s="12">
        <v>110</v>
      </c>
      <c r="B120" s="1">
        <v>239</v>
      </c>
      <c r="C120" s="1" t="s">
        <v>144</v>
      </c>
      <c r="D120" s="1">
        <v>204616</v>
      </c>
      <c r="E120" s="4" t="s">
        <v>143</v>
      </c>
      <c r="F120" s="1" t="s">
        <v>6</v>
      </c>
      <c r="G120" s="7">
        <v>3</v>
      </c>
      <c r="H120" s="54">
        <v>0.2</v>
      </c>
      <c r="I120" s="70">
        <v>160</v>
      </c>
      <c r="J120" s="2">
        <v>394432.04</v>
      </c>
      <c r="K120" s="5">
        <v>1183296.1200000001</v>
      </c>
      <c r="L120" s="5">
        <v>122711.86</v>
      </c>
      <c r="M120" s="5">
        <v>368135.58</v>
      </c>
      <c r="N120" s="5">
        <f t="shared" si="4"/>
        <v>92033.895000000004</v>
      </c>
      <c r="O120" s="5">
        <f t="shared" si="5"/>
        <v>276101.685</v>
      </c>
      <c r="P120" s="3">
        <v>41457</v>
      </c>
      <c r="Q120" s="9">
        <f t="shared" si="3"/>
        <v>815160.54</v>
      </c>
      <c r="R120" s="1" t="s">
        <v>397</v>
      </c>
      <c r="S120" s="1">
        <v>301214</v>
      </c>
      <c r="T120" s="1">
        <v>1001</v>
      </c>
      <c r="U120" s="1" t="s">
        <v>3</v>
      </c>
      <c r="V120" s="1">
        <v>607</v>
      </c>
    </row>
    <row r="121" spans="1:22" x14ac:dyDescent="0.25">
      <c r="A121" s="12">
        <v>111</v>
      </c>
      <c r="B121" s="1">
        <v>239</v>
      </c>
      <c r="C121" s="1" t="s">
        <v>17</v>
      </c>
      <c r="D121" s="1">
        <v>204686</v>
      </c>
      <c r="E121" s="4" t="s">
        <v>145</v>
      </c>
      <c r="F121" s="1" t="s">
        <v>6</v>
      </c>
      <c r="G121" s="7">
        <v>2</v>
      </c>
      <c r="H121" s="54">
        <v>0.02</v>
      </c>
      <c r="I121" s="70">
        <v>0</v>
      </c>
      <c r="J121" s="2">
        <v>9920.1299999999992</v>
      </c>
      <c r="K121" s="5">
        <v>19840.259999999998</v>
      </c>
      <c r="L121" s="5">
        <v>4305.08</v>
      </c>
      <c r="M121" s="5">
        <v>8610.16</v>
      </c>
      <c r="N121" s="5">
        <f t="shared" si="4"/>
        <v>3228.81</v>
      </c>
      <c r="O121" s="5">
        <f t="shared" si="5"/>
        <v>6457.62</v>
      </c>
      <c r="P121" s="3">
        <v>40531</v>
      </c>
      <c r="Q121" s="9">
        <f t="shared" si="3"/>
        <v>11230.099999999999</v>
      </c>
      <c r="R121" s="1" t="s">
        <v>384</v>
      </c>
      <c r="S121" s="1">
        <v>301115</v>
      </c>
      <c r="T121" s="1">
        <v>1001</v>
      </c>
      <c r="U121" s="1" t="s">
        <v>3</v>
      </c>
      <c r="V121" s="1">
        <v>601</v>
      </c>
    </row>
    <row r="122" spans="1:22" x14ac:dyDescent="0.25">
      <c r="A122" s="12">
        <v>112</v>
      </c>
      <c r="B122" s="1">
        <v>239</v>
      </c>
      <c r="C122" s="1" t="s">
        <v>147</v>
      </c>
      <c r="D122" s="1">
        <v>205553</v>
      </c>
      <c r="E122" s="4" t="s">
        <v>146</v>
      </c>
      <c r="F122" s="1" t="s">
        <v>6</v>
      </c>
      <c r="G122" s="7">
        <v>1</v>
      </c>
      <c r="H122" s="54"/>
      <c r="I122" s="70">
        <v>240</v>
      </c>
      <c r="J122" s="2">
        <v>15375</v>
      </c>
      <c r="K122" s="5">
        <v>15375</v>
      </c>
      <c r="L122" s="5">
        <v>12394.07</v>
      </c>
      <c r="M122" s="5">
        <v>12394.07</v>
      </c>
      <c r="N122" s="5">
        <f t="shared" si="4"/>
        <v>9295.5524999999998</v>
      </c>
      <c r="O122" s="5">
        <f t="shared" si="5"/>
        <v>9295.5524999999998</v>
      </c>
      <c r="P122" s="3">
        <v>39204</v>
      </c>
      <c r="Q122" s="9">
        <f t="shared" si="3"/>
        <v>2980.9300000000003</v>
      </c>
      <c r="R122" s="1" t="s">
        <v>385</v>
      </c>
      <c r="S122" s="1">
        <v>200815</v>
      </c>
      <c r="T122" s="1">
        <v>1001</v>
      </c>
      <c r="U122" s="1" t="s">
        <v>3</v>
      </c>
      <c r="V122" s="1">
        <v>607</v>
      </c>
    </row>
    <row r="123" spans="1:22" x14ac:dyDescent="0.25">
      <c r="A123" s="12">
        <v>113</v>
      </c>
      <c r="B123" s="1">
        <v>239</v>
      </c>
      <c r="C123" s="1" t="s">
        <v>149</v>
      </c>
      <c r="D123" s="1">
        <v>206214</v>
      </c>
      <c r="E123" s="4" t="s">
        <v>148</v>
      </c>
      <c r="F123" s="1" t="s">
        <v>39</v>
      </c>
      <c r="G123" s="7">
        <v>21</v>
      </c>
      <c r="H123" s="54">
        <v>0.03</v>
      </c>
      <c r="I123" s="70">
        <v>0</v>
      </c>
      <c r="J123" s="2">
        <v>6788.11</v>
      </c>
      <c r="K123" s="5">
        <v>142550.39000000001</v>
      </c>
      <c r="L123" s="5">
        <v>5472.03</v>
      </c>
      <c r="M123" s="5">
        <v>114912.62999999999</v>
      </c>
      <c r="N123" s="5">
        <f t="shared" si="4"/>
        <v>4104.0225</v>
      </c>
      <c r="O123" s="5">
        <f t="shared" si="5"/>
        <v>86184.472500000003</v>
      </c>
      <c r="P123" s="3">
        <v>40536</v>
      </c>
      <c r="Q123" s="9">
        <f t="shared" si="3"/>
        <v>27637.760000000024</v>
      </c>
      <c r="R123" s="1" t="s">
        <v>385</v>
      </c>
      <c r="S123" s="1">
        <v>200815</v>
      </c>
      <c r="T123" s="1">
        <v>1005</v>
      </c>
      <c r="U123" s="1" t="s">
        <v>3</v>
      </c>
      <c r="V123" s="1">
        <v>601</v>
      </c>
    </row>
    <row r="124" spans="1:22" ht="14.25" customHeight="1" x14ac:dyDescent="0.25">
      <c r="A124" s="12">
        <v>114</v>
      </c>
      <c r="B124" s="1">
        <v>239</v>
      </c>
      <c r="C124" s="1" t="s">
        <v>151</v>
      </c>
      <c r="D124" s="1">
        <v>206437</v>
      </c>
      <c r="E124" s="4" t="s">
        <v>150</v>
      </c>
      <c r="F124" s="1" t="s">
        <v>2</v>
      </c>
      <c r="G124" s="7">
        <v>168.03800000000001</v>
      </c>
      <c r="H124" s="54"/>
      <c r="I124" s="70">
        <v>240</v>
      </c>
      <c r="J124" s="2">
        <v>50759.16</v>
      </c>
      <c r="K124" s="5">
        <v>8529468.0999999996</v>
      </c>
      <c r="L124" s="5">
        <v>49573.59</v>
      </c>
      <c r="M124" s="5">
        <v>8330246.9164199997</v>
      </c>
      <c r="N124" s="5">
        <f t="shared" si="4"/>
        <v>37180.192499999997</v>
      </c>
      <c r="O124" s="5">
        <f t="shared" si="5"/>
        <v>6247685.1873150002</v>
      </c>
      <c r="P124" s="1"/>
      <c r="Q124" s="9">
        <f t="shared" si="3"/>
        <v>199221.18357999995</v>
      </c>
      <c r="R124" s="1" t="s">
        <v>398</v>
      </c>
      <c r="S124" s="1">
        <v>200815</v>
      </c>
      <c r="T124" s="1">
        <v>1001</v>
      </c>
      <c r="U124" s="1" t="s">
        <v>3</v>
      </c>
      <c r="V124" s="1">
        <v>608</v>
      </c>
    </row>
    <row r="125" spans="1:22" x14ac:dyDescent="0.25">
      <c r="A125" s="12">
        <v>115</v>
      </c>
      <c r="B125" s="1">
        <v>239</v>
      </c>
      <c r="C125" s="1" t="s">
        <v>15</v>
      </c>
      <c r="D125" s="1">
        <v>207183</v>
      </c>
      <c r="E125" s="4" t="s">
        <v>152</v>
      </c>
      <c r="F125" s="1" t="s">
        <v>6</v>
      </c>
      <c r="G125" s="7">
        <v>28</v>
      </c>
      <c r="H125" s="54">
        <v>0.03</v>
      </c>
      <c r="I125" s="70">
        <v>8</v>
      </c>
      <c r="J125" s="2">
        <v>127.77</v>
      </c>
      <c r="K125" s="5">
        <v>3577.55</v>
      </c>
      <c r="L125" s="5">
        <v>103</v>
      </c>
      <c r="M125" s="5">
        <v>2884</v>
      </c>
      <c r="N125" s="5">
        <f t="shared" si="4"/>
        <v>77.25</v>
      </c>
      <c r="O125" s="5">
        <f t="shared" si="5"/>
        <v>2163</v>
      </c>
      <c r="P125" s="3">
        <v>40003</v>
      </c>
      <c r="Q125" s="9">
        <f t="shared" si="3"/>
        <v>693.55000000000018</v>
      </c>
      <c r="R125" s="1" t="s">
        <v>385</v>
      </c>
      <c r="S125" s="1">
        <v>200815</v>
      </c>
      <c r="T125" s="1">
        <v>1001</v>
      </c>
      <c r="U125" s="1" t="s">
        <v>3</v>
      </c>
      <c r="V125" s="1">
        <v>607</v>
      </c>
    </row>
    <row r="126" spans="1:22" x14ac:dyDescent="0.25">
      <c r="A126" s="12">
        <v>116</v>
      </c>
      <c r="B126" s="1">
        <v>239</v>
      </c>
      <c r="C126" s="1" t="s">
        <v>15</v>
      </c>
      <c r="D126" s="1">
        <v>207189</v>
      </c>
      <c r="E126" s="4" t="s">
        <v>153</v>
      </c>
      <c r="F126" s="1" t="s">
        <v>6</v>
      </c>
      <c r="G126" s="7">
        <v>5</v>
      </c>
      <c r="H126" s="54">
        <v>1E-3</v>
      </c>
      <c r="I126" s="70">
        <v>8</v>
      </c>
      <c r="J126" s="2">
        <v>139.84</v>
      </c>
      <c r="K126" s="5">
        <v>699.21</v>
      </c>
      <c r="L126" s="5">
        <v>112.73</v>
      </c>
      <c r="M126" s="5">
        <v>563.65</v>
      </c>
      <c r="N126" s="5">
        <f t="shared" si="4"/>
        <v>84.547499999999999</v>
      </c>
      <c r="O126" s="5">
        <f t="shared" si="5"/>
        <v>422.73750000000001</v>
      </c>
      <c r="P126" s="3">
        <v>40003</v>
      </c>
      <c r="Q126" s="9">
        <f t="shared" si="3"/>
        <v>135.56000000000006</v>
      </c>
      <c r="R126" s="1" t="s">
        <v>385</v>
      </c>
      <c r="S126" s="1">
        <v>200815</v>
      </c>
      <c r="T126" s="1">
        <v>1001</v>
      </c>
      <c r="U126" s="1" t="s">
        <v>3</v>
      </c>
      <c r="V126" s="1">
        <v>607</v>
      </c>
    </row>
    <row r="127" spans="1:22" x14ac:dyDescent="0.25">
      <c r="A127" s="12">
        <v>117</v>
      </c>
      <c r="B127" s="1">
        <v>239</v>
      </c>
      <c r="C127" s="1" t="s">
        <v>15</v>
      </c>
      <c r="D127" s="1">
        <v>207191</v>
      </c>
      <c r="E127" s="4" t="s">
        <v>154</v>
      </c>
      <c r="F127" s="1" t="s">
        <v>6</v>
      </c>
      <c r="G127" s="7">
        <v>5</v>
      </c>
      <c r="H127" s="54">
        <v>1E-3</v>
      </c>
      <c r="I127" s="70">
        <v>16</v>
      </c>
      <c r="J127" s="2">
        <v>138.84</v>
      </c>
      <c r="K127" s="5">
        <v>694.18</v>
      </c>
      <c r="L127" s="5">
        <v>111.92</v>
      </c>
      <c r="M127" s="5">
        <v>559.6</v>
      </c>
      <c r="N127" s="5">
        <f t="shared" si="4"/>
        <v>83.94</v>
      </c>
      <c r="O127" s="5">
        <f t="shared" si="5"/>
        <v>419.7</v>
      </c>
      <c r="P127" s="3">
        <v>40003</v>
      </c>
      <c r="Q127" s="9">
        <f t="shared" si="3"/>
        <v>134.57999999999993</v>
      </c>
      <c r="R127" s="1" t="s">
        <v>385</v>
      </c>
      <c r="S127" s="1">
        <v>200815</v>
      </c>
      <c r="T127" s="1">
        <v>1001</v>
      </c>
      <c r="U127" s="1" t="s">
        <v>3</v>
      </c>
      <c r="V127" s="1">
        <v>607</v>
      </c>
    </row>
    <row r="128" spans="1:22" ht="15.75" customHeight="1" x14ac:dyDescent="0.25">
      <c r="A128" s="12">
        <v>118</v>
      </c>
      <c r="B128" s="1">
        <v>239</v>
      </c>
      <c r="C128" s="1" t="s">
        <v>15</v>
      </c>
      <c r="D128" s="1">
        <v>207193</v>
      </c>
      <c r="E128" s="4" t="s">
        <v>155</v>
      </c>
      <c r="F128" s="1" t="s">
        <v>6</v>
      </c>
      <c r="G128" s="7">
        <v>40</v>
      </c>
      <c r="H128" s="54">
        <v>2E-3</v>
      </c>
      <c r="I128" s="70">
        <v>8</v>
      </c>
      <c r="J128" s="2">
        <v>290.75</v>
      </c>
      <c r="K128" s="5">
        <v>11630.04</v>
      </c>
      <c r="L128" s="5">
        <v>234.38</v>
      </c>
      <c r="M128" s="5">
        <v>9375.2000000000007</v>
      </c>
      <c r="N128" s="5">
        <f t="shared" si="4"/>
        <v>175.785</v>
      </c>
      <c r="O128" s="5">
        <f t="shared" si="5"/>
        <v>7031.4</v>
      </c>
      <c r="P128" s="3">
        <v>40003</v>
      </c>
      <c r="Q128" s="9">
        <f t="shared" ref="Q128:Q189" si="6">K128-M128</f>
        <v>2254.84</v>
      </c>
      <c r="R128" s="1" t="s">
        <v>385</v>
      </c>
      <c r="S128" s="1">
        <v>200815</v>
      </c>
      <c r="T128" s="1">
        <v>1001</v>
      </c>
      <c r="U128" s="1" t="s">
        <v>3</v>
      </c>
      <c r="V128" s="1">
        <v>607</v>
      </c>
    </row>
    <row r="129" spans="1:22" x14ac:dyDescent="0.25">
      <c r="A129" s="12">
        <v>119</v>
      </c>
      <c r="B129" s="1">
        <v>239</v>
      </c>
      <c r="C129" s="1" t="s">
        <v>15</v>
      </c>
      <c r="D129" s="1">
        <v>207195</v>
      </c>
      <c r="E129" s="4" t="s">
        <v>156</v>
      </c>
      <c r="F129" s="1" t="s">
        <v>6</v>
      </c>
      <c r="G129" s="7">
        <v>17</v>
      </c>
      <c r="H129" s="54">
        <v>1E-3</v>
      </c>
      <c r="I129" s="70">
        <v>16</v>
      </c>
      <c r="J129" s="2">
        <v>121.16</v>
      </c>
      <c r="K129" s="5">
        <v>2059.71</v>
      </c>
      <c r="L129" s="5">
        <v>97.67</v>
      </c>
      <c r="M129" s="5">
        <v>1660.39</v>
      </c>
      <c r="N129" s="5">
        <f t="shared" si="4"/>
        <v>73.252499999999998</v>
      </c>
      <c r="O129" s="5">
        <f t="shared" si="5"/>
        <v>1245.2925</v>
      </c>
      <c r="P129" s="3">
        <v>40003</v>
      </c>
      <c r="Q129" s="9">
        <f t="shared" si="6"/>
        <v>399.31999999999994</v>
      </c>
      <c r="R129" s="1" t="s">
        <v>385</v>
      </c>
      <c r="S129" s="1">
        <v>200815</v>
      </c>
      <c r="T129" s="1">
        <v>1001</v>
      </c>
      <c r="U129" s="1" t="s">
        <v>3</v>
      </c>
      <c r="V129" s="1">
        <v>607</v>
      </c>
    </row>
    <row r="130" spans="1:22" x14ac:dyDescent="0.25">
      <c r="A130" s="12">
        <v>120</v>
      </c>
      <c r="B130" s="1">
        <v>239</v>
      </c>
      <c r="C130" s="1" t="s">
        <v>15</v>
      </c>
      <c r="D130" s="1">
        <v>207198</v>
      </c>
      <c r="E130" s="4" t="s">
        <v>157</v>
      </c>
      <c r="F130" s="1" t="s">
        <v>6</v>
      </c>
      <c r="G130" s="7">
        <v>290</v>
      </c>
      <c r="H130" s="54">
        <v>2E-3</v>
      </c>
      <c r="I130" s="70">
        <v>16</v>
      </c>
      <c r="J130" s="2">
        <v>104.23</v>
      </c>
      <c r="K130" s="5">
        <v>30225.65</v>
      </c>
      <c r="L130" s="5">
        <v>84.02</v>
      </c>
      <c r="M130" s="5">
        <v>24365.8</v>
      </c>
      <c r="N130" s="5">
        <f t="shared" si="4"/>
        <v>63.015000000000001</v>
      </c>
      <c r="O130" s="5">
        <f t="shared" si="5"/>
        <v>18274.349999999999</v>
      </c>
      <c r="P130" s="3">
        <v>40016</v>
      </c>
      <c r="Q130" s="9">
        <f t="shared" si="6"/>
        <v>5859.8500000000022</v>
      </c>
      <c r="R130" s="1" t="s">
        <v>385</v>
      </c>
      <c r="S130" s="1">
        <v>200815</v>
      </c>
      <c r="T130" s="1">
        <v>1001</v>
      </c>
      <c r="U130" s="1" t="s">
        <v>3</v>
      </c>
      <c r="V130" s="1">
        <v>607</v>
      </c>
    </row>
    <row r="131" spans="1:22" x14ac:dyDescent="0.25">
      <c r="A131" s="12">
        <v>121</v>
      </c>
      <c r="B131" s="1">
        <v>239</v>
      </c>
      <c r="C131" s="1" t="s">
        <v>15</v>
      </c>
      <c r="D131" s="1">
        <v>207199</v>
      </c>
      <c r="E131" s="4" t="s">
        <v>158</v>
      </c>
      <c r="F131" s="1" t="s">
        <v>6</v>
      </c>
      <c r="G131" s="7">
        <v>49</v>
      </c>
      <c r="H131" s="54">
        <v>2E-3</v>
      </c>
      <c r="I131" s="70">
        <v>8</v>
      </c>
      <c r="J131" s="2">
        <v>132</v>
      </c>
      <c r="K131" s="5">
        <v>6468</v>
      </c>
      <c r="L131" s="5">
        <v>106.41</v>
      </c>
      <c r="M131" s="5">
        <v>5214.09</v>
      </c>
      <c r="N131" s="5">
        <f t="shared" si="4"/>
        <v>79.807500000000005</v>
      </c>
      <c r="O131" s="5">
        <f t="shared" si="5"/>
        <v>3910.5675000000001</v>
      </c>
      <c r="P131" s="3">
        <v>40128</v>
      </c>
      <c r="Q131" s="9">
        <f t="shared" si="6"/>
        <v>1253.9099999999999</v>
      </c>
      <c r="R131" s="1" t="s">
        <v>385</v>
      </c>
      <c r="S131" s="1">
        <v>200815</v>
      </c>
      <c r="T131" s="1">
        <v>1001</v>
      </c>
      <c r="U131" s="1" t="s">
        <v>3</v>
      </c>
      <c r="V131" s="1">
        <v>607</v>
      </c>
    </row>
    <row r="132" spans="1:22" x14ac:dyDescent="0.25">
      <c r="A132" s="12">
        <v>122</v>
      </c>
      <c r="B132" s="1">
        <v>239</v>
      </c>
      <c r="C132" s="1" t="s">
        <v>15</v>
      </c>
      <c r="D132" s="1">
        <v>207204</v>
      </c>
      <c r="E132" s="4" t="s">
        <v>159</v>
      </c>
      <c r="F132" s="1" t="s">
        <v>6</v>
      </c>
      <c r="G132" s="7">
        <v>28</v>
      </c>
      <c r="H132" s="54">
        <v>1E-3</v>
      </c>
      <c r="I132" s="70">
        <v>2.4</v>
      </c>
      <c r="J132" s="2">
        <v>82.5</v>
      </c>
      <c r="K132" s="5">
        <v>2309.91</v>
      </c>
      <c r="L132" s="5">
        <v>66.5</v>
      </c>
      <c r="M132" s="5">
        <v>1862</v>
      </c>
      <c r="N132" s="5">
        <f t="shared" si="4"/>
        <v>49.875</v>
      </c>
      <c r="O132" s="5">
        <f t="shared" si="5"/>
        <v>1396.5</v>
      </c>
      <c r="P132" s="3">
        <v>40003</v>
      </c>
      <c r="Q132" s="9">
        <f t="shared" si="6"/>
        <v>447.90999999999985</v>
      </c>
      <c r="R132" s="1" t="s">
        <v>385</v>
      </c>
      <c r="S132" s="1">
        <v>200815</v>
      </c>
      <c r="T132" s="1">
        <v>1001</v>
      </c>
      <c r="U132" s="1" t="s">
        <v>3</v>
      </c>
      <c r="V132" s="1">
        <v>607</v>
      </c>
    </row>
    <row r="133" spans="1:22" ht="15.75" customHeight="1" x14ac:dyDescent="0.25">
      <c r="A133" s="12">
        <v>123</v>
      </c>
      <c r="B133" s="1">
        <v>239</v>
      </c>
      <c r="C133" s="1" t="s">
        <v>15</v>
      </c>
      <c r="D133" s="1">
        <v>207212</v>
      </c>
      <c r="E133" s="4" t="s">
        <v>160</v>
      </c>
      <c r="F133" s="1" t="s">
        <v>6</v>
      </c>
      <c r="G133" s="7">
        <v>1770</v>
      </c>
      <c r="H133" s="54">
        <v>2.9999999999999997E-4</v>
      </c>
      <c r="I133" s="70">
        <v>1.6</v>
      </c>
      <c r="J133" s="2">
        <v>129.78</v>
      </c>
      <c r="K133" s="5">
        <v>229713.47</v>
      </c>
      <c r="L133" s="5">
        <v>104.62</v>
      </c>
      <c r="M133" s="5">
        <v>185177.4</v>
      </c>
      <c r="N133" s="5">
        <f t="shared" si="4"/>
        <v>78.465000000000003</v>
      </c>
      <c r="O133" s="5">
        <f t="shared" si="5"/>
        <v>138883.05000000002</v>
      </c>
      <c r="P133" s="3">
        <v>40003</v>
      </c>
      <c r="Q133" s="9">
        <f t="shared" si="6"/>
        <v>44536.070000000007</v>
      </c>
      <c r="R133" s="1" t="s">
        <v>385</v>
      </c>
      <c r="S133" s="1">
        <v>200815</v>
      </c>
      <c r="T133" s="1">
        <v>1001</v>
      </c>
      <c r="U133" s="1" t="s">
        <v>3</v>
      </c>
      <c r="V133" s="1">
        <v>607</v>
      </c>
    </row>
    <row r="134" spans="1:22" x14ac:dyDescent="0.25">
      <c r="A134" s="12">
        <v>124</v>
      </c>
      <c r="B134" s="1">
        <v>239</v>
      </c>
      <c r="C134" s="1" t="s">
        <v>15</v>
      </c>
      <c r="D134" s="1">
        <v>207214</v>
      </c>
      <c r="E134" s="4" t="s">
        <v>161</v>
      </c>
      <c r="F134" s="1" t="s">
        <v>6</v>
      </c>
      <c r="G134" s="7">
        <v>5</v>
      </c>
      <c r="H134" s="54">
        <v>2.0000000000000001E-4</v>
      </c>
      <c r="I134" s="70">
        <v>2.4</v>
      </c>
      <c r="J134" s="2">
        <v>90.32</v>
      </c>
      <c r="K134" s="5">
        <v>451.62</v>
      </c>
      <c r="L134" s="5">
        <v>72.81</v>
      </c>
      <c r="M134" s="5">
        <v>364.05</v>
      </c>
      <c r="N134" s="5">
        <f t="shared" si="4"/>
        <v>54.607500000000002</v>
      </c>
      <c r="O134" s="5">
        <f t="shared" si="5"/>
        <v>273.03750000000002</v>
      </c>
      <c r="P134" s="3">
        <v>40003</v>
      </c>
      <c r="Q134" s="9">
        <f t="shared" si="6"/>
        <v>87.57</v>
      </c>
      <c r="R134" s="1" t="s">
        <v>385</v>
      </c>
      <c r="S134" s="1">
        <v>200815</v>
      </c>
      <c r="T134" s="1">
        <v>1001</v>
      </c>
      <c r="U134" s="1" t="s">
        <v>3</v>
      </c>
      <c r="V134" s="1">
        <v>607</v>
      </c>
    </row>
    <row r="135" spans="1:22" x14ac:dyDescent="0.25">
      <c r="A135" s="12">
        <v>125</v>
      </c>
      <c r="B135" s="1">
        <v>239</v>
      </c>
      <c r="C135" s="1" t="s">
        <v>15</v>
      </c>
      <c r="D135" s="1">
        <v>207215</v>
      </c>
      <c r="E135" s="4" t="s">
        <v>162</v>
      </c>
      <c r="F135" s="1" t="s">
        <v>6</v>
      </c>
      <c r="G135" s="7">
        <v>149</v>
      </c>
      <c r="H135" s="54">
        <v>2.9999999999999997E-4</v>
      </c>
      <c r="I135" s="70">
        <v>1.6</v>
      </c>
      <c r="J135" s="2">
        <v>100.61</v>
      </c>
      <c r="K135" s="5">
        <v>14991.46</v>
      </c>
      <c r="L135" s="5">
        <v>81.11</v>
      </c>
      <c r="M135" s="5">
        <v>12085.39</v>
      </c>
      <c r="N135" s="5">
        <f t="shared" si="4"/>
        <v>60.832499999999996</v>
      </c>
      <c r="O135" s="5">
        <f t="shared" si="5"/>
        <v>9064.0424999999996</v>
      </c>
      <c r="P135" s="3">
        <v>40003</v>
      </c>
      <c r="Q135" s="9">
        <f t="shared" si="6"/>
        <v>2906.0699999999997</v>
      </c>
      <c r="R135" s="1" t="s">
        <v>385</v>
      </c>
      <c r="S135" s="1">
        <v>200815</v>
      </c>
      <c r="T135" s="1">
        <v>1001</v>
      </c>
      <c r="U135" s="1" t="s">
        <v>3</v>
      </c>
      <c r="V135" s="1">
        <v>607</v>
      </c>
    </row>
    <row r="136" spans="1:22" x14ac:dyDescent="0.25">
      <c r="A136" s="12">
        <v>126</v>
      </c>
      <c r="B136" s="1">
        <v>239</v>
      </c>
      <c r="C136" s="1" t="s">
        <v>15</v>
      </c>
      <c r="D136" s="1">
        <v>207216</v>
      </c>
      <c r="E136" s="4" t="s">
        <v>163</v>
      </c>
      <c r="F136" s="1" t="s">
        <v>6</v>
      </c>
      <c r="G136" s="7">
        <v>105</v>
      </c>
      <c r="H136" s="54">
        <v>2.0000000000000001E-4</v>
      </c>
      <c r="I136" s="70">
        <v>8</v>
      </c>
      <c r="J136" s="2">
        <v>101.04</v>
      </c>
      <c r="K136" s="5">
        <v>10609.07</v>
      </c>
      <c r="L136" s="5">
        <v>81.45</v>
      </c>
      <c r="M136" s="5">
        <v>8552.25</v>
      </c>
      <c r="N136" s="5">
        <f t="shared" si="4"/>
        <v>61.087500000000006</v>
      </c>
      <c r="O136" s="5">
        <f t="shared" si="5"/>
        <v>6414.1875000000009</v>
      </c>
      <c r="P136" s="3">
        <v>40003</v>
      </c>
      <c r="Q136" s="9">
        <f t="shared" si="6"/>
        <v>2056.8199999999997</v>
      </c>
      <c r="R136" s="1" t="s">
        <v>385</v>
      </c>
      <c r="S136" s="1">
        <v>200815</v>
      </c>
      <c r="T136" s="1">
        <v>1001</v>
      </c>
      <c r="U136" s="1" t="s">
        <v>3</v>
      </c>
      <c r="V136" s="1">
        <v>607</v>
      </c>
    </row>
    <row r="137" spans="1:22" x14ac:dyDescent="0.25">
      <c r="A137" s="12">
        <v>127</v>
      </c>
      <c r="B137" s="1">
        <v>239</v>
      </c>
      <c r="C137" s="1" t="s">
        <v>15</v>
      </c>
      <c r="D137" s="1">
        <v>207217</v>
      </c>
      <c r="E137" s="4" t="s">
        <v>164</v>
      </c>
      <c r="F137" s="1" t="s">
        <v>6</v>
      </c>
      <c r="G137" s="7">
        <v>17</v>
      </c>
      <c r="H137" s="54">
        <v>1E-3</v>
      </c>
      <c r="I137" s="70">
        <v>8</v>
      </c>
      <c r="J137" s="2">
        <v>90.32</v>
      </c>
      <c r="K137" s="5">
        <v>1535.51</v>
      </c>
      <c r="L137" s="5">
        <v>72.81</v>
      </c>
      <c r="M137" s="5">
        <v>1237.77</v>
      </c>
      <c r="N137" s="5">
        <f t="shared" si="4"/>
        <v>54.607500000000002</v>
      </c>
      <c r="O137" s="5">
        <f t="shared" si="5"/>
        <v>928.32749999999999</v>
      </c>
      <c r="P137" s="3">
        <v>40003</v>
      </c>
      <c r="Q137" s="9">
        <f t="shared" si="6"/>
        <v>297.74</v>
      </c>
      <c r="R137" s="1" t="s">
        <v>385</v>
      </c>
      <c r="S137" s="1">
        <v>200815</v>
      </c>
      <c r="T137" s="1">
        <v>1001</v>
      </c>
      <c r="U137" s="1" t="s">
        <v>3</v>
      </c>
      <c r="V137" s="1">
        <v>607</v>
      </c>
    </row>
    <row r="138" spans="1:22" x14ac:dyDescent="0.25">
      <c r="A138" s="12">
        <v>128</v>
      </c>
      <c r="B138" s="1">
        <v>239</v>
      </c>
      <c r="C138" s="1" t="s">
        <v>15</v>
      </c>
      <c r="D138" s="1">
        <v>207218</v>
      </c>
      <c r="E138" s="4" t="s">
        <v>165</v>
      </c>
      <c r="F138" s="1" t="s">
        <v>6</v>
      </c>
      <c r="G138" s="7">
        <v>5</v>
      </c>
      <c r="H138" s="54">
        <v>1E-3</v>
      </c>
      <c r="I138" s="70">
        <v>2.4</v>
      </c>
      <c r="J138" s="2">
        <v>90.32</v>
      </c>
      <c r="K138" s="5">
        <v>451.62</v>
      </c>
      <c r="L138" s="5">
        <v>72.81</v>
      </c>
      <c r="M138" s="5">
        <v>364.05</v>
      </c>
      <c r="N138" s="5">
        <f t="shared" si="4"/>
        <v>54.607500000000002</v>
      </c>
      <c r="O138" s="5">
        <f t="shared" si="5"/>
        <v>273.03750000000002</v>
      </c>
      <c r="P138" s="3">
        <v>40003</v>
      </c>
      <c r="Q138" s="9">
        <f t="shared" si="6"/>
        <v>87.57</v>
      </c>
      <c r="R138" s="1" t="s">
        <v>385</v>
      </c>
      <c r="S138" s="1">
        <v>200815</v>
      </c>
      <c r="T138" s="1">
        <v>1001</v>
      </c>
      <c r="U138" s="1" t="s">
        <v>3</v>
      </c>
      <c r="V138" s="1">
        <v>607</v>
      </c>
    </row>
    <row r="139" spans="1:22" ht="15.75" customHeight="1" x14ac:dyDescent="0.25">
      <c r="A139" s="12">
        <v>129</v>
      </c>
      <c r="B139" s="1">
        <v>239</v>
      </c>
      <c r="C139" s="1" t="s">
        <v>15</v>
      </c>
      <c r="D139" s="1">
        <v>207220</v>
      </c>
      <c r="E139" s="4" t="s">
        <v>166</v>
      </c>
      <c r="F139" s="1" t="s">
        <v>6</v>
      </c>
      <c r="G139" s="7">
        <v>67</v>
      </c>
      <c r="H139" s="54">
        <v>2.9999999999999997E-4</v>
      </c>
      <c r="I139" s="70">
        <v>4</v>
      </c>
      <c r="J139" s="2">
        <v>89.09</v>
      </c>
      <c r="K139" s="5">
        <v>5969</v>
      </c>
      <c r="L139" s="5">
        <v>71.81</v>
      </c>
      <c r="M139" s="5">
        <v>4811.2700000000004</v>
      </c>
      <c r="N139" s="5">
        <f t="shared" si="4"/>
        <v>53.857500000000002</v>
      </c>
      <c r="O139" s="5">
        <f t="shared" si="5"/>
        <v>3608.4525000000003</v>
      </c>
      <c r="P139" s="3">
        <v>40003</v>
      </c>
      <c r="Q139" s="9">
        <f t="shared" si="6"/>
        <v>1157.7299999999996</v>
      </c>
      <c r="R139" s="1" t="s">
        <v>385</v>
      </c>
      <c r="S139" s="1">
        <v>200815</v>
      </c>
      <c r="T139" s="1">
        <v>1001</v>
      </c>
      <c r="U139" s="1" t="s">
        <v>3</v>
      </c>
      <c r="V139" s="1">
        <v>607</v>
      </c>
    </row>
    <row r="140" spans="1:22" x14ac:dyDescent="0.25">
      <c r="A140" s="12">
        <v>130</v>
      </c>
      <c r="B140" s="1">
        <v>239</v>
      </c>
      <c r="C140" s="1" t="s">
        <v>15</v>
      </c>
      <c r="D140" s="1">
        <v>207228</v>
      </c>
      <c r="E140" s="4" t="s">
        <v>167</v>
      </c>
      <c r="F140" s="1" t="s">
        <v>6</v>
      </c>
      <c r="G140" s="7">
        <v>500</v>
      </c>
      <c r="H140" s="54">
        <v>5.0000000000000001E-4</v>
      </c>
      <c r="I140" s="70">
        <v>80</v>
      </c>
      <c r="J140" s="2">
        <v>119.06</v>
      </c>
      <c r="K140" s="5">
        <v>59530.19</v>
      </c>
      <c r="L140" s="5">
        <v>73.83</v>
      </c>
      <c r="M140" s="5">
        <v>36915</v>
      </c>
      <c r="N140" s="5">
        <f t="shared" ref="N140:N203" si="7">L140*0.75</f>
        <v>55.372500000000002</v>
      </c>
      <c r="O140" s="5">
        <f t="shared" ref="O140:O203" si="8">G140*N140</f>
        <v>27686.25</v>
      </c>
      <c r="P140" s="3">
        <v>39799</v>
      </c>
      <c r="Q140" s="9">
        <f t="shared" si="6"/>
        <v>22615.190000000002</v>
      </c>
      <c r="R140" s="1" t="s">
        <v>385</v>
      </c>
      <c r="S140" s="1">
        <v>200815</v>
      </c>
      <c r="T140" s="1">
        <v>1001</v>
      </c>
      <c r="U140" s="1" t="s">
        <v>3</v>
      </c>
      <c r="V140" s="1">
        <v>607</v>
      </c>
    </row>
    <row r="141" spans="1:22" x14ac:dyDescent="0.25">
      <c r="A141" s="12">
        <v>131</v>
      </c>
      <c r="B141" s="1">
        <v>239</v>
      </c>
      <c r="C141" s="1" t="s">
        <v>12</v>
      </c>
      <c r="D141" s="1">
        <v>207433</v>
      </c>
      <c r="E141" s="4" t="s">
        <v>168</v>
      </c>
      <c r="F141" s="1" t="s">
        <v>6</v>
      </c>
      <c r="G141" s="7">
        <v>1</v>
      </c>
      <c r="H141" s="54">
        <v>0.01</v>
      </c>
      <c r="I141" s="70">
        <v>14680</v>
      </c>
      <c r="J141" s="2">
        <v>1414.86</v>
      </c>
      <c r="K141" s="5">
        <v>1414.86</v>
      </c>
      <c r="L141" s="5">
        <v>610.16999999999996</v>
      </c>
      <c r="M141" s="5">
        <v>610.16999999999996</v>
      </c>
      <c r="N141" s="5">
        <f t="shared" si="7"/>
        <v>457.62749999999994</v>
      </c>
      <c r="O141" s="5">
        <f t="shared" si="8"/>
        <v>457.62749999999994</v>
      </c>
      <c r="P141" s="3">
        <v>40352</v>
      </c>
      <c r="Q141" s="9">
        <f t="shared" si="6"/>
        <v>804.68999999999994</v>
      </c>
      <c r="R141" s="1" t="s">
        <v>384</v>
      </c>
      <c r="S141" s="1">
        <v>301115</v>
      </c>
      <c r="T141" s="1">
        <v>1001</v>
      </c>
      <c r="U141" s="1" t="s">
        <v>3</v>
      </c>
      <c r="V141" s="1">
        <v>601</v>
      </c>
    </row>
    <row r="142" spans="1:22" x14ac:dyDescent="0.25">
      <c r="A142" s="12">
        <v>132</v>
      </c>
      <c r="B142" s="1">
        <v>239</v>
      </c>
      <c r="C142" s="1" t="s">
        <v>62</v>
      </c>
      <c r="D142" s="1">
        <v>208318</v>
      </c>
      <c r="E142" s="4" t="s">
        <v>169</v>
      </c>
      <c r="F142" s="1" t="s">
        <v>6</v>
      </c>
      <c r="G142" s="7">
        <v>1</v>
      </c>
      <c r="H142" s="54">
        <v>1.835</v>
      </c>
      <c r="I142" s="70">
        <v>17472</v>
      </c>
      <c r="J142" s="2">
        <v>179026.85</v>
      </c>
      <c r="K142" s="5">
        <v>179026.85</v>
      </c>
      <c r="L142" s="5">
        <v>77694.92</v>
      </c>
      <c r="M142" s="5">
        <v>77694.92</v>
      </c>
      <c r="N142" s="5">
        <f t="shared" si="7"/>
        <v>58271.19</v>
      </c>
      <c r="O142" s="5">
        <f t="shared" si="8"/>
        <v>58271.19</v>
      </c>
      <c r="P142" s="3">
        <v>39792</v>
      </c>
      <c r="Q142" s="9">
        <f t="shared" si="6"/>
        <v>101331.93000000001</v>
      </c>
      <c r="R142" s="1" t="s">
        <v>383</v>
      </c>
      <c r="S142" s="1">
        <v>301115</v>
      </c>
      <c r="T142" s="1">
        <v>1007</v>
      </c>
      <c r="U142" s="1" t="s">
        <v>3</v>
      </c>
      <c r="V142" s="1">
        <v>604</v>
      </c>
    </row>
    <row r="143" spans="1:22" x14ac:dyDescent="0.25">
      <c r="A143" s="12">
        <v>133</v>
      </c>
      <c r="B143" s="1">
        <v>239</v>
      </c>
      <c r="C143" s="1" t="s">
        <v>59</v>
      </c>
      <c r="D143" s="1">
        <v>208677</v>
      </c>
      <c r="E143" s="4" t="s">
        <v>170</v>
      </c>
      <c r="F143" s="1" t="s">
        <v>21</v>
      </c>
      <c r="G143" s="7">
        <v>6.8000000000000005E-2</v>
      </c>
      <c r="H143" s="54">
        <v>2.1840000000000002</v>
      </c>
      <c r="I143" s="70">
        <v>4000</v>
      </c>
      <c r="J143" s="2">
        <v>517827.94</v>
      </c>
      <c r="K143" s="5">
        <v>35212.300000000003</v>
      </c>
      <c r="L143" s="5">
        <v>470947.28</v>
      </c>
      <c r="M143" s="5">
        <v>32024.415040000004</v>
      </c>
      <c r="N143" s="5">
        <f t="shared" si="7"/>
        <v>353210.46</v>
      </c>
      <c r="O143" s="5">
        <f t="shared" si="8"/>
        <v>24018.311280000002</v>
      </c>
      <c r="P143" s="3">
        <v>40808</v>
      </c>
      <c r="Q143" s="9">
        <f t="shared" si="6"/>
        <v>3187.8849599999994</v>
      </c>
      <c r="R143" s="1" t="s">
        <v>385</v>
      </c>
      <c r="S143" s="1">
        <v>200815</v>
      </c>
      <c r="T143" s="1">
        <v>1001</v>
      </c>
      <c r="U143" s="1" t="s">
        <v>3</v>
      </c>
      <c r="V143" s="1">
        <v>607</v>
      </c>
    </row>
    <row r="144" spans="1:22" x14ac:dyDescent="0.25">
      <c r="A144" s="12">
        <v>134</v>
      </c>
      <c r="B144" s="1">
        <v>239</v>
      </c>
      <c r="C144" s="1" t="s">
        <v>38</v>
      </c>
      <c r="D144" s="1">
        <v>211248</v>
      </c>
      <c r="E144" s="4" t="s">
        <v>171</v>
      </c>
      <c r="F144" s="1" t="s">
        <v>39</v>
      </c>
      <c r="G144" s="7">
        <v>2</v>
      </c>
      <c r="H144" s="54">
        <v>0.5</v>
      </c>
      <c r="I144" s="70">
        <v>1200</v>
      </c>
      <c r="J144" s="2">
        <v>153140.14000000001</v>
      </c>
      <c r="K144" s="5">
        <v>306280.27</v>
      </c>
      <c r="L144" s="5">
        <v>149563.28</v>
      </c>
      <c r="M144" s="5">
        <v>299126.56</v>
      </c>
      <c r="N144" s="5">
        <f t="shared" si="7"/>
        <v>112172.45999999999</v>
      </c>
      <c r="O144" s="5">
        <f t="shared" si="8"/>
        <v>224344.91999999998</v>
      </c>
      <c r="P144" s="3">
        <v>42143</v>
      </c>
      <c r="Q144" s="9">
        <f t="shared" si="6"/>
        <v>7153.710000000021</v>
      </c>
      <c r="R144" s="1" t="s">
        <v>399</v>
      </c>
      <c r="S144" s="1">
        <v>200815</v>
      </c>
      <c r="T144" s="1">
        <v>1005</v>
      </c>
      <c r="U144" s="1" t="s">
        <v>3</v>
      </c>
      <c r="V144" s="1">
        <v>601</v>
      </c>
    </row>
    <row r="145" spans="1:22" x14ac:dyDescent="0.25">
      <c r="A145" s="12">
        <v>135</v>
      </c>
      <c r="B145" s="1">
        <v>239</v>
      </c>
      <c r="C145" s="1" t="s">
        <v>10</v>
      </c>
      <c r="D145" s="1">
        <v>211252</v>
      </c>
      <c r="E145" s="4" t="s">
        <v>172</v>
      </c>
      <c r="F145" s="1" t="s">
        <v>6</v>
      </c>
      <c r="G145" s="7">
        <v>2</v>
      </c>
      <c r="H145" s="54">
        <v>0.15</v>
      </c>
      <c r="I145" s="70">
        <v>1200</v>
      </c>
      <c r="J145" s="2">
        <v>184500</v>
      </c>
      <c r="K145" s="5">
        <v>369000</v>
      </c>
      <c r="L145" s="5">
        <v>114406.78</v>
      </c>
      <c r="M145" s="5">
        <v>228813.56</v>
      </c>
      <c r="N145" s="5">
        <f t="shared" si="7"/>
        <v>85805.084999999992</v>
      </c>
      <c r="O145" s="5">
        <f t="shared" si="8"/>
        <v>171610.16999999998</v>
      </c>
      <c r="P145" s="3">
        <v>39495</v>
      </c>
      <c r="Q145" s="9">
        <f t="shared" si="6"/>
        <v>140186.44</v>
      </c>
      <c r="R145" s="1" t="s">
        <v>385</v>
      </c>
      <c r="S145" s="1">
        <v>200815</v>
      </c>
      <c r="T145" s="1">
        <v>1001</v>
      </c>
      <c r="U145" s="1" t="s">
        <v>3</v>
      </c>
      <c r="V145" s="1">
        <v>601</v>
      </c>
    </row>
    <row r="146" spans="1:22" x14ac:dyDescent="0.25">
      <c r="A146" s="12">
        <v>136</v>
      </c>
      <c r="B146" s="1">
        <v>239</v>
      </c>
      <c r="C146" s="1" t="s">
        <v>10</v>
      </c>
      <c r="D146" s="1">
        <v>211254</v>
      </c>
      <c r="E146" s="4" t="s">
        <v>173</v>
      </c>
      <c r="F146" s="1" t="s">
        <v>6</v>
      </c>
      <c r="G146" s="7">
        <v>2</v>
      </c>
      <c r="H146" s="54">
        <v>0.15</v>
      </c>
      <c r="I146" s="70">
        <v>0.8</v>
      </c>
      <c r="J146" s="2">
        <v>189625</v>
      </c>
      <c r="K146" s="5">
        <v>379250</v>
      </c>
      <c r="L146" s="5">
        <v>117584.75</v>
      </c>
      <c r="M146" s="5">
        <v>235169.5</v>
      </c>
      <c r="N146" s="5">
        <f t="shared" si="7"/>
        <v>88188.5625</v>
      </c>
      <c r="O146" s="5">
        <f t="shared" si="8"/>
        <v>176377.125</v>
      </c>
      <c r="P146" s="3">
        <v>39511</v>
      </c>
      <c r="Q146" s="9">
        <f t="shared" si="6"/>
        <v>144080.5</v>
      </c>
      <c r="R146" s="1" t="s">
        <v>385</v>
      </c>
      <c r="S146" s="1">
        <v>200815</v>
      </c>
      <c r="T146" s="1">
        <v>1001</v>
      </c>
      <c r="U146" s="1" t="s">
        <v>3</v>
      </c>
      <c r="V146" s="1">
        <v>601</v>
      </c>
    </row>
    <row r="147" spans="1:22" x14ac:dyDescent="0.25">
      <c r="A147" s="12">
        <v>137</v>
      </c>
      <c r="B147" s="1">
        <v>239</v>
      </c>
      <c r="C147" s="1" t="s">
        <v>15</v>
      </c>
      <c r="D147" s="1">
        <v>212480</v>
      </c>
      <c r="E147" s="4" t="s">
        <v>174</v>
      </c>
      <c r="F147" s="1" t="s">
        <v>6</v>
      </c>
      <c r="G147" s="7">
        <v>2336</v>
      </c>
      <c r="H147" s="54">
        <v>1E-4</v>
      </c>
      <c r="I147" s="70">
        <v>1200</v>
      </c>
      <c r="J147" s="2">
        <v>7.86</v>
      </c>
      <c r="K147" s="5">
        <v>18365.59</v>
      </c>
      <c r="L147" s="5">
        <v>6.34</v>
      </c>
      <c r="M147" s="5">
        <v>14810.24</v>
      </c>
      <c r="N147" s="5">
        <f t="shared" si="7"/>
        <v>4.7549999999999999</v>
      </c>
      <c r="O147" s="5">
        <f t="shared" si="8"/>
        <v>11107.68</v>
      </c>
      <c r="P147" s="3">
        <v>40003</v>
      </c>
      <c r="Q147" s="9">
        <f t="shared" si="6"/>
        <v>3555.3500000000004</v>
      </c>
      <c r="R147" s="1" t="s">
        <v>385</v>
      </c>
      <c r="S147" s="1">
        <v>200815</v>
      </c>
      <c r="T147" s="1">
        <v>1001</v>
      </c>
      <c r="U147" s="1" t="s">
        <v>3</v>
      </c>
      <c r="V147" s="1">
        <v>607</v>
      </c>
    </row>
    <row r="148" spans="1:22" x14ac:dyDescent="0.25">
      <c r="A148" s="12">
        <v>138</v>
      </c>
      <c r="B148" s="1">
        <v>239</v>
      </c>
      <c r="C148" s="1" t="s">
        <v>17</v>
      </c>
      <c r="D148" s="1">
        <v>212814</v>
      </c>
      <c r="E148" s="4" t="s">
        <v>175</v>
      </c>
      <c r="F148" s="1" t="s">
        <v>6</v>
      </c>
      <c r="G148" s="7">
        <v>6</v>
      </c>
      <c r="H148" s="54">
        <v>0.15</v>
      </c>
      <c r="I148" s="70">
        <v>4</v>
      </c>
      <c r="J148" s="2">
        <v>31418.880000000001</v>
      </c>
      <c r="K148" s="5">
        <v>188513.29</v>
      </c>
      <c r="L148" s="5">
        <v>25327.33</v>
      </c>
      <c r="M148" s="5">
        <v>151963.98000000001</v>
      </c>
      <c r="N148" s="5">
        <f t="shared" si="7"/>
        <v>18995.497500000001</v>
      </c>
      <c r="O148" s="5">
        <f t="shared" si="8"/>
        <v>113972.98500000002</v>
      </c>
      <c r="P148" s="3">
        <v>40399</v>
      </c>
      <c r="Q148" s="9">
        <f t="shared" si="6"/>
        <v>36549.31</v>
      </c>
      <c r="R148" s="1" t="s">
        <v>385</v>
      </c>
      <c r="S148" s="1">
        <v>200815</v>
      </c>
      <c r="T148" s="1">
        <v>1001</v>
      </c>
      <c r="U148" s="1" t="s">
        <v>3</v>
      </c>
      <c r="V148" s="1">
        <v>601</v>
      </c>
    </row>
    <row r="149" spans="1:22" x14ac:dyDescent="0.25">
      <c r="A149" s="12">
        <v>139</v>
      </c>
      <c r="B149" s="1">
        <v>239</v>
      </c>
      <c r="C149" s="1" t="s">
        <v>177</v>
      </c>
      <c r="D149" s="1">
        <v>213527</v>
      </c>
      <c r="E149" s="4" t="s">
        <v>176</v>
      </c>
      <c r="F149" s="1" t="s">
        <v>6</v>
      </c>
      <c r="G149" s="7">
        <v>4</v>
      </c>
      <c r="H149" s="54">
        <v>5.0000000000000001E-4</v>
      </c>
      <c r="I149" s="70">
        <v>24</v>
      </c>
      <c r="J149" s="2">
        <v>185.8</v>
      </c>
      <c r="K149" s="5">
        <v>743.2</v>
      </c>
      <c r="L149" s="5">
        <v>149.78</v>
      </c>
      <c r="M149" s="5">
        <v>599.12</v>
      </c>
      <c r="N149" s="5">
        <f t="shared" si="7"/>
        <v>112.33500000000001</v>
      </c>
      <c r="O149" s="5">
        <f t="shared" si="8"/>
        <v>449.34000000000003</v>
      </c>
      <c r="P149" s="3">
        <v>40290</v>
      </c>
      <c r="Q149" s="9">
        <f t="shared" si="6"/>
        <v>144.08000000000004</v>
      </c>
      <c r="R149" s="1" t="s">
        <v>385</v>
      </c>
      <c r="S149" s="1">
        <v>200815</v>
      </c>
      <c r="T149" s="1">
        <v>1001</v>
      </c>
      <c r="U149" s="1" t="s">
        <v>3</v>
      </c>
      <c r="V149" s="1">
        <v>607</v>
      </c>
    </row>
    <row r="150" spans="1:22" x14ac:dyDescent="0.25">
      <c r="A150" s="12">
        <v>140</v>
      </c>
      <c r="B150" s="1">
        <v>239</v>
      </c>
      <c r="C150" s="1" t="s">
        <v>179</v>
      </c>
      <c r="D150" s="1">
        <v>213664</v>
      </c>
      <c r="E150" s="4" t="s">
        <v>178</v>
      </c>
      <c r="F150" s="1" t="s">
        <v>44</v>
      </c>
      <c r="G150" s="7">
        <v>74.900000000000006</v>
      </c>
      <c r="H150" s="54">
        <v>3.0000000000000001E-3</v>
      </c>
      <c r="I150" s="70">
        <v>1.6</v>
      </c>
      <c r="J150" s="2">
        <v>183.71</v>
      </c>
      <c r="K150" s="5">
        <v>13759.88</v>
      </c>
      <c r="L150" s="5">
        <v>148.09</v>
      </c>
      <c r="M150" s="5">
        <v>11091.941000000001</v>
      </c>
      <c r="N150" s="5">
        <f t="shared" si="7"/>
        <v>111.0675</v>
      </c>
      <c r="O150" s="5">
        <f t="shared" si="8"/>
        <v>8318.955750000001</v>
      </c>
      <c r="P150" s="3">
        <v>40509</v>
      </c>
      <c r="Q150" s="9">
        <f t="shared" si="6"/>
        <v>2667.9389999999985</v>
      </c>
      <c r="R150" s="1" t="s">
        <v>385</v>
      </c>
      <c r="S150" s="1">
        <v>200815</v>
      </c>
      <c r="T150" s="1">
        <v>1001</v>
      </c>
      <c r="U150" s="1" t="s">
        <v>3</v>
      </c>
      <c r="V150" s="1">
        <v>603</v>
      </c>
    </row>
    <row r="151" spans="1:22" ht="15" customHeight="1" x14ac:dyDescent="0.25">
      <c r="A151" s="12">
        <v>141</v>
      </c>
      <c r="B151" s="1">
        <v>239</v>
      </c>
      <c r="C151" s="1" t="s">
        <v>15</v>
      </c>
      <c r="D151" s="1">
        <v>215137</v>
      </c>
      <c r="E151" s="4" t="s">
        <v>180</v>
      </c>
      <c r="F151" s="1" t="s">
        <v>6</v>
      </c>
      <c r="G151" s="7">
        <v>63</v>
      </c>
      <c r="H151" s="54">
        <v>2.0000000000000001E-4</v>
      </c>
      <c r="I151" s="70">
        <v>2.4</v>
      </c>
      <c r="J151" s="2">
        <v>6.5</v>
      </c>
      <c r="K151" s="5">
        <v>409.5</v>
      </c>
      <c r="L151" s="5">
        <v>5.24</v>
      </c>
      <c r="M151" s="5">
        <v>330.12</v>
      </c>
      <c r="N151" s="5">
        <f t="shared" si="7"/>
        <v>3.93</v>
      </c>
      <c r="O151" s="5">
        <f t="shared" si="8"/>
        <v>247.59</v>
      </c>
      <c r="P151" s="3">
        <v>40021</v>
      </c>
      <c r="Q151" s="9">
        <f t="shared" si="6"/>
        <v>79.38</v>
      </c>
      <c r="R151" s="1" t="s">
        <v>385</v>
      </c>
      <c r="S151" s="1">
        <v>200815</v>
      </c>
      <c r="T151" s="1">
        <v>1001</v>
      </c>
      <c r="U151" s="1" t="s">
        <v>3</v>
      </c>
      <c r="V151" s="1">
        <v>607</v>
      </c>
    </row>
    <row r="152" spans="1:22" x14ac:dyDescent="0.25">
      <c r="A152" s="12">
        <v>142</v>
      </c>
      <c r="B152" s="1">
        <v>239</v>
      </c>
      <c r="C152" s="1" t="s">
        <v>15</v>
      </c>
      <c r="D152" s="1">
        <v>217238</v>
      </c>
      <c r="E152" s="4" t="s">
        <v>181</v>
      </c>
      <c r="F152" s="1" t="s">
        <v>6</v>
      </c>
      <c r="G152" s="7">
        <v>23</v>
      </c>
      <c r="H152" s="54">
        <v>2.9999999999999997E-4</v>
      </c>
      <c r="I152" s="70">
        <v>320</v>
      </c>
      <c r="J152" s="2">
        <v>325.58999999999997</v>
      </c>
      <c r="K152" s="5">
        <v>7488.64</v>
      </c>
      <c r="L152" s="5">
        <v>135.59</v>
      </c>
      <c r="M152" s="5">
        <v>3118.57</v>
      </c>
      <c r="N152" s="5">
        <f t="shared" si="7"/>
        <v>101.6925</v>
      </c>
      <c r="O152" s="5">
        <f t="shared" si="8"/>
        <v>2338.9274999999998</v>
      </c>
      <c r="P152" s="3">
        <v>40086</v>
      </c>
      <c r="Q152" s="9">
        <f t="shared" si="6"/>
        <v>4370.07</v>
      </c>
      <c r="R152" s="1" t="s">
        <v>383</v>
      </c>
      <c r="S152" s="1">
        <v>301115</v>
      </c>
      <c r="T152" s="1">
        <v>1001</v>
      </c>
      <c r="U152" s="1" t="s">
        <v>3</v>
      </c>
      <c r="V152" s="1">
        <v>607</v>
      </c>
    </row>
    <row r="153" spans="1:22" x14ac:dyDescent="0.25">
      <c r="A153" s="12">
        <v>143</v>
      </c>
      <c r="B153" s="1">
        <v>239</v>
      </c>
      <c r="C153" s="1" t="s">
        <v>149</v>
      </c>
      <c r="D153" s="1">
        <v>217933</v>
      </c>
      <c r="E153" s="4" t="s">
        <v>182</v>
      </c>
      <c r="F153" s="1" t="s">
        <v>39</v>
      </c>
      <c r="G153" s="7">
        <v>10</v>
      </c>
      <c r="H153" s="54">
        <v>0.04</v>
      </c>
      <c r="I153" s="70">
        <v>16</v>
      </c>
      <c r="J153" s="2">
        <v>10800</v>
      </c>
      <c r="K153" s="5">
        <v>108000</v>
      </c>
      <c r="L153" s="5">
        <v>6696.98</v>
      </c>
      <c r="M153" s="5">
        <v>66969.799999999988</v>
      </c>
      <c r="N153" s="5">
        <f t="shared" si="7"/>
        <v>5022.7349999999997</v>
      </c>
      <c r="O153" s="5">
        <f t="shared" si="8"/>
        <v>50227.35</v>
      </c>
      <c r="P153" s="3">
        <v>39561</v>
      </c>
      <c r="Q153" s="9">
        <f t="shared" si="6"/>
        <v>41030.200000000012</v>
      </c>
      <c r="R153" s="1" t="s">
        <v>385</v>
      </c>
      <c r="S153" s="1">
        <v>200815</v>
      </c>
      <c r="T153" s="1">
        <v>1005</v>
      </c>
      <c r="U153" s="1" t="s">
        <v>3</v>
      </c>
      <c r="V153" s="1">
        <v>601</v>
      </c>
    </row>
    <row r="154" spans="1:22" x14ac:dyDescent="0.25">
      <c r="A154" s="12">
        <v>144</v>
      </c>
      <c r="B154" s="1">
        <v>239</v>
      </c>
      <c r="C154" s="1" t="s">
        <v>8</v>
      </c>
      <c r="D154" s="1">
        <v>219110</v>
      </c>
      <c r="E154" s="4" t="s">
        <v>183</v>
      </c>
      <c r="F154" s="1" t="s">
        <v>6</v>
      </c>
      <c r="G154" s="7">
        <v>1</v>
      </c>
      <c r="H154" s="54">
        <v>2E-3</v>
      </c>
      <c r="I154" s="70">
        <v>80</v>
      </c>
      <c r="J154" s="2">
        <v>258.39999999999998</v>
      </c>
      <c r="K154" s="5">
        <v>258.39999999999998</v>
      </c>
      <c r="L154" s="5">
        <v>101.69</v>
      </c>
      <c r="M154" s="5">
        <v>101.69</v>
      </c>
      <c r="N154" s="5">
        <f t="shared" si="7"/>
        <v>76.267499999999998</v>
      </c>
      <c r="O154" s="5">
        <f t="shared" si="8"/>
        <v>76.267499999999998</v>
      </c>
      <c r="P154" s="3">
        <v>40523</v>
      </c>
      <c r="Q154" s="9">
        <f t="shared" si="6"/>
        <v>156.70999999999998</v>
      </c>
      <c r="R154" s="1" t="s">
        <v>384</v>
      </c>
      <c r="S154" s="1">
        <v>301115</v>
      </c>
      <c r="T154" s="1">
        <v>1001</v>
      </c>
      <c r="U154" s="1" t="s">
        <v>3</v>
      </c>
      <c r="V154" s="1">
        <v>601</v>
      </c>
    </row>
    <row r="155" spans="1:22" x14ac:dyDescent="0.25">
      <c r="A155" s="12">
        <v>145</v>
      </c>
      <c r="B155" s="1">
        <v>239</v>
      </c>
      <c r="C155" s="1" t="s">
        <v>12</v>
      </c>
      <c r="D155" s="1">
        <v>219275</v>
      </c>
      <c r="E155" s="4" t="s">
        <v>184</v>
      </c>
      <c r="F155" s="1" t="s">
        <v>6</v>
      </c>
      <c r="G155" s="7">
        <v>2</v>
      </c>
      <c r="H155" s="54">
        <v>0.01</v>
      </c>
      <c r="I155" s="70">
        <v>0</v>
      </c>
      <c r="J155" s="2">
        <v>2309.9499999999998</v>
      </c>
      <c r="K155" s="5">
        <v>4619.8999999999996</v>
      </c>
      <c r="L155" s="5">
        <v>1016.95</v>
      </c>
      <c r="M155" s="5">
        <v>2033.9</v>
      </c>
      <c r="N155" s="5">
        <f t="shared" si="7"/>
        <v>762.71250000000009</v>
      </c>
      <c r="O155" s="5">
        <f t="shared" si="8"/>
        <v>1525.4250000000002</v>
      </c>
      <c r="P155" s="3">
        <v>40352</v>
      </c>
      <c r="Q155" s="9">
        <f t="shared" si="6"/>
        <v>2585.9999999999995</v>
      </c>
      <c r="R155" s="1" t="s">
        <v>384</v>
      </c>
      <c r="S155" s="1">
        <v>301115</v>
      </c>
      <c r="T155" s="1">
        <v>1001</v>
      </c>
      <c r="U155" s="1" t="s">
        <v>3</v>
      </c>
      <c r="V155" s="1">
        <v>601</v>
      </c>
    </row>
    <row r="156" spans="1:22" x14ac:dyDescent="0.25">
      <c r="A156" s="12">
        <v>146</v>
      </c>
      <c r="B156" s="1">
        <v>239</v>
      </c>
      <c r="C156" s="1" t="s">
        <v>186</v>
      </c>
      <c r="D156" s="1">
        <v>219410</v>
      </c>
      <c r="E156" s="4" t="s">
        <v>185</v>
      </c>
      <c r="F156" s="1" t="s">
        <v>6</v>
      </c>
      <c r="G156" s="7">
        <v>8</v>
      </c>
      <c r="H156" s="54"/>
      <c r="I156" s="70">
        <v>0</v>
      </c>
      <c r="J156" s="2">
        <v>254.24</v>
      </c>
      <c r="K156" s="5">
        <v>2033.92</v>
      </c>
      <c r="L156" s="5">
        <v>157.65</v>
      </c>
      <c r="M156" s="5">
        <v>1261.2</v>
      </c>
      <c r="N156" s="5">
        <f t="shared" si="7"/>
        <v>118.23750000000001</v>
      </c>
      <c r="O156" s="5">
        <f t="shared" si="8"/>
        <v>945.90000000000009</v>
      </c>
      <c r="P156" s="3">
        <v>39476</v>
      </c>
      <c r="Q156" s="9">
        <f t="shared" si="6"/>
        <v>772.72</v>
      </c>
      <c r="R156" s="1" t="s">
        <v>392</v>
      </c>
      <c r="S156" s="1">
        <v>200815</v>
      </c>
      <c r="T156" s="1">
        <v>1005</v>
      </c>
      <c r="U156" s="1" t="s">
        <v>3</v>
      </c>
      <c r="V156" s="1">
        <v>607</v>
      </c>
    </row>
    <row r="157" spans="1:22" x14ac:dyDescent="0.25">
      <c r="A157" s="12">
        <v>147</v>
      </c>
      <c r="B157" s="1">
        <v>239</v>
      </c>
      <c r="C157" s="1" t="s">
        <v>75</v>
      </c>
      <c r="D157" s="1">
        <v>220107</v>
      </c>
      <c r="E157" s="4" t="s">
        <v>187</v>
      </c>
      <c r="F157" s="1" t="s">
        <v>6</v>
      </c>
      <c r="G157" s="7">
        <v>2</v>
      </c>
      <c r="H157" s="54"/>
      <c r="I157" s="70">
        <v>8</v>
      </c>
      <c r="J157" s="2">
        <v>970.2</v>
      </c>
      <c r="K157" s="5">
        <v>1940.4</v>
      </c>
      <c r="L157" s="5">
        <v>782.09</v>
      </c>
      <c r="M157" s="5">
        <v>1564.18</v>
      </c>
      <c r="N157" s="5">
        <f t="shared" si="7"/>
        <v>586.5675</v>
      </c>
      <c r="O157" s="5">
        <f t="shared" si="8"/>
        <v>1173.135</v>
      </c>
      <c r="P157" s="3">
        <v>40434</v>
      </c>
      <c r="Q157" s="9">
        <f t="shared" si="6"/>
        <v>376.22</v>
      </c>
      <c r="R157" s="1" t="s">
        <v>385</v>
      </c>
      <c r="S157" s="1">
        <v>200815</v>
      </c>
      <c r="T157" s="1">
        <v>1082</v>
      </c>
      <c r="U157" s="1" t="s">
        <v>3</v>
      </c>
      <c r="V157" s="1">
        <v>607</v>
      </c>
    </row>
    <row r="158" spans="1:22" x14ac:dyDescent="0.25">
      <c r="A158" s="12">
        <v>148</v>
      </c>
      <c r="B158" s="1">
        <v>239</v>
      </c>
      <c r="C158" s="1" t="s">
        <v>177</v>
      </c>
      <c r="D158" s="1">
        <v>220601</v>
      </c>
      <c r="E158" s="4" t="s">
        <v>188</v>
      </c>
      <c r="F158" s="1" t="s">
        <v>6</v>
      </c>
      <c r="G158" s="7">
        <v>1</v>
      </c>
      <c r="H158" s="54">
        <v>1E-3</v>
      </c>
      <c r="I158" s="70">
        <v>1936</v>
      </c>
      <c r="J158" s="2">
        <v>665</v>
      </c>
      <c r="K158" s="5">
        <v>665</v>
      </c>
      <c r="L158" s="5">
        <v>412.36</v>
      </c>
      <c r="M158" s="5">
        <v>412.36</v>
      </c>
      <c r="N158" s="5">
        <f t="shared" si="7"/>
        <v>309.27</v>
      </c>
      <c r="O158" s="5">
        <f t="shared" si="8"/>
        <v>309.27</v>
      </c>
      <c r="P158" s="3">
        <v>39658</v>
      </c>
      <c r="Q158" s="9">
        <f t="shared" si="6"/>
        <v>252.64</v>
      </c>
      <c r="R158" s="1" t="s">
        <v>385</v>
      </c>
      <c r="S158" s="1">
        <v>200815</v>
      </c>
      <c r="T158" s="1">
        <v>1005</v>
      </c>
      <c r="U158" s="1" t="s">
        <v>3</v>
      </c>
      <c r="V158" s="1">
        <v>607</v>
      </c>
    </row>
    <row r="159" spans="1:22" x14ac:dyDescent="0.25">
      <c r="A159" s="12">
        <v>149</v>
      </c>
      <c r="B159" s="1">
        <v>239</v>
      </c>
      <c r="C159" s="1" t="s">
        <v>59</v>
      </c>
      <c r="D159" s="1">
        <v>220612</v>
      </c>
      <c r="E159" s="4" t="s">
        <v>189</v>
      </c>
      <c r="F159" s="1" t="s">
        <v>21</v>
      </c>
      <c r="G159" s="7">
        <v>4.4999999999999998E-2</v>
      </c>
      <c r="H159" s="54">
        <v>0.24199999999999999</v>
      </c>
      <c r="I159" s="70">
        <v>2776</v>
      </c>
      <c r="J159" s="2">
        <v>37423.33</v>
      </c>
      <c r="K159" s="5">
        <v>1684.05</v>
      </c>
      <c r="L159" s="5">
        <v>16271.19</v>
      </c>
      <c r="M159" s="5">
        <v>732.20354999999995</v>
      </c>
      <c r="N159" s="5">
        <f t="shared" si="7"/>
        <v>12203.3925</v>
      </c>
      <c r="O159" s="5">
        <f t="shared" si="8"/>
        <v>549.15266250000002</v>
      </c>
      <c r="P159" s="3">
        <v>42227</v>
      </c>
      <c r="Q159" s="9">
        <f t="shared" si="6"/>
        <v>951.84645</v>
      </c>
      <c r="R159" s="1" t="s">
        <v>386</v>
      </c>
      <c r="S159" s="1">
        <v>270911</v>
      </c>
      <c r="T159" s="1">
        <v>1001</v>
      </c>
      <c r="U159" s="1" t="s">
        <v>3</v>
      </c>
      <c r="V159" s="1">
        <v>607</v>
      </c>
    </row>
    <row r="160" spans="1:22" x14ac:dyDescent="0.25">
      <c r="A160" s="12">
        <v>150</v>
      </c>
      <c r="B160" s="1">
        <v>239</v>
      </c>
      <c r="C160" s="1" t="s">
        <v>59</v>
      </c>
      <c r="D160" s="1">
        <v>220613</v>
      </c>
      <c r="E160" s="4" t="s">
        <v>190</v>
      </c>
      <c r="F160" s="1" t="s">
        <v>21</v>
      </c>
      <c r="G160" s="7">
        <v>1.4999999999999999E-2</v>
      </c>
      <c r="H160" s="54">
        <v>0.34699999999999998</v>
      </c>
      <c r="I160" s="70">
        <v>11200</v>
      </c>
      <c r="J160" s="2">
        <v>64096</v>
      </c>
      <c r="K160" s="5">
        <v>961.44</v>
      </c>
      <c r="L160" s="5">
        <v>27830.51</v>
      </c>
      <c r="M160" s="5">
        <v>417.45764999999994</v>
      </c>
      <c r="N160" s="5">
        <f t="shared" si="7"/>
        <v>20872.8825</v>
      </c>
      <c r="O160" s="5">
        <f t="shared" si="8"/>
        <v>313.09323749999999</v>
      </c>
      <c r="P160" s="3">
        <v>42227</v>
      </c>
      <c r="Q160" s="9">
        <f t="shared" si="6"/>
        <v>543.98235000000011</v>
      </c>
      <c r="R160" s="1" t="s">
        <v>386</v>
      </c>
      <c r="S160" s="1">
        <v>20413</v>
      </c>
      <c r="T160" s="1">
        <v>1001</v>
      </c>
      <c r="U160" s="1" t="s">
        <v>3</v>
      </c>
      <c r="V160" s="1">
        <v>607</v>
      </c>
    </row>
    <row r="161" spans="1:22" x14ac:dyDescent="0.25">
      <c r="A161" s="12">
        <v>151</v>
      </c>
      <c r="B161" s="1">
        <v>239</v>
      </c>
      <c r="C161" s="1" t="s">
        <v>38</v>
      </c>
      <c r="D161" s="1">
        <v>220653</v>
      </c>
      <c r="E161" s="4" t="s">
        <v>191</v>
      </c>
      <c r="F161" s="1" t="s">
        <v>39</v>
      </c>
      <c r="G161" s="7">
        <v>2</v>
      </c>
      <c r="H161" s="54">
        <v>1.4</v>
      </c>
      <c r="I161" s="70">
        <v>0</v>
      </c>
      <c r="J161" s="2">
        <v>638502.5</v>
      </c>
      <c r="K161" s="5">
        <v>1277005</v>
      </c>
      <c r="L161" s="5">
        <v>395929.62</v>
      </c>
      <c r="M161" s="5">
        <v>791859.24</v>
      </c>
      <c r="N161" s="5">
        <f t="shared" si="7"/>
        <v>296947.21499999997</v>
      </c>
      <c r="O161" s="5">
        <f t="shared" si="8"/>
        <v>593894.42999999993</v>
      </c>
      <c r="P161" s="3">
        <v>39724</v>
      </c>
      <c r="Q161" s="9">
        <f t="shared" si="6"/>
        <v>485145.76</v>
      </c>
      <c r="R161" s="1" t="s">
        <v>392</v>
      </c>
      <c r="S161" s="1">
        <v>200815</v>
      </c>
      <c r="T161" s="1">
        <v>1005</v>
      </c>
      <c r="U161" s="1" t="s">
        <v>3</v>
      </c>
      <c r="V161" s="1">
        <v>601</v>
      </c>
    </row>
    <row r="162" spans="1:22" x14ac:dyDescent="0.25">
      <c r="A162" s="12">
        <v>152</v>
      </c>
      <c r="B162" s="1">
        <v>239</v>
      </c>
      <c r="C162" s="1" t="s">
        <v>130</v>
      </c>
      <c r="D162" s="1">
        <v>220677</v>
      </c>
      <c r="E162" s="4" t="s">
        <v>192</v>
      </c>
      <c r="F162" s="1" t="s">
        <v>6</v>
      </c>
      <c r="G162" s="7">
        <v>1</v>
      </c>
      <c r="H162" s="54"/>
      <c r="I162" s="70">
        <v>520</v>
      </c>
      <c r="J162" s="2">
        <v>585</v>
      </c>
      <c r="K162" s="5">
        <v>585</v>
      </c>
      <c r="L162" s="5">
        <v>362.75</v>
      </c>
      <c r="M162" s="5">
        <v>362.75</v>
      </c>
      <c r="N162" s="5">
        <f t="shared" si="7"/>
        <v>272.0625</v>
      </c>
      <c r="O162" s="5">
        <f t="shared" si="8"/>
        <v>272.0625</v>
      </c>
      <c r="P162" s="3">
        <v>39716</v>
      </c>
      <c r="Q162" s="9">
        <f t="shared" si="6"/>
        <v>222.25</v>
      </c>
      <c r="R162" s="1" t="s">
        <v>385</v>
      </c>
      <c r="S162" s="1">
        <v>200815</v>
      </c>
      <c r="T162" s="1">
        <v>1001</v>
      </c>
      <c r="U162" s="1" t="s">
        <v>3</v>
      </c>
      <c r="V162" s="1">
        <v>607</v>
      </c>
    </row>
    <row r="163" spans="1:22" x14ac:dyDescent="0.25">
      <c r="A163" s="12">
        <v>153</v>
      </c>
      <c r="B163" s="1">
        <v>239</v>
      </c>
      <c r="C163" s="1" t="s">
        <v>38</v>
      </c>
      <c r="D163" s="1">
        <v>221618</v>
      </c>
      <c r="E163" s="4" t="s">
        <v>193</v>
      </c>
      <c r="F163" s="1" t="s">
        <v>39</v>
      </c>
      <c r="G163" s="7">
        <v>2</v>
      </c>
      <c r="H163" s="54">
        <v>6.5000000000000002E-2</v>
      </c>
      <c r="I163" s="70">
        <v>0</v>
      </c>
      <c r="J163" s="2">
        <v>13145.68</v>
      </c>
      <c r="K163" s="5">
        <v>26291.360000000001</v>
      </c>
      <c r="L163" s="5">
        <v>10596.97</v>
      </c>
      <c r="M163" s="5">
        <v>21193.94</v>
      </c>
      <c r="N163" s="5">
        <f t="shared" si="7"/>
        <v>7947.7274999999991</v>
      </c>
      <c r="O163" s="5">
        <f t="shared" si="8"/>
        <v>15895.454999999998</v>
      </c>
      <c r="P163" s="3">
        <v>40531</v>
      </c>
      <c r="Q163" s="9">
        <f t="shared" si="6"/>
        <v>5097.4200000000019</v>
      </c>
      <c r="R163" s="1" t="s">
        <v>385</v>
      </c>
      <c r="S163" s="1">
        <v>200815</v>
      </c>
      <c r="T163" s="1">
        <v>1005</v>
      </c>
      <c r="U163" s="1" t="s">
        <v>3</v>
      </c>
      <c r="V163" s="1">
        <v>601</v>
      </c>
    </row>
    <row r="164" spans="1:22" x14ac:dyDescent="0.25">
      <c r="A164" s="12">
        <v>154</v>
      </c>
      <c r="B164" s="1">
        <v>239</v>
      </c>
      <c r="C164" s="1" t="s">
        <v>195</v>
      </c>
      <c r="D164" s="1">
        <v>221794</v>
      </c>
      <c r="E164" s="4" t="s">
        <v>194</v>
      </c>
      <c r="F164" s="1" t="s">
        <v>6</v>
      </c>
      <c r="G164" s="7">
        <v>2</v>
      </c>
      <c r="H164" s="54"/>
      <c r="I164" s="70">
        <v>0</v>
      </c>
      <c r="J164" s="2">
        <v>42500</v>
      </c>
      <c r="K164" s="5">
        <v>85000</v>
      </c>
      <c r="L164" s="5">
        <v>26353.86</v>
      </c>
      <c r="M164" s="5">
        <v>52707.72</v>
      </c>
      <c r="N164" s="5">
        <f t="shared" si="7"/>
        <v>19765.395</v>
      </c>
      <c r="O164" s="5">
        <f t="shared" si="8"/>
        <v>39530.79</v>
      </c>
      <c r="P164" s="3">
        <v>39625</v>
      </c>
      <c r="Q164" s="9">
        <f t="shared" si="6"/>
        <v>32292.28</v>
      </c>
      <c r="R164" s="1" t="s">
        <v>392</v>
      </c>
      <c r="S164" s="1">
        <v>200815</v>
      </c>
      <c r="T164" s="1">
        <v>1005</v>
      </c>
      <c r="U164" s="1" t="s">
        <v>3</v>
      </c>
      <c r="V164" s="1">
        <v>607</v>
      </c>
    </row>
    <row r="165" spans="1:22" x14ac:dyDescent="0.25">
      <c r="A165" s="12">
        <v>155</v>
      </c>
      <c r="B165" s="1">
        <v>239</v>
      </c>
      <c r="C165" s="1" t="s">
        <v>195</v>
      </c>
      <c r="D165" s="1">
        <v>221795</v>
      </c>
      <c r="E165" s="4" t="s">
        <v>196</v>
      </c>
      <c r="F165" s="1" t="s">
        <v>6</v>
      </c>
      <c r="G165" s="7">
        <v>2</v>
      </c>
      <c r="H165" s="54"/>
      <c r="I165" s="70">
        <v>0</v>
      </c>
      <c r="J165" s="2">
        <v>21813.599999999999</v>
      </c>
      <c r="K165" s="5">
        <v>43627.199999999997</v>
      </c>
      <c r="L165" s="5">
        <v>17584.34</v>
      </c>
      <c r="M165" s="5">
        <v>35168.68</v>
      </c>
      <c r="N165" s="5">
        <f t="shared" si="7"/>
        <v>13188.255000000001</v>
      </c>
      <c r="O165" s="5">
        <f t="shared" si="8"/>
        <v>26376.510000000002</v>
      </c>
      <c r="P165" s="3">
        <v>40105</v>
      </c>
      <c r="Q165" s="9">
        <f t="shared" si="6"/>
        <v>8458.5199999999968</v>
      </c>
      <c r="R165" s="1" t="s">
        <v>392</v>
      </c>
      <c r="S165" s="1">
        <v>200815</v>
      </c>
      <c r="T165" s="1">
        <v>1005</v>
      </c>
      <c r="U165" s="1" t="s">
        <v>3</v>
      </c>
      <c r="V165" s="1">
        <v>607</v>
      </c>
    </row>
    <row r="166" spans="1:22" x14ac:dyDescent="0.25">
      <c r="A166" s="12">
        <v>156</v>
      </c>
      <c r="B166" s="1">
        <v>239</v>
      </c>
      <c r="C166" s="1" t="s">
        <v>195</v>
      </c>
      <c r="D166" s="1">
        <v>221796</v>
      </c>
      <c r="E166" s="4" t="s">
        <v>197</v>
      </c>
      <c r="F166" s="1" t="s">
        <v>6</v>
      </c>
      <c r="G166" s="7">
        <v>3</v>
      </c>
      <c r="H166" s="54"/>
      <c r="I166" s="70">
        <v>640</v>
      </c>
      <c r="J166" s="2">
        <v>24000</v>
      </c>
      <c r="K166" s="5">
        <v>72000</v>
      </c>
      <c r="L166" s="5">
        <v>14882.19</v>
      </c>
      <c r="M166" s="5">
        <v>44646.57</v>
      </c>
      <c r="N166" s="5">
        <f t="shared" si="7"/>
        <v>11161.6425</v>
      </c>
      <c r="O166" s="5">
        <f t="shared" si="8"/>
        <v>33484.927499999998</v>
      </c>
      <c r="P166" s="3">
        <v>39645</v>
      </c>
      <c r="Q166" s="9">
        <f t="shared" si="6"/>
        <v>27353.43</v>
      </c>
      <c r="R166" s="1" t="s">
        <v>392</v>
      </c>
      <c r="S166" s="1">
        <v>200815</v>
      </c>
      <c r="T166" s="1">
        <v>1005</v>
      </c>
      <c r="U166" s="1" t="s">
        <v>3</v>
      </c>
      <c r="V166" s="1">
        <v>607</v>
      </c>
    </row>
    <row r="167" spans="1:22" x14ac:dyDescent="0.25">
      <c r="A167" s="12">
        <v>157</v>
      </c>
      <c r="B167" s="1">
        <v>239</v>
      </c>
      <c r="C167" s="1" t="s">
        <v>38</v>
      </c>
      <c r="D167" s="1">
        <v>222186</v>
      </c>
      <c r="E167" s="4" t="s">
        <v>198</v>
      </c>
      <c r="F167" s="1" t="s">
        <v>39</v>
      </c>
      <c r="G167" s="7">
        <v>1</v>
      </c>
      <c r="H167" s="54">
        <v>0.08</v>
      </c>
      <c r="I167" s="70">
        <v>8000</v>
      </c>
      <c r="J167" s="2">
        <v>38050.92</v>
      </c>
      <c r="K167" s="5">
        <v>38050.92</v>
      </c>
      <c r="L167" s="5">
        <v>37162.18</v>
      </c>
      <c r="M167" s="5">
        <v>37162.18</v>
      </c>
      <c r="N167" s="5">
        <f t="shared" si="7"/>
        <v>27871.635000000002</v>
      </c>
      <c r="O167" s="5">
        <f t="shared" si="8"/>
        <v>27871.635000000002</v>
      </c>
      <c r="P167" s="3">
        <v>41723</v>
      </c>
      <c r="Q167" s="9">
        <f t="shared" si="6"/>
        <v>888.73999999999796</v>
      </c>
      <c r="R167" s="1" t="s">
        <v>400</v>
      </c>
      <c r="S167" s="1">
        <v>200815</v>
      </c>
      <c r="T167" s="1">
        <v>1005</v>
      </c>
      <c r="U167" s="1" t="s">
        <v>3</v>
      </c>
      <c r="V167" s="1">
        <v>601</v>
      </c>
    </row>
    <row r="168" spans="1:22" x14ac:dyDescent="0.25">
      <c r="A168" s="12">
        <v>158</v>
      </c>
      <c r="B168" s="1">
        <v>239</v>
      </c>
      <c r="C168" s="1" t="s">
        <v>38</v>
      </c>
      <c r="D168" s="1">
        <v>222187</v>
      </c>
      <c r="E168" s="4" t="s">
        <v>199</v>
      </c>
      <c r="F168" s="1" t="s">
        <v>39</v>
      </c>
      <c r="G168" s="7">
        <v>4</v>
      </c>
      <c r="H168" s="54">
        <v>1</v>
      </c>
      <c r="I168" s="70">
        <v>12000</v>
      </c>
      <c r="J168" s="2">
        <v>331582.59999999998</v>
      </c>
      <c r="K168" s="5">
        <v>1326330.3999999999</v>
      </c>
      <c r="L168" s="5">
        <v>301563.34000000003</v>
      </c>
      <c r="M168" s="5">
        <v>1206253.3600000001</v>
      </c>
      <c r="N168" s="5">
        <f t="shared" si="7"/>
        <v>226172.505</v>
      </c>
      <c r="O168" s="5">
        <f t="shared" si="8"/>
        <v>904690.02</v>
      </c>
      <c r="P168" s="3">
        <v>41156</v>
      </c>
      <c r="Q168" s="9">
        <f t="shared" si="6"/>
        <v>120077.0399999998</v>
      </c>
      <c r="R168" s="1" t="s">
        <v>401</v>
      </c>
      <c r="S168" s="1">
        <v>200815</v>
      </c>
      <c r="T168" s="1">
        <v>1005</v>
      </c>
      <c r="U168" s="1" t="s">
        <v>3</v>
      </c>
      <c r="V168" s="1">
        <v>601</v>
      </c>
    </row>
    <row r="169" spans="1:22" x14ac:dyDescent="0.25">
      <c r="A169" s="12">
        <v>159</v>
      </c>
      <c r="B169" s="1">
        <v>239</v>
      </c>
      <c r="C169" s="1" t="s">
        <v>38</v>
      </c>
      <c r="D169" s="1">
        <v>222188</v>
      </c>
      <c r="E169" s="4" t="s">
        <v>200</v>
      </c>
      <c r="F169" s="1" t="s">
        <v>39</v>
      </c>
      <c r="G169" s="7">
        <v>4</v>
      </c>
      <c r="H169" s="54">
        <v>1.5</v>
      </c>
      <c r="I169" s="70">
        <v>0</v>
      </c>
      <c r="J169" s="2">
        <v>329007.31</v>
      </c>
      <c r="K169" s="5">
        <v>1316029.25</v>
      </c>
      <c r="L169" s="5">
        <v>321322.77</v>
      </c>
      <c r="M169" s="5">
        <v>1285291.08</v>
      </c>
      <c r="N169" s="5">
        <f t="shared" si="7"/>
        <v>240992.07750000001</v>
      </c>
      <c r="O169" s="5">
        <f t="shared" si="8"/>
        <v>963968.31</v>
      </c>
      <c r="P169" s="3">
        <v>41551</v>
      </c>
      <c r="Q169" s="9">
        <f t="shared" si="6"/>
        <v>30738.169999999925</v>
      </c>
      <c r="R169" s="1" t="s">
        <v>400</v>
      </c>
      <c r="S169" s="1">
        <v>200815</v>
      </c>
      <c r="T169" s="1">
        <v>1005</v>
      </c>
      <c r="U169" s="1" t="s">
        <v>3</v>
      </c>
      <c r="V169" s="1">
        <v>601</v>
      </c>
    </row>
    <row r="170" spans="1:22" x14ac:dyDescent="0.25">
      <c r="A170" s="12">
        <v>160</v>
      </c>
      <c r="B170" s="1">
        <v>239</v>
      </c>
      <c r="C170" s="1" t="s">
        <v>130</v>
      </c>
      <c r="D170" s="1">
        <v>222489</v>
      </c>
      <c r="E170" s="4" t="s">
        <v>201</v>
      </c>
      <c r="F170" s="1" t="s">
        <v>6</v>
      </c>
      <c r="G170" s="7">
        <v>1</v>
      </c>
      <c r="H170" s="54"/>
      <c r="I170" s="70">
        <v>16</v>
      </c>
      <c r="J170" s="2">
        <v>450</v>
      </c>
      <c r="K170" s="5">
        <v>450</v>
      </c>
      <c r="L170" s="5">
        <v>362.75</v>
      </c>
      <c r="M170" s="5">
        <v>362.75</v>
      </c>
      <c r="N170" s="5">
        <f t="shared" si="7"/>
        <v>272.0625</v>
      </c>
      <c r="O170" s="5">
        <f t="shared" si="8"/>
        <v>272.0625</v>
      </c>
      <c r="P170" s="3">
        <v>40287</v>
      </c>
      <c r="Q170" s="9">
        <f t="shared" si="6"/>
        <v>87.25</v>
      </c>
      <c r="R170" s="1" t="s">
        <v>385</v>
      </c>
      <c r="S170" s="1">
        <v>200815</v>
      </c>
      <c r="T170" s="1">
        <v>1001</v>
      </c>
      <c r="U170" s="1" t="s">
        <v>3</v>
      </c>
      <c r="V170" s="1">
        <v>607</v>
      </c>
    </row>
    <row r="171" spans="1:22" x14ac:dyDescent="0.25">
      <c r="A171" s="12">
        <v>161</v>
      </c>
      <c r="B171" s="1">
        <v>239</v>
      </c>
      <c r="C171" s="1" t="s">
        <v>203</v>
      </c>
      <c r="D171" s="1">
        <v>222527</v>
      </c>
      <c r="E171" s="4" t="s">
        <v>202</v>
      </c>
      <c r="F171" s="1" t="s">
        <v>39</v>
      </c>
      <c r="G171" s="7">
        <v>1</v>
      </c>
      <c r="H171" s="54">
        <v>2E-3</v>
      </c>
      <c r="I171" s="70">
        <v>0</v>
      </c>
      <c r="J171" s="2">
        <v>2176.41</v>
      </c>
      <c r="K171" s="5">
        <v>2176.41</v>
      </c>
      <c r="L171" s="5">
        <v>1754.44</v>
      </c>
      <c r="M171" s="5">
        <v>1754.44</v>
      </c>
      <c r="N171" s="5">
        <f t="shared" si="7"/>
        <v>1315.83</v>
      </c>
      <c r="O171" s="5">
        <f t="shared" si="8"/>
        <v>1315.83</v>
      </c>
      <c r="P171" s="3">
        <v>40414</v>
      </c>
      <c r="Q171" s="9">
        <f t="shared" si="6"/>
        <v>421.9699999999998</v>
      </c>
      <c r="R171" s="1" t="s">
        <v>385</v>
      </c>
      <c r="S171" s="1">
        <v>200815</v>
      </c>
      <c r="T171" s="1">
        <v>1005</v>
      </c>
      <c r="U171" s="1" t="s">
        <v>3</v>
      </c>
      <c r="V171" s="1">
        <v>601</v>
      </c>
    </row>
    <row r="172" spans="1:22" x14ac:dyDescent="0.25">
      <c r="A172" s="12">
        <v>162</v>
      </c>
      <c r="B172" s="1">
        <v>239</v>
      </c>
      <c r="C172" s="1" t="s">
        <v>75</v>
      </c>
      <c r="D172" s="1">
        <v>222732</v>
      </c>
      <c r="E172" s="4" t="s">
        <v>204</v>
      </c>
      <c r="F172" s="1" t="s">
        <v>6</v>
      </c>
      <c r="G172" s="7">
        <v>2</v>
      </c>
      <c r="H172" s="54"/>
      <c r="I172" s="70">
        <v>8</v>
      </c>
      <c r="J172" s="2">
        <v>180</v>
      </c>
      <c r="K172" s="5">
        <v>360</v>
      </c>
      <c r="L172" s="5">
        <v>145.1</v>
      </c>
      <c r="M172" s="5">
        <v>290.2</v>
      </c>
      <c r="N172" s="5">
        <f t="shared" si="7"/>
        <v>108.82499999999999</v>
      </c>
      <c r="O172" s="5">
        <f t="shared" si="8"/>
        <v>217.64999999999998</v>
      </c>
      <c r="P172" s="3">
        <v>40290</v>
      </c>
      <c r="Q172" s="9">
        <f t="shared" si="6"/>
        <v>69.800000000000011</v>
      </c>
      <c r="R172" s="1" t="s">
        <v>385</v>
      </c>
      <c r="S172" s="1">
        <v>200815</v>
      </c>
      <c r="T172" s="1">
        <v>1082</v>
      </c>
      <c r="U172" s="1" t="s">
        <v>3</v>
      </c>
      <c r="V172" s="1">
        <v>607</v>
      </c>
    </row>
    <row r="173" spans="1:22" x14ac:dyDescent="0.25">
      <c r="A173" s="12">
        <v>163</v>
      </c>
      <c r="B173" s="1">
        <v>239</v>
      </c>
      <c r="C173" s="1" t="s">
        <v>15</v>
      </c>
      <c r="D173" s="1">
        <v>223489</v>
      </c>
      <c r="E173" s="4" t="s">
        <v>205</v>
      </c>
      <c r="F173" s="1" t="s">
        <v>6</v>
      </c>
      <c r="G173" s="7">
        <v>4</v>
      </c>
      <c r="H173" s="54">
        <v>1E-3</v>
      </c>
      <c r="I173" s="70">
        <v>8</v>
      </c>
      <c r="J173" s="2">
        <v>488.05</v>
      </c>
      <c r="K173" s="5">
        <v>1952.18</v>
      </c>
      <c r="L173" s="5">
        <v>302.64</v>
      </c>
      <c r="M173" s="5">
        <v>1210.56</v>
      </c>
      <c r="N173" s="5">
        <f t="shared" si="7"/>
        <v>226.98</v>
      </c>
      <c r="O173" s="5">
        <f t="shared" si="8"/>
        <v>907.92</v>
      </c>
      <c r="P173" s="3">
        <v>39856</v>
      </c>
      <c r="Q173" s="9">
        <f t="shared" si="6"/>
        <v>741.62000000000012</v>
      </c>
      <c r="R173" s="1" t="s">
        <v>385</v>
      </c>
      <c r="S173" s="1">
        <v>200815</v>
      </c>
      <c r="T173" s="1">
        <v>1001</v>
      </c>
      <c r="U173" s="1" t="s">
        <v>3</v>
      </c>
      <c r="V173" s="1">
        <v>607</v>
      </c>
    </row>
    <row r="174" spans="1:22" x14ac:dyDescent="0.25">
      <c r="A174" s="12">
        <v>164</v>
      </c>
      <c r="B174" s="1">
        <v>239</v>
      </c>
      <c r="C174" s="1" t="s">
        <v>15</v>
      </c>
      <c r="D174" s="1">
        <v>223502</v>
      </c>
      <c r="E174" s="4" t="s">
        <v>206</v>
      </c>
      <c r="F174" s="1" t="s">
        <v>6</v>
      </c>
      <c r="G174" s="7">
        <v>440</v>
      </c>
      <c r="H174" s="54">
        <v>1E-3</v>
      </c>
      <c r="I174" s="70">
        <v>8</v>
      </c>
      <c r="J174" s="2">
        <v>173</v>
      </c>
      <c r="K174" s="5">
        <v>76120</v>
      </c>
      <c r="L174" s="5">
        <v>107.28</v>
      </c>
      <c r="M174" s="5">
        <v>47203.199999999997</v>
      </c>
      <c r="N174" s="5">
        <f t="shared" si="7"/>
        <v>80.460000000000008</v>
      </c>
      <c r="O174" s="5">
        <f t="shared" si="8"/>
        <v>35402.400000000001</v>
      </c>
      <c r="P174" s="3">
        <v>39744</v>
      </c>
      <c r="Q174" s="9">
        <f t="shared" si="6"/>
        <v>28916.800000000003</v>
      </c>
      <c r="R174" s="1" t="s">
        <v>385</v>
      </c>
      <c r="S174" s="1">
        <v>200815</v>
      </c>
      <c r="T174" s="1">
        <v>1001</v>
      </c>
      <c r="U174" s="1" t="s">
        <v>3</v>
      </c>
      <c r="V174" s="1">
        <v>607</v>
      </c>
    </row>
    <row r="175" spans="1:22" x14ac:dyDescent="0.25">
      <c r="A175" s="12">
        <v>165</v>
      </c>
      <c r="B175" s="1">
        <v>239</v>
      </c>
      <c r="C175" s="1" t="s">
        <v>15</v>
      </c>
      <c r="D175" s="1">
        <v>223503</v>
      </c>
      <c r="E175" s="4" t="s">
        <v>207</v>
      </c>
      <c r="F175" s="1" t="s">
        <v>6</v>
      </c>
      <c r="G175" s="7">
        <v>370</v>
      </c>
      <c r="H175" s="54">
        <v>1E-3</v>
      </c>
      <c r="I175" s="70">
        <v>10376</v>
      </c>
      <c r="J175" s="2">
        <v>68.91</v>
      </c>
      <c r="K175" s="5">
        <v>25496.29</v>
      </c>
      <c r="L175" s="5">
        <v>42.73</v>
      </c>
      <c r="M175" s="5">
        <v>15810.099999999999</v>
      </c>
      <c r="N175" s="5">
        <f t="shared" si="7"/>
        <v>32.047499999999999</v>
      </c>
      <c r="O175" s="5">
        <f t="shared" si="8"/>
        <v>11857.574999999999</v>
      </c>
      <c r="P175" s="3">
        <v>40003</v>
      </c>
      <c r="Q175" s="9">
        <f t="shared" si="6"/>
        <v>9686.1900000000023</v>
      </c>
      <c r="R175" s="1" t="s">
        <v>385</v>
      </c>
      <c r="S175" s="1">
        <v>200815</v>
      </c>
      <c r="T175" s="1">
        <v>1001</v>
      </c>
      <c r="U175" s="1" t="s">
        <v>3</v>
      </c>
      <c r="V175" s="1">
        <v>607</v>
      </c>
    </row>
    <row r="176" spans="1:22" x14ac:dyDescent="0.25">
      <c r="A176" s="12">
        <v>166</v>
      </c>
      <c r="B176" s="1">
        <v>239</v>
      </c>
      <c r="C176" s="1" t="s">
        <v>147</v>
      </c>
      <c r="D176" s="1">
        <v>223650</v>
      </c>
      <c r="E176" s="4" t="s">
        <v>208</v>
      </c>
      <c r="F176" s="1" t="s">
        <v>21</v>
      </c>
      <c r="G176" s="7">
        <v>0.1</v>
      </c>
      <c r="H176" s="54">
        <v>1.2969999999999999</v>
      </c>
      <c r="I176" s="70">
        <v>320</v>
      </c>
      <c r="J176" s="2">
        <v>150878</v>
      </c>
      <c r="K176" s="5">
        <v>15087.8</v>
      </c>
      <c r="L176" s="5">
        <v>93558.080000000002</v>
      </c>
      <c r="M176" s="5">
        <v>9355.8080000000009</v>
      </c>
      <c r="N176" s="5">
        <f t="shared" si="7"/>
        <v>70168.56</v>
      </c>
      <c r="O176" s="5">
        <f t="shared" si="8"/>
        <v>7016.8559999999998</v>
      </c>
      <c r="P176" s="3">
        <v>39689</v>
      </c>
      <c r="Q176" s="9">
        <f t="shared" si="6"/>
        <v>5731.9919999999984</v>
      </c>
      <c r="R176" s="1" t="s">
        <v>385</v>
      </c>
      <c r="S176" s="1">
        <v>200815</v>
      </c>
      <c r="T176" s="1">
        <v>1001</v>
      </c>
      <c r="U176" s="1" t="s">
        <v>3</v>
      </c>
      <c r="V176" s="1">
        <v>607</v>
      </c>
    </row>
    <row r="177" spans="1:22" x14ac:dyDescent="0.25">
      <c r="A177" s="12">
        <v>167</v>
      </c>
      <c r="B177" s="1">
        <v>239</v>
      </c>
      <c r="C177" s="1" t="s">
        <v>20</v>
      </c>
      <c r="D177" s="1">
        <v>223698</v>
      </c>
      <c r="E177" s="4" t="s">
        <v>209</v>
      </c>
      <c r="F177" s="1" t="s">
        <v>21</v>
      </c>
      <c r="G177" s="7">
        <v>2.3090000000000002</v>
      </c>
      <c r="H177" s="54">
        <v>0.04</v>
      </c>
      <c r="I177" s="70">
        <v>1120</v>
      </c>
      <c r="J177" s="2">
        <v>16191.34</v>
      </c>
      <c r="K177" s="5">
        <v>37385.81</v>
      </c>
      <c r="L177" s="5">
        <v>10040.1</v>
      </c>
      <c r="M177" s="5">
        <v>23182.590900000003</v>
      </c>
      <c r="N177" s="5">
        <f t="shared" si="7"/>
        <v>7530.0750000000007</v>
      </c>
      <c r="O177" s="5">
        <f t="shared" si="8"/>
        <v>17386.943175000004</v>
      </c>
      <c r="P177" s="3">
        <v>39989</v>
      </c>
      <c r="Q177" s="9">
        <f t="shared" si="6"/>
        <v>14203.219099999995</v>
      </c>
      <c r="R177" s="1" t="s">
        <v>385</v>
      </c>
      <c r="S177" s="1">
        <v>200815</v>
      </c>
      <c r="T177" s="1">
        <v>1001</v>
      </c>
      <c r="U177" s="1" t="s">
        <v>3</v>
      </c>
      <c r="V177" s="1">
        <v>607</v>
      </c>
    </row>
    <row r="178" spans="1:22" x14ac:dyDescent="0.25">
      <c r="A178" s="12">
        <v>168</v>
      </c>
      <c r="B178" s="1">
        <v>239</v>
      </c>
      <c r="C178" s="1" t="s">
        <v>17</v>
      </c>
      <c r="D178" s="1">
        <v>223868</v>
      </c>
      <c r="E178" s="4" t="s">
        <v>210</v>
      </c>
      <c r="F178" s="1" t="s">
        <v>6</v>
      </c>
      <c r="G178" s="7">
        <v>1</v>
      </c>
      <c r="H178" s="54">
        <v>0.14000000000000001</v>
      </c>
      <c r="I178" s="70">
        <v>720</v>
      </c>
      <c r="J178" s="2">
        <v>41000</v>
      </c>
      <c r="K178" s="5">
        <v>41000</v>
      </c>
      <c r="L178" s="5">
        <v>37288.14</v>
      </c>
      <c r="M178" s="5">
        <v>37288.14</v>
      </c>
      <c r="N178" s="5">
        <f t="shared" si="7"/>
        <v>27966.105</v>
      </c>
      <c r="O178" s="5">
        <f t="shared" si="8"/>
        <v>27966.105</v>
      </c>
      <c r="P178" s="3">
        <v>40599</v>
      </c>
      <c r="Q178" s="9">
        <f t="shared" si="6"/>
        <v>3711.8600000000006</v>
      </c>
      <c r="R178" s="1" t="s">
        <v>385</v>
      </c>
      <c r="S178" s="1">
        <v>200815</v>
      </c>
      <c r="T178" s="1">
        <v>1001</v>
      </c>
      <c r="U178" s="1" t="s">
        <v>3</v>
      </c>
      <c r="V178" s="1">
        <v>601</v>
      </c>
    </row>
    <row r="179" spans="1:22" x14ac:dyDescent="0.25">
      <c r="A179" s="12">
        <v>169</v>
      </c>
      <c r="B179" s="1">
        <v>239</v>
      </c>
      <c r="C179" s="1" t="s">
        <v>12</v>
      </c>
      <c r="D179" s="1">
        <v>224273</v>
      </c>
      <c r="E179" s="4" t="s">
        <v>211</v>
      </c>
      <c r="F179" s="1" t="s">
        <v>6</v>
      </c>
      <c r="G179" s="7">
        <v>2</v>
      </c>
      <c r="H179" s="54">
        <v>0.09</v>
      </c>
      <c r="I179" s="70">
        <v>1120</v>
      </c>
      <c r="J179" s="2">
        <v>6525.99</v>
      </c>
      <c r="K179" s="5">
        <v>13051.98</v>
      </c>
      <c r="L179" s="5">
        <v>4046.7</v>
      </c>
      <c r="M179" s="5">
        <v>8093.4</v>
      </c>
      <c r="N179" s="5">
        <f t="shared" si="7"/>
        <v>3035.0249999999996</v>
      </c>
      <c r="O179" s="5">
        <f t="shared" si="8"/>
        <v>6070.0499999999993</v>
      </c>
      <c r="P179" s="3">
        <v>40057</v>
      </c>
      <c r="Q179" s="9">
        <f t="shared" si="6"/>
        <v>4958.58</v>
      </c>
      <c r="R179" s="1" t="s">
        <v>385</v>
      </c>
      <c r="S179" s="1">
        <v>200815</v>
      </c>
      <c r="T179" s="1">
        <v>1001</v>
      </c>
      <c r="U179" s="1" t="s">
        <v>3</v>
      </c>
      <c r="V179" s="1">
        <v>601</v>
      </c>
    </row>
    <row r="180" spans="1:22" x14ac:dyDescent="0.25">
      <c r="A180" s="12">
        <v>170</v>
      </c>
      <c r="B180" s="1">
        <v>239</v>
      </c>
      <c r="C180" s="1" t="s">
        <v>38</v>
      </c>
      <c r="D180" s="1">
        <v>224707</v>
      </c>
      <c r="E180" s="4" t="s">
        <v>212</v>
      </c>
      <c r="F180" s="1" t="s">
        <v>39</v>
      </c>
      <c r="G180" s="7">
        <v>1</v>
      </c>
      <c r="H180" s="54">
        <v>0.14000000000000001</v>
      </c>
      <c r="I180" s="70">
        <v>1120</v>
      </c>
      <c r="J180" s="2">
        <v>36027.93</v>
      </c>
      <c r="K180" s="5">
        <v>36027.93</v>
      </c>
      <c r="L180" s="5">
        <v>35161.019999999997</v>
      </c>
      <c r="M180" s="5">
        <v>35161.019999999997</v>
      </c>
      <c r="N180" s="5">
        <f t="shared" si="7"/>
        <v>26370.764999999999</v>
      </c>
      <c r="O180" s="5">
        <f t="shared" si="8"/>
        <v>26370.764999999999</v>
      </c>
      <c r="P180" s="3">
        <v>40655</v>
      </c>
      <c r="Q180" s="9">
        <f t="shared" si="6"/>
        <v>866.91000000000349</v>
      </c>
      <c r="R180" s="1" t="s">
        <v>402</v>
      </c>
      <c r="S180" s="1">
        <v>149</v>
      </c>
      <c r="T180" s="1">
        <v>1005</v>
      </c>
      <c r="U180" s="1" t="s">
        <v>3</v>
      </c>
      <c r="V180" s="1">
        <v>601</v>
      </c>
    </row>
    <row r="181" spans="1:22" x14ac:dyDescent="0.25">
      <c r="A181" s="12">
        <v>171</v>
      </c>
      <c r="B181" s="1">
        <v>239</v>
      </c>
      <c r="C181" s="1" t="s">
        <v>38</v>
      </c>
      <c r="D181" s="1">
        <v>224707</v>
      </c>
      <c r="E181" s="4" t="s">
        <v>212</v>
      </c>
      <c r="F181" s="1" t="s">
        <v>39</v>
      </c>
      <c r="G181" s="7">
        <v>1</v>
      </c>
      <c r="H181" s="54">
        <v>0.14000000000000001</v>
      </c>
      <c r="I181" s="70">
        <v>0</v>
      </c>
      <c r="J181" s="2">
        <v>36027.93</v>
      </c>
      <c r="K181" s="5">
        <v>36027.93</v>
      </c>
      <c r="L181" s="5">
        <v>35161.019999999997</v>
      </c>
      <c r="M181" s="5">
        <v>35161.019999999997</v>
      </c>
      <c r="N181" s="5">
        <f t="shared" si="7"/>
        <v>26370.764999999999</v>
      </c>
      <c r="O181" s="5">
        <f t="shared" si="8"/>
        <v>26370.764999999999</v>
      </c>
      <c r="P181" s="3">
        <v>41968</v>
      </c>
      <c r="Q181" s="9">
        <f t="shared" si="6"/>
        <v>866.91000000000349</v>
      </c>
      <c r="R181" s="1" t="s">
        <v>403</v>
      </c>
      <c r="S181" s="1">
        <v>869</v>
      </c>
      <c r="T181" s="1">
        <v>1005</v>
      </c>
      <c r="U181" s="1" t="s">
        <v>3</v>
      </c>
      <c r="V181" s="1">
        <v>601</v>
      </c>
    </row>
    <row r="182" spans="1:22" x14ac:dyDescent="0.25">
      <c r="A182" s="12">
        <v>172</v>
      </c>
      <c r="B182" s="1">
        <v>239</v>
      </c>
      <c r="C182" s="1" t="s">
        <v>130</v>
      </c>
      <c r="D182" s="1">
        <v>224967</v>
      </c>
      <c r="E182" s="4" t="s">
        <v>213</v>
      </c>
      <c r="F182" s="1" t="s">
        <v>6</v>
      </c>
      <c r="G182" s="7">
        <v>2</v>
      </c>
      <c r="H182" s="54"/>
      <c r="I182" s="70">
        <v>0</v>
      </c>
      <c r="J182" s="2">
        <v>870</v>
      </c>
      <c r="K182" s="5">
        <v>1740</v>
      </c>
      <c r="L182" s="5">
        <v>539.48</v>
      </c>
      <c r="M182" s="5">
        <v>1078.96</v>
      </c>
      <c r="N182" s="5">
        <f t="shared" si="7"/>
        <v>404.61</v>
      </c>
      <c r="O182" s="5">
        <f t="shared" si="8"/>
        <v>809.22</v>
      </c>
      <c r="P182" s="3">
        <v>39990</v>
      </c>
      <c r="Q182" s="9">
        <f t="shared" si="6"/>
        <v>661.04</v>
      </c>
      <c r="R182" s="1" t="s">
        <v>385</v>
      </c>
      <c r="S182" s="1">
        <v>200815</v>
      </c>
      <c r="T182" s="1">
        <v>1001</v>
      </c>
      <c r="U182" s="1" t="s">
        <v>3</v>
      </c>
      <c r="V182" s="1">
        <v>607</v>
      </c>
    </row>
    <row r="183" spans="1:22" ht="16.5" customHeight="1" x14ac:dyDescent="0.25">
      <c r="A183" s="12">
        <v>173</v>
      </c>
      <c r="B183" s="1">
        <v>239</v>
      </c>
      <c r="C183" s="1" t="s">
        <v>215</v>
      </c>
      <c r="D183" s="1">
        <v>225001</v>
      </c>
      <c r="E183" s="4" t="s">
        <v>214</v>
      </c>
      <c r="F183" s="1" t="s">
        <v>6</v>
      </c>
      <c r="G183" s="7">
        <v>9</v>
      </c>
      <c r="H183" s="54"/>
      <c r="I183" s="70">
        <v>0</v>
      </c>
      <c r="J183" s="2">
        <v>5175</v>
      </c>
      <c r="K183" s="5">
        <v>46575</v>
      </c>
      <c r="L183" s="5">
        <v>4171.66</v>
      </c>
      <c r="M183" s="5">
        <v>37544.94</v>
      </c>
      <c r="N183" s="5">
        <f t="shared" si="7"/>
        <v>3128.7449999999999</v>
      </c>
      <c r="O183" s="5">
        <f t="shared" si="8"/>
        <v>28158.704999999998</v>
      </c>
      <c r="P183" s="3">
        <v>40409</v>
      </c>
      <c r="Q183" s="9">
        <f t="shared" si="6"/>
        <v>9030.0599999999977</v>
      </c>
      <c r="R183" s="1" t="s">
        <v>385</v>
      </c>
      <c r="S183" s="1">
        <v>200815</v>
      </c>
      <c r="T183" s="1">
        <v>1001</v>
      </c>
      <c r="U183" s="1" t="s">
        <v>3</v>
      </c>
      <c r="V183" s="1">
        <v>607</v>
      </c>
    </row>
    <row r="184" spans="1:22" ht="15.75" customHeight="1" x14ac:dyDescent="0.25">
      <c r="A184" s="12">
        <v>174</v>
      </c>
      <c r="B184" s="1">
        <v>239</v>
      </c>
      <c r="C184" s="1" t="s">
        <v>215</v>
      </c>
      <c r="D184" s="1">
        <v>225002</v>
      </c>
      <c r="E184" s="4" t="s">
        <v>216</v>
      </c>
      <c r="F184" s="1" t="s">
        <v>6</v>
      </c>
      <c r="G184" s="7">
        <v>1</v>
      </c>
      <c r="H184" s="54"/>
      <c r="I184" s="70">
        <v>0</v>
      </c>
      <c r="J184" s="2">
        <v>5240</v>
      </c>
      <c r="K184" s="5">
        <v>5240</v>
      </c>
      <c r="L184" s="5">
        <v>4224.0600000000004</v>
      </c>
      <c r="M184" s="5">
        <v>4224.0600000000004</v>
      </c>
      <c r="N184" s="5">
        <f t="shared" si="7"/>
        <v>3168.0450000000001</v>
      </c>
      <c r="O184" s="5">
        <f t="shared" si="8"/>
        <v>3168.0450000000001</v>
      </c>
      <c r="P184" s="3">
        <v>40311</v>
      </c>
      <c r="Q184" s="9">
        <f t="shared" si="6"/>
        <v>1015.9399999999996</v>
      </c>
      <c r="R184" s="1" t="s">
        <v>385</v>
      </c>
      <c r="S184" s="1">
        <v>200815</v>
      </c>
      <c r="T184" s="1">
        <v>1001</v>
      </c>
      <c r="U184" s="1" t="s">
        <v>3</v>
      </c>
      <c r="V184" s="1">
        <v>607</v>
      </c>
    </row>
    <row r="185" spans="1:22" x14ac:dyDescent="0.25">
      <c r="A185" s="12">
        <v>175</v>
      </c>
      <c r="B185" s="1">
        <v>239</v>
      </c>
      <c r="C185" s="1" t="s">
        <v>75</v>
      </c>
      <c r="D185" s="1">
        <v>225008</v>
      </c>
      <c r="E185" s="4" t="s">
        <v>217</v>
      </c>
      <c r="F185" s="1" t="s">
        <v>6</v>
      </c>
      <c r="G185" s="7">
        <v>5</v>
      </c>
      <c r="H185" s="54"/>
      <c r="I185" s="70">
        <v>0</v>
      </c>
      <c r="J185" s="2">
        <v>908</v>
      </c>
      <c r="K185" s="5">
        <v>4540</v>
      </c>
      <c r="L185" s="5">
        <v>563.04</v>
      </c>
      <c r="M185" s="5">
        <v>2815.2</v>
      </c>
      <c r="N185" s="5">
        <f t="shared" si="7"/>
        <v>422.28</v>
      </c>
      <c r="O185" s="5">
        <f t="shared" si="8"/>
        <v>2111.3999999999996</v>
      </c>
      <c r="P185" s="3">
        <v>40158</v>
      </c>
      <c r="Q185" s="9">
        <f t="shared" si="6"/>
        <v>1724.8000000000002</v>
      </c>
      <c r="R185" s="1" t="s">
        <v>385</v>
      </c>
      <c r="S185" s="1">
        <v>200815</v>
      </c>
      <c r="T185" s="1">
        <v>1001</v>
      </c>
      <c r="U185" s="1" t="s">
        <v>3</v>
      </c>
      <c r="V185" s="1">
        <v>607</v>
      </c>
    </row>
    <row r="186" spans="1:22" x14ac:dyDescent="0.25">
      <c r="A186" s="12">
        <v>176</v>
      </c>
      <c r="B186" s="1">
        <v>239</v>
      </c>
      <c r="C186" s="1" t="s">
        <v>31</v>
      </c>
      <c r="D186" s="1">
        <v>225011</v>
      </c>
      <c r="E186" s="4" t="s">
        <v>218</v>
      </c>
      <c r="F186" s="1" t="s">
        <v>6</v>
      </c>
      <c r="G186" s="7">
        <v>7</v>
      </c>
      <c r="H186" s="54"/>
      <c r="I186" s="70">
        <v>0</v>
      </c>
      <c r="J186" s="2">
        <v>11052.44</v>
      </c>
      <c r="K186" s="5">
        <v>77367.11</v>
      </c>
      <c r="L186" s="5">
        <v>8909.58</v>
      </c>
      <c r="M186" s="5">
        <v>62367.06</v>
      </c>
      <c r="N186" s="5">
        <f t="shared" si="7"/>
        <v>6682.1849999999995</v>
      </c>
      <c r="O186" s="5">
        <f t="shared" si="8"/>
        <v>46775.294999999998</v>
      </c>
      <c r="P186" s="3">
        <v>40366</v>
      </c>
      <c r="Q186" s="9">
        <f t="shared" si="6"/>
        <v>15000.050000000003</v>
      </c>
      <c r="R186" s="1" t="s">
        <v>385</v>
      </c>
      <c r="S186" s="1">
        <v>200815</v>
      </c>
      <c r="T186" s="1">
        <v>1005</v>
      </c>
      <c r="U186" s="1" t="s">
        <v>3</v>
      </c>
      <c r="V186" s="1">
        <v>607</v>
      </c>
    </row>
    <row r="187" spans="1:22" x14ac:dyDescent="0.25">
      <c r="A187" s="12">
        <v>177</v>
      </c>
      <c r="B187" s="1">
        <v>239</v>
      </c>
      <c r="C187" s="1" t="s">
        <v>31</v>
      </c>
      <c r="D187" s="1">
        <v>225013</v>
      </c>
      <c r="E187" s="4" t="s">
        <v>219</v>
      </c>
      <c r="F187" s="1" t="s">
        <v>6</v>
      </c>
      <c r="G187" s="7">
        <v>11</v>
      </c>
      <c r="H187" s="54"/>
      <c r="I187" s="70">
        <v>8</v>
      </c>
      <c r="J187" s="2">
        <v>4470</v>
      </c>
      <c r="K187" s="5">
        <v>49170</v>
      </c>
      <c r="L187" s="5">
        <v>3603.35</v>
      </c>
      <c r="M187" s="5">
        <v>39636.85</v>
      </c>
      <c r="N187" s="5">
        <f t="shared" si="7"/>
        <v>2702.5124999999998</v>
      </c>
      <c r="O187" s="5">
        <f t="shared" si="8"/>
        <v>29727.637499999997</v>
      </c>
      <c r="P187" s="3">
        <v>40193</v>
      </c>
      <c r="Q187" s="9">
        <f t="shared" si="6"/>
        <v>9533.1500000000015</v>
      </c>
      <c r="R187" s="1" t="s">
        <v>385</v>
      </c>
      <c r="S187" s="1">
        <v>200815</v>
      </c>
      <c r="T187" s="1">
        <v>1001</v>
      </c>
      <c r="U187" s="1" t="s">
        <v>3</v>
      </c>
      <c r="V187" s="1">
        <v>607</v>
      </c>
    </row>
    <row r="188" spans="1:22" x14ac:dyDescent="0.25">
      <c r="A188" s="12">
        <v>178</v>
      </c>
      <c r="B188" s="1">
        <v>239</v>
      </c>
      <c r="C188" s="1" t="s">
        <v>15</v>
      </c>
      <c r="D188" s="1">
        <v>225469</v>
      </c>
      <c r="E188" s="4" t="s">
        <v>220</v>
      </c>
      <c r="F188" s="1" t="s">
        <v>6</v>
      </c>
      <c r="G188" s="7">
        <v>26</v>
      </c>
      <c r="H188" s="54">
        <v>1E-3</v>
      </c>
      <c r="I188" s="70">
        <v>8</v>
      </c>
      <c r="J188" s="2">
        <v>261.58</v>
      </c>
      <c r="K188" s="5">
        <v>6800.96</v>
      </c>
      <c r="L188" s="5">
        <v>101.69</v>
      </c>
      <c r="M188" s="5">
        <v>2643.94</v>
      </c>
      <c r="N188" s="5">
        <f t="shared" si="7"/>
        <v>76.267499999999998</v>
      </c>
      <c r="O188" s="5">
        <f t="shared" si="8"/>
        <v>1982.9549999999999</v>
      </c>
      <c r="P188" s="3">
        <v>40003</v>
      </c>
      <c r="Q188" s="9">
        <f t="shared" si="6"/>
        <v>4157.0200000000004</v>
      </c>
      <c r="R188" s="1" t="s">
        <v>383</v>
      </c>
      <c r="S188" s="1">
        <v>301115</v>
      </c>
      <c r="T188" s="1">
        <v>1001</v>
      </c>
      <c r="U188" s="1" t="s">
        <v>3</v>
      </c>
      <c r="V188" s="1">
        <v>607</v>
      </c>
    </row>
    <row r="189" spans="1:22" x14ac:dyDescent="0.25">
      <c r="A189" s="12">
        <v>179</v>
      </c>
      <c r="B189" s="1">
        <v>239</v>
      </c>
      <c r="C189" s="1" t="s">
        <v>15</v>
      </c>
      <c r="D189" s="1">
        <v>225470</v>
      </c>
      <c r="E189" s="4" t="s">
        <v>221</v>
      </c>
      <c r="F189" s="1" t="s">
        <v>6</v>
      </c>
      <c r="G189" s="7">
        <v>28</v>
      </c>
      <c r="H189" s="54">
        <v>1E-3</v>
      </c>
      <c r="I189" s="70">
        <v>8</v>
      </c>
      <c r="J189" s="2">
        <v>128.41999999999999</v>
      </c>
      <c r="K189" s="5">
        <v>3595.86</v>
      </c>
      <c r="L189" s="5">
        <v>79.64</v>
      </c>
      <c r="M189" s="5">
        <v>2229.92</v>
      </c>
      <c r="N189" s="5">
        <f t="shared" si="7"/>
        <v>59.730000000000004</v>
      </c>
      <c r="O189" s="5">
        <f t="shared" si="8"/>
        <v>1672.44</v>
      </c>
      <c r="P189" s="3">
        <v>40003</v>
      </c>
      <c r="Q189" s="9">
        <f t="shared" si="6"/>
        <v>1365.94</v>
      </c>
      <c r="R189" s="1" t="s">
        <v>385</v>
      </c>
      <c r="S189" s="1">
        <v>200815</v>
      </c>
      <c r="T189" s="1">
        <v>1001</v>
      </c>
      <c r="U189" s="1" t="s">
        <v>3</v>
      </c>
      <c r="V189" s="1">
        <v>607</v>
      </c>
    </row>
    <row r="190" spans="1:22" x14ac:dyDescent="0.25">
      <c r="A190" s="12">
        <v>180</v>
      </c>
      <c r="B190" s="1">
        <v>239</v>
      </c>
      <c r="C190" s="1" t="s">
        <v>15</v>
      </c>
      <c r="D190" s="1">
        <v>225471</v>
      </c>
      <c r="E190" s="4" t="s">
        <v>222</v>
      </c>
      <c r="F190" s="1" t="s">
        <v>6</v>
      </c>
      <c r="G190" s="7">
        <v>10</v>
      </c>
      <c r="H190" s="54">
        <v>1E-3</v>
      </c>
      <c r="I190" s="70">
        <v>8</v>
      </c>
      <c r="J190" s="2">
        <v>128.78</v>
      </c>
      <c r="K190" s="5">
        <v>1287.76</v>
      </c>
      <c r="L190" s="5">
        <v>79.86</v>
      </c>
      <c r="M190" s="5">
        <v>798.6</v>
      </c>
      <c r="N190" s="5">
        <f t="shared" si="7"/>
        <v>59.894999999999996</v>
      </c>
      <c r="O190" s="5">
        <f t="shared" si="8"/>
        <v>598.94999999999993</v>
      </c>
      <c r="P190" s="3">
        <v>40003</v>
      </c>
      <c r="Q190" s="9">
        <f t="shared" ref="Q190:Q253" si="9">K190-M190</f>
        <v>489.15999999999997</v>
      </c>
      <c r="R190" s="1" t="s">
        <v>385</v>
      </c>
      <c r="S190" s="1">
        <v>200815</v>
      </c>
      <c r="T190" s="1">
        <v>1001</v>
      </c>
      <c r="U190" s="1" t="s">
        <v>3</v>
      </c>
      <c r="V190" s="1">
        <v>607</v>
      </c>
    </row>
    <row r="191" spans="1:22" x14ac:dyDescent="0.25">
      <c r="A191" s="12">
        <v>181</v>
      </c>
      <c r="B191" s="1">
        <v>239</v>
      </c>
      <c r="C191" s="1" t="s">
        <v>15</v>
      </c>
      <c r="D191" s="1">
        <v>225473</v>
      </c>
      <c r="E191" s="4" t="s">
        <v>223</v>
      </c>
      <c r="F191" s="1" t="s">
        <v>6</v>
      </c>
      <c r="G191" s="7">
        <v>40</v>
      </c>
      <c r="H191" s="54">
        <v>1E-3</v>
      </c>
      <c r="I191" s="70">
        <v>1.6</v>
      </c>
      <c r="J191" s="2">
        <v>130.28</v>
      </c>
      <c r="K191" s="5">
        <v>5211.3900000000003</v>
      </c>
      <c r="L191" s="5">
        <v>80.790000000000006</v>
      </c>
      <c r="M191" s="5">
        <v>3231.6000000000004</v>
      </c>
      <c r="N191" s="5">
        <f t="shared" si="7"/>
        <v>60.592500000000001</v>
      </c>
      <c r="O191" s="5">
        <f t="shared" si="8"/>
        <v>2423.6999999999998</v>
      </c>
      <c r="P191" s="3">
        <v>40003</v>
      </c>
      <c r="Q191" s="9">
        <f t="shared" si="9"/>
        <v>1979.79</v>
      </c>
      <c r="R191" s="1" t="s">
        <v>385</v>
      </c>
      <c r="S191" s="1">
        <v>200815</v>
      </c>
      <c r="T191" s="1">
        <v>1001</v>
      </c>
      <c r="U191" s="1" t="s">
        <v>3</v>
      </c>
      <c r="V191" s="1">
        <v>607</v>
      </c>
    </row>
    <row r="192" spans="1:22" x14ac:dyDescent="0.25">
      <c r="A192" s="12">
        <v>182</v>
      </c>
      <c r="B192" s="1">
        <v>239</v>
      </c>
      <c r="C192" s="1" t="s">
        <v>15</v>
      </c>
      <c r="D192" s="1">
        <v>225477</v>
      </c>
      <c r="E192" s="4" t="s">
        <v>224</v>
      </c>
      <c r="F192" s="1" t="s">
        <v>6</v>
      </c>
      <c r="G192" s="7">
        <v>16</v>
      </c>
      <c r="H192" s="54">
        <v>2.0000000000000001E-4</v>
      </c>
      <c r="I192" s="70">
        <v>3880</v>
      </c>
      <c r="J192" s="2">
        <v>5.12</v>
      </c>
      <c r="K192" s="5">
        <v>81.92</v>
      </c>
      <c r="L192" s="5">
        <v>3.18</v>
      </c>
      <c r="M192" s="5">
        <v>50.88</v>
      </c>
      <c r="N192" s="5">
        <f t="shared" si="7"/>
        <v>2.3850000000000002</v>
      </c>
      <c r="O192" s="5">
        <f t="shared" si="8"/>
        <v>38.160000000000004</v>
      </c>
      <c r="P192" s="3">
        <v>39952</v>
      </c>
      <c r="Q192" s="9">
        <f t="shared" si="9"/>
        <v>31.04</v>
      </c>
      <c r="R192" s="1" t="s">
        <v>385</v>
      </c>
      <c r="S192" s="1">
        <v>200815</v>
      </c>
      <c r="T192" s="1">
        <v>1001</v>
      </c>
      <c r="U192" s="1" t="s">
        <v>3</v>
      </c>
      <c r="V192" s="1">
        <v>607</v>
      </c>
    </row>
    <row r="193" spans="1:22" x14ac:dyDescent="0.25">
      <c r="A193" s="12">
        <v>183</v>
      </c>
      <c r="B193" s="1">
        <v>239</v>
      </c>
      <c r="C193" s="1" t="s">
        <v>20</v>
      </c>
      <c r="D193" s="1">
        <v>225499</v>
      </c>
      <c r="E193" s="4" t="s">
        <v>225</v>
      </c>
      <c r="F193" s="1" t="s">
        <v>21</v>
      </c>
      <c r="G193" s="7">
        <v>0.08</v>
      </c>
      <c r="H193" s="54">
        <v>0.48499999999999999</v>
      </c>
      <c r="I193" s="70">
        <v>280</v>
      </c>
      <c r="J193" s="2">
        <v>75390.63</v>
      </c>
      <c r="K193" s="5">
        <v>6031.25</v>
      </c>
      <c r="L193" s="5">
        <v>46749.04</v>
      </c>
      <c r="M193" s="5">
        <v>3739.9232000000002</v>
      </c>
      <c r="N193" s="5">
        <f t="shared" si="7"/>
        <v>35061.78</v>
      </c>
      <c r="O193" s="5">
        <f t="shared" si="8"/>
        <v>2804.9423999999999</v>
      </c>
      <c r="P193" s="3">
        <v>40130</v>
      </c>
      <c r="Q193" s="9">
        <f t="shared" si="9"/>
        <v>2291.3267999999998</v>
      </c>
      <c r="R193" s="1" t="s">
        <v>385</v>
      </c>
      <c r="S193" s="1">
        <v>200815</v>
      </c>
      <c r="T193" s="1">
        <v>1001</v>
      </c>
      <c r="U193" s="1" t="s">
        <v>3</v>
      </c>
      <c r="V193" s="1">
        <v>607</v>
      </c>
    </row>
    <row r="194" spans="1:22" x14ac:dyDescent="0.25">
      <c r="A194" s="12">
        <v>184</v>
      </c>
      <c r="B194" s="1">
        <v>239</v>
      </c>
      <c r="C194" s="1" t="s">
        <v>227</v>
      </c>
      <c r="D194" s="1">
        <v>225510</v>
      </c>
      <c r="E194" s="4" t="s">
        <v>226</v>
      </c>
      <c r="F194" s="1" t="s">
        <v>21</v>
      </c>
      <c r="G194" s="7">
        <v>7.0000000000000007E-2</v>
      </c>
      <c r="H194" s="54">
        <v>3.5000000000000003E-2</v>
      </c>
      <c r="I194" s="70">
        <v>0.8</v>
      </c>
      <c r="J194" s="2">
        <v>44215.86</v>
      </c>
      <c r="K194" s="5">
        <v>3095.11</v>
      </c>
      <c r="L194" s="5">
        <v>27417.86</v>
      </c>
      <c r="M194" s="5">
        <v>1919.2502000000002</v>
      </c>
      <c r="N194" s="5">
        <f t="shared" si="7"/>
        <v>20563.395</v>
      </c>
      <c r="O194" s="5">
        <f t="shared" si="8"/>
        <v>1439.4376500000001</v>
      </c>
      <c r="P194" s="3">
        <v>40022</v>
      </c>
      <c r="Q194" s="9">
        <f t="shared" si="9"/>
        <v>1175.8598</v>
      </c>
      <c r="R194" s="1" t="s">
        <v>385</v>
      </c>
      <c r="S194" s="1">
        <v>200815</v>
      </c>
      <c r="T194" s="1">
        <v>1001</v>
      </c>
      <c r="U194" s="1" t="s">
        <v>3</v>
      </c>
      <c r="V194" s="1">
        <v>607</v>
      </c>
    </row>
    <row r="195" spans="1:22" x14ac:dyDescent="0.25">
      <c r="A195" s="12">
        <v>185</v>
      </c>
      <c r="B195" s="1">
        <v>239</v>
      </c>
      <c r="C195" s="1" t="s">
        <v>15</v>
      </c>
      <c r="D195" s="1">
        <v>225615</v>
      </c>
      <c r="E195" s="4" t="s">
        <v>228</v>
      </c>
      <c r="F195" s="1" t="s">
        <v>6</v>
      </c>
      <c r="G195" s="7">
        <v>1043</v>
      </c>
      <c r="H195" s="54">
        <v>1E-4</v>
      </c>
      <c r="I195" s="70">
        <v>8</v>
      </c>
      <c r="J195" s="2">
        <v>7.8</v>
      </c>
      <c r="K195" s="5">
        <v>8135.4</v>
      </c>
      <c r="L195" s="5">
        <v>4.84</v>
      </c>
      <c r="M195" s="5">
        <v>5048.12</v>
      </c>
      <c r="N195" s="5">
        <f t="shared" si="7"/>
        <v>3.63</v>
      </c>
      <c r="O195" s="5">
        <f t="shared" si="8"/>
        <v>3786.0899999999997</v>
      </c>
      <c r="P195" s="3">
        <v>39952</v>
      </c>
      <c r="Q195" s="9">
        <f t="shared" si="9"/>
        <v>3087.2799999999997</v>
      </c>
      <c r="R195" s="1" t="s">
        <v>385</v>
      </c>
      <c r="S195" s="1">
        <v>200815</v>
      </c>
      <c r="T195" s="1">
        <v>1001</v>
      </c>
      <c r="U195" s="1" t="s">
        <v>3</v>
      </c>
      <c r="V195" s="1">
        <v>607</v>
      </c>
    </row>
    <row r="196" spans="1:22" x14ac:dyDescent="0.25">
      <c r="A196" s="12">
        <v>186</v>
      </c>
      <c r="B196" s="1">
        <v>239</v>
      </c>
      <c r="C196" s="1" t="s">
        <v>230</v>
      </c>
      <c r="D196" s="1">
        <v>226037</v>
      </c>
      <c r="E196" s="4" t="s">
        <v>229</v>
      </c>
      <c r="F196" s="1" t="s">
        <v>39</v>
      </c>
      <c r="G196" s="7">
        <v>1</v>
      </c>
      <c r="H196" s="54">
        <v>1E-3</v>
      </c>
      <c r="I196" s="70">
        <v>16</v>
      </c>
      <c r="J196" s="2">
        <v>155144</v>
      </c>
      <c r="K196" s="5">
        <v>155144</v>
      </c>
      <c r="L196" s="5">
        <v>125064.41</v>
      </c>
      <c r="M196" s="5">
        <v>125064.41</v>
      </c>
      <c r="N196" s="5">
        <f t="shared" si="7"/>
        <v>93798.307499999995</v>
      </c>
      <c r="O196" s="5">
        <f t="shared" si="8"/>
        <v>93798.307499999995</v>
      </c>
      <c r="P196" s="3">
        <v>40218</v>
      </c>
      <c r="Q196" s="9">
        <f t="shared" si="9"/>
        <v>30079.589999999997</v>
      </c>
      <c r="R196" s="1" t="s">
        <v>385</v>
      </c>
      <c r="S196" s="1">
        <v>200815</v>
      </c>
      <c r="T196" s="1">
        <v>1005</v>
      </c>
      <c r="U196" s="1" t="s">
        <v>3</v>
      </c>
      <c r="V196" s="1">
        <v>601</v>
      </c>
    </row>
    <row r="197" spans="1:22" x14ac:dyDescent="0.25">
      <c r="A197" s="12">
        <v>187</v>
      </c>
      <c r="B197" s="1">
        <v>239</v>
      </c>
      <c r="C197" s="1" t="s">
        <v>142</v>
      </c>
      <c r="D197" s="1">
        <v>226059</v>
      </c>
      <c r="E197" s="4" t="s">
        <v>231</v>
      </c>
      <c r="F197" s="1" t="s">
        <v>6</v>
      </c>
      <c r="G197" s="7">
        <v>12</v>
      </c>
      <c r="H197" s="54">
        <v>2E-3</v>
      </c>
      <c r="I197" s="70">
        <v>16</v>
      </c>
      <c r="J197" s="2">
        <v>19700</v>
      </c>
      <c r="K197" s="5">
        <v>236400</v>
      </c>
      <c r="L197" s="5">
        <v>12215.79</v>
      </c>
      <c r="M197" s="5">
        <v>146589.48000000001</v>
      </c>
      <c r="N197" s="5">
        <f t="shared" si="7"/>
        <v>9161.8425000000007</v>
      </c>
      <c r="O197" s="5">
        <f t="shared" si="8"/>
        <v>109942.11000000002</v>
      </c>
      <c r="P197" s="3">
        <v>40065</v>
      </c>
      <c r="Q197" s="9">
        <f t="shared" si="9"/>
        <v>89810.51999999999</v>
      </c>
      <c r="R197" s="1" t="s">
        <v>385</v>
      </c>
      <c r="S197" s="1">
        <v>200815</v>
      </c>
      <c r="T197" s="1">
        <v>1005</v>
      </c>
      <c r="U197" s="1" t="s">
        <v>3</v>
      </c>
      <c r="V197" s="1">
        <v>601</v>
      </c>
    </row>
    <row r="198" spans="1:22" x14ac:dyDescent="0.25">
      <c r="A198" s="12">
        <v>188</v>
      </c>
      <c r="B198" s="1">
        <v>239</v>
      </c>
      <c r="C198" s="1" t="s">
        <v>17</v>
      </c>
      <c r="D198" s="1">
        <v>226097</v>
      </c>
      <c r="E198" s="4" t="s">
        <v>232</v>
      </c>
      <c r="F198" s="1" t="s">
        <v>6</v>
      </c>
      <c r="G198" s="7">
        <v>2</v>
      </c>
      <c r="H198" s="54">
        <v>2E-3</v>
      </c>
      <c r="I198" s="70">
        <v>240</v>
      </c>
      <c r="J198" s="2">
        <v>3587.5</v>
      </c>
      <c r="K198" s="5">
        <v>7175</v>
      </c>
      <c r="L198" s="5">
        <v>2891.95</v>
      </c>
      <c r="M198" s="5">
        <v>5783.9</v>
      </c>
      <c r="N198" s="5">
        <f t="shared" si="7"/>
        <v>2168.9624999999996</v>
      </c>
      <c r="O198" s="5">
        <f t="shared" si="8"/>
        <v>4337.9249999999993</v>
      </c>
      <c r="P198" s="3">
        <v>40399</v>
      </c>
      <c r="Q198" s="9">
        <f t="shared" si="9"/>
        <v>1391.1000000000004</v>
      </c>
      <c r="R198" s="1" t="s">
        <v>385</v>
      </c>
      <c r="S198" s="1">
        <v>200815</v>
      </c>
      <c r="T198" s="1">
        <v>1001</v>
      </c>
      <c r="U198" s="1" t="s">
        <v>3</v>
      </c>
      <c r="V198" s="1">
        <v>601</v>
      </c>
    </row>
    <row r="199" spans="1:22" x14ac:dyDescent="0.25">
      <c r="A199" s="12">
        <v>189</v>
      </c>
      <c r="B199" s="1">
        <v>239</v>
      </c>
      <c r="C199" s="1" t="s">
        <v>10</v>
      </c>
      <c r="D199" s="1">
        <v>226202</v>
      </c>
      <c r="E199" s="4" t="s">
        <v>233</v>
      </c>
      <c r="F199" s="1" t="s">
        <v>6</v>
      </c>
      <c r="G199" s="7">
        <v>5</v>
      </c>
      <c r="H199" s="54">
        <v>0.03</v>
      </c>
      <c r="I199" s="70">
        <v>4800</v>
      </c>
      <c r="J199" s="2">
        <v>83186.53</v>
      </c>
      <c r="K199" s="5">
        <v>415932.65</v>
      </c>
      <c r="L199" s="5">
        <v>51583.21</v>
      </c>
      <c r="M199" s="5">
        <v>257916.05</v>
      </c>
      <c r="N199" s="5">
        <f t="shared" si="7"/>
        <v>38687.407500000001</v>
      </c>
      <c r="O199" s="5">
        <f t="shared" si="8"/>
        <v>193437.03750000001</v>
      </c>
      <c r="P199" s="3">
        <v>40039</v>
      </c>
      <c r="Q199" s="9">
        <f t="shared" si="9"/>
        <v>158016.60000000003</v>
      </c>
      <c r="R199" s="1" t="s">
        <v>385</v>
      </c>
      <c r="S199" s="1">
        <v>200815</v>
      </c>
      <c r="T199" s="1">
        <v>1001</v>
      </c>
      <c r="U199" s="1" t="s">
        <v>3</v>
      </c>
      <c r="V199" s="1">
        <v>601</v>
      </c>
    </row>
    <row r="200" spans="1:22" x14ac:dyDescent="0.25">
      <c r="A200" s="12">
        <v>190</v>
      </c>
      <c r="B200" s="1">
        <v>239</v>
      </c>
      <c r="C200" s="1" t="s">
        <v>10</v>
      </c>
      <c r="D200" s="1">
        <v>226567</v>
      </c>
      <c r="E200" s="4" t="s">
        <v>234</v>
      </c>
      <c r="F200" s="1" t="s">
        <v>6</v>
      </c>
      <c r="G200" s="7">
        <v>24</v>
      </c>
      <c r="H200" s="54">
        <v>0.6</v>
      </c>
      <c r="I200" s="70">
        <v>400</v>
      </c>
      <c r="J200" s="2">
        <v>8054.11</v>
      </c>
      <c r="K200" s="5">
        <v>193298.64</v>
      </c>
      <c r="L200" s="5">
        <v>6492.57</v>
      </c>
      <c r="M200" s="5">
        <v>155821.68</v>
      </c>
      <c r="N200" s="5">
        <f t="shared" si="7"/>
        <v>4869.4274999999998</v>
      </c>
      <c r="O200" s="5">
        <f t="shared" si="8"/>
        <v>116866.26</v>
      </c>
      <c r="P200" s="3">
        <v>40514</v>
      </c>
      <c r="Q200" s="9">
        <f t="shared" si="9"/>
        <v>37476.960000000021</v>
      </c>
      <c r="R200" s="1" t="s">
        <v>385</v>
      </c>
      <c r="S200" s="1">
        <v>200815</v>
      </c>
      <c r="T200" s="1">
        <v>1001</v>
      </c>
      <c r="U200" s="1" t="s">
        <v>3</v>
      </c>
      <c r="V200" s="1">
        <v>601</v>
      </c>
    </row>
    <row r="201" spans="1:22" x14ac:dyDescent="0.25">
      <c r="A201" s="12">
        <v>191</v>
      </c>
      <c r="B201" s="1">
        <v>239</v>
      </c>
      <c r="C201" s="1" t="s">
        <v>12</v>
      </c>
      <c r="D201" s="1">
        <v>226568</v>
      </c>
      <c r="E201" s="4" t="s">
        <v>235</v>
      </c>
      <c r="F201" s="1" t="s">
        <v>6</v>
      </c>
      <c r="G201" s="7">
        <v>13</v>
      </c>
      <c r="H201" s="54">
        <v>0.05</v>
      </c>
      <c r="I201" s="70">
        <v>240</v>
      </c>
      <c r="J201" s="2">
        <v>1117.25</v>
      </c>
      <c r="K201" s="5">
        <v>14524.25</v>
      </c>
      <c r="L201" s="5">
        <v>900.64</v>
      </c>
      <c r="M201" s="5">
        <v>11708.32</v>
      </c>
      <c r="N201" s="5">
        <f t="shared" si="7"/>
        <v>675.48</v>
      </c>
      <c r="O201" s="5">
        <f t="shared" si="8"/>
        <v>8781.24</v>
      </c>
      <c r="P201" s="3">
        <v>40323</v>
      </c>
      <c r="Q201" s="9">
        <f t="shared" si="9"/>
        <v>2815.9300000000003</v>
      </c>
      <c r="R201" s="1" t="s">
        <v>385</v>
      </c>
      <c r="S201" s="1">
        <v>200815</v>
      </c>
      <c r="T201" s="1">
        <v>1001</v>
      </c>
      <c r="U201" s="1" t="s">
        <v>3</v>
      </c>
      <c r="V201" s="1">
        <v>601</v>
      </c>
    </row>
    <row r="202" spans="1:22" x14ac:dyDescent="0.25">
      <c r="A202" s="12">
        <v>192</v>
      </c>
      <c r="B202" s="1">
        <v>239</v>
      </c>
      <c r="C202" s="1" t="s">
        <v>17</v>
      </c>
      <c r="D202" s="1">
        <v>226571</v>
      </c>
      <c r="E202" s="4" t="s">
        <v>236</v>
      </c>
      <c r="F202" s="1" t="s">
        <v>6</v>
      </c>
      <c r="G202" s="7">
        <v>1</v>
      </c>
      <c r="H202" s="54">
        <v>0.03</v>
      </c>
      <c r="I202" s="70">
        <v>0</v>
      </c>
      <c r="J202" s="2">
        <v>10348.94</v>
      </c>
      <c r="K202" s="5">
        <v>10348.94</v>
      </c>
      <c r="L202" s="5">
        <v>8342.4699999999993</v>
      </c>
      <c r="M202" s="5">
        <v>8342.4699999999993</v>
      </c>
      <c r="N202" s="5">
        <f t="shared" si="7"/>
        <v>6256.8524999999991</v>
      </c>
      <c r="O202" s="5">
        <f t="shared" si="8"/>
        <v>6256.8524999999991</v>
      </c>
      <c r="P202" s="3">
        <v>40523</v>
      </c>
      <c r="Q202" s="9">
        <f t="shared" si="9"/>
        <v>2006.4700000000012</v>
      </c>
      <c r="R202" s="1" t="s">
        <v>385</v>
      </c>
      <c r="S202" s="1">
        <v>200815</v>
      </c>
      <c r="T202" s="1">
        <v>1001</v>
      </c>
      <c r="U202" s="1" t="s">
        <v>3</v>
      </c>
      <c r="V202" s="1">
        <v>601</v>
      </c>
    </row>
    <row r="203" spans="1:22" x14ac:dyDescent="0.25">
      <c r="A203" s="12">
        <v>193</v>
      </c>
      <c r="B203" s="1">
        <v>239</v>
      </c>
      <c r="C203" s="1" t="s">
        <v>238</v>
      </c>
      <c r="D203" s="1">
        <v>227924</v>
      </c>
      <c r="E203" s="4" t="s">
        <v>237</v>
      </c>
      <c r="F203" s="1" t="s">
        <v>6</v>
      </c>
      <c r="G203" s="7">
        <v>4</v>
      </c>
      <c r="H203" s="54"/>
      <c r="I203" s="70">
        <v>5112</v>
      </c>
      <c r="J203" s="2">
        <v>12100.58</v>
      </c>
      <c r="K203" s="5">
        <v>48402.32</v>
      </c>
      <c r="L203" s="5">
        <v>7503.46</v>
      </c>
      <c r="M203" s="5">
        <v>30013.84</v>
      </c>
      <c r="N203" s="5">
        <f t="shared" si="7"/>
        <v>5627.5950000000003</v>
      </c>
      <c r="O203" s="5">
        <f t="shared" si="8"/>
        <v>22510.38</v>
      </c>
      <c r="P203" s="3">
        <v>40106</v>
      </c>
      <c r="Q203" s="9">
        <f t="shared" si="9"/>
        <v>18388.48</v>
      </c>
      <c r="R203" s="1" t="s">
        <v>385</v>
      </c>
      <c r="S203" s="1">
        <v>200815</v>
      </c>
      <c r="T203" s="1">
        <v>1001</v>
      </c>
      <c r="U203" s="1" t="s">
        <v>3</v>
      </c>
      <c r="V203" s="1">
        <v>607</v>
      </c>
    </row>
    <row r="204" spans="1:22" x14ac:dyDescent="0.25">
      <c r="A204" s="12">
        <v>194</v>
      </c>
      <c r="B204" s="1">
        <v>239</v>
      </c>
      <c r="C204" s="1" t="s">
        <v>20</v>
      </c>
      <c r="D204" s="1">
        <v>228632</v>
      </c>
      <c r="E204" s="4" t="s">
        <v>239</v>
      </c>
      <c r="F204" s="1" t="s">
        <v>21</v>
      </c>
      <c r="G204" s="7">
        <v>7.1999999999999995E-2</v>
      </c>
      <c r="H204" s="54">
        <v>0.63900000000000001</v>
      </c>
      <c r="I204" s="70">
        <v>400</v>
      </c>
      <c r="J204" s="2">
        <v>103339.72</v>
      </c>
      <c r="K204" s="5">
        <v>7440.46</v>
      </c>
      <c r="L204" s="5">
        <v>64080.03</v>
      </c>
      <c r="M204" s="5">
        <v>4613.7621599999993</v>
      </c>
      <c r="N204" s="5">
        <f t="shared" ref="N204:N267" si="10">L204*0.75</f>
        <v>48060.022499999999</v>
      </c>
      <c r="O204" s="5">
        <f t="shared" ref="O204:O267" si="11">G204*N204</f>
        <v>3460.3216199999997</v>
      </c>
      <c r="P204" s="3">
        <v>40082</v>
      </c>
      <c r="Q204" s="9">
        <f t="shared" si="9"/>
        <v>2826.6978400000007</v>
      </c>
      <c r="R204" s="1" t="s">
        <v>385</v>
      </c>
      <c r="S204" s="1">
        <v>200815</v>
      </c>
      <c r="T204" s="1">
        <v>1001</v>
      </c>
      <c r="U204" s="1" t="s">
        <v>3</v>
      </c>
      <c r="V204" s="1">
        <v>607</v>
      </c>
    </row>
    <row r="205" spans="1:22" x14ac:dyDescent="0.25">
      <c r="A205" s="12">
        <v>195</v>
      </c>
      <c r="B205" s="1">
        <v>239</v>
      </c>
      <c r="C205" s="1" t="s">
        <v>38</v>
      </c>
      <c r="D205" s="1">
        <v>228658</v>
      </c>
      <c r="E205" s="4" t="s">
        <v>240</v>
      </c>
      <c r="F205" s="1" t="s">
        <v>39</v>
      </c>
      <c r="G205" s="7">
        <v>1</v>
      </c>
      <c r="H205" s="54">
        <v>0.05</v>
      </c>
      <c r="I205" s="70">
        <v>0</v>
      </c>
      <c r="J205" s="2">
        <v>18623.009999999998</v>
      </c>
      <c r="K205" s="5">
        <v>18623.009999999998</v>
      </c>
      <c r="L205" s="5">
        <v>8067.8</v>
      </c>
      <c r="M205" s="5">
        <v>8067.8</v>
      </c>
      <c r="N205" s="5">
        <f t="shared" si="10"/>
        <v>6050.85</v>
      </c>
      <c r="O205" s="5">
        <f t="shared" si="11"/>
        <v>6050.85</v>
      </c>
      <c r="P205" s="3">
        <v>41058</v>
      </c>
      <c r="Q205" s="9">
        <f t="shared" si="9"/>
        <v>10555.21</v>
      </c>
      <c r="R205" s="1" t="s">
        <v>403</v>
      </c>
      <c r="S205" s="1">
        <v>251</v>
      </c>
      <c r="T205" s="1">
        <v>1005</v>
      </c>
      <c r="U205" s="1" t="s">
        <v>3</v>
      </c>
      <c r="V205" s="1">
        <v>601</v>
      </c>
    </row>
    <row r="206" spans="1:22" x14ac:dyDescent="0.25">
      <c r="A206" s="12">
        <v>196</v>
      </c>
      <c r="B206" s="1">
        <v>239</v>
      </c>
      <c r="C206" s="1" t="s">
        <v>75</v>
      </c>
      <c r="D206" s="1">
        <v>228688</v>
      </c>
      <c r="E206" s="4" t="s">
        <v>241</v>
      </c>
      <c r="F206" s="1" t="s">
        <v>6</v>
      </c>
      <c r="G206" s="7">
        <v>1</v>
      </c>
      <c r="H206" s="54"/>
      <c r="I206" s="70">
        <v>1200</v>
      </c>
      <c r="J206" s="2">
        <v>520</v>
      </c>
      <c r="K206" s="5">
        <v>520</v>
      </c>
      <c r="L206" s="5">
        <v>419.18</v>
      </c>
      <c r="M206" s="5">
        <v>419.18</v>
      </c>
      <c r="N206" s="5">
        <f t="shared" si="10"/>
        <v>314.38499999999999</v>
      </c>
      <c r="O206" s="5">
        <f t="shared" si="11"/>
        <v>314.38499999999999</v>
      </c>
      <c r="P206" s="3">
        <v>40316</v>
      </c>
      <c r="Q206" s="9">
        <f t="shared" si="9"/>
        <v>100.82</v>
      </c>
      <c r="R206" s="1" t="s">
        <v>385</v>
      </c>
      <c r="S206" s="1">
        <v>200815</v>
      </c>
      <c r="T206" s="1">
        <v>1082</v>
      </c>
      <c r="U206" s="1" t="s">
        <v>3</v>
      </c>
      <c r="V206" s="1">
        <v>607</v>
      </c>
    </row>
    <row r="207" spans="1:22" x14ac:dyDescent="0.25">
      <c r="A207" s="12">
        <v>197</v>
      </c>
      <c r="B207" s="1">
        <v>239</v>
      </c>
      <c r="C207" s="1" t="s">
        <v>10</v>
      </c>
      <c r="D207" s="1">
        <v>229472</v>
      </c>
      <c r="E207" s="4" t="s">
        <v>242</v>
      </c>
      <c r="F207" s="1" t="s">
        <v>6</v>
      </c>
      <c r="G207" s="7">
        <v>4</v>
      </c>
      <c r="H207" s="54">
        <v>0.15</v>
      </c>
      <c r="I207" s="70">
        <v>0</v>
      </c>
      <c r="J207" s="2">
        <v>133665</v>
      </c>
      <c r="K207" s="5">
        <v>534660</v>
      </c>
      <c r="L207" s="5">
        <v>130543.02</v>
      </c>
      <c r="M207" s="5">
        <v>522172.08</v>
      </c>
      <c r="N207" s="5">
        <f t="shared" si="10"/>
        <v>97907.264999999999</v>
      </c>
      <c r="O207" s="5">
        <f t="shared" si="11"/>
        <v>391629.06</v>
      </c>
      <c r="P207" s="3">
        <v>41353</v>
      </c>
      <c r="Q207" s="9">
        <f t="shared" si="9"/>
        <v>12487.919999999984</v>
      </c>
      <c r="R207" s="1" t="s">
        <v>385</v>
      </c>
      <c r="S207" s="1">
        <v>200815</v>
      </c>
      <c r="T207" s="1">
        <v>1001</v>
      </c>
      <c r="U207" s="1" t="s">
        <v>3</v>
      </c>
      <c r="V207" s="1">
        <v>601</v>
      </c>
    </row>
    <row r="208" spans="1:22" x14ac:dyDescent="0.25">
      <c r="A208" s="12">
        <v>198</v>
      </c>
      <c r="B208" s="1">
        <v>239</v>
      </c>
      <c r="C208" s="1" t="s">
        <v>31</v>
      </c>
      <c r="D208" s="1">
        <v>229700</v>
      </c>
      <c r="E208" s="4" t="s">
        <v>243</v>
      </c>
      <c r="F208" s="1" t="s">
        <v>6</v>
      </c>
      <c r="G208" s="7">
        <v>1</v>
      </c>
      <c r="H208" s="54"/>
      <c r="I208" s="70">
        <v>824</v>
      </c>
      <c r="J208" s="2">
        <v>9440</v>
      </c>
      <c r="K208" s="5">
        <v>9440</v>
      </c>
      <c r="L208" s="5">
        <v>7609.75</v>
      </c>
      <c r="M208" s="5">
        <v>7609.75</v>
      </c>
      <c r="N208" s="5">
        <f t="shared" si="10"/>
        <v>5707.3125</v>
      </c>
      <c r="O208" s="5">
        <f t="shared" si="11"/>
        <v>5707.3125</v>
      </c>
      <c r="P208" s="3">
        <v>40250</v>
      </c>
      <c r="Q208" s="9">
        <f t="shared" si="9"/>
        <v>1830.25</v>
      </c>
      <c r="R208" s="1" t="s">
        <v>385</v>
      </c>
      <c r="S208" s="1">
        <v>200815</v>
      </c>
      <c r="T208" s="1">
        <v>1001</v>
      </c>
      <c r="U208" s="1" t="s">
        <v>3</v>
      </c>
      <c r="V208" s="1">
        <v>607</v>
      </c>
    </row>
    <row r="209" spans="1:22" x14ac:dyDescent="0.25">
      <c r="A209" s="12">
        <v>199</v>
      </c>
      <c r="B209" s="1">
        <v>239</v>
      </c>
      <c r="C209" s="1" t="s">
        <v>179</v>
      </c>
      <c r="D209" s="1">
        <v>230060</v>
      </c>
      <c r="E209" s="4" t="s">
        <v>244</v>
      </c>
      <c r="F209" s="1" t="s">
        <v>44</v>
      </c>
      <c r="G209" s="7">
        <v>67</v>
      </c>
      <c r="H209" s="54">
        <v>0.10299999999999999</v>
      </c>
      <c r="I209" s="70">
        <v>0</v>
      </c>
      <c r="J209" s="2">
        <v>7881.89</v>
      </c>
      <c r="K209" s="5">
        <v>528086.56999999995</v>
      </c>
      <c r="L209" s="5">
        <v>6353.74</v>
      </c>
      <c r="M209" s="5">
        <v>425700.57999999996</v>
      </c>
      <c r="N209" s="5">
        <f t="shared" si="10"/>
        <v>4765.3050000000003</v>
      </c>
      <c r="O209" s="5">
        <f t="shared" si="11"/>
        <v>319275.435</v>
      </c>
      <c r="P209" s="3">
        <v>40505</v>
      </c>
      <c r="Q209" s="9">
        <f t="shared" si="9"/>
        <v>102385.98999999999</v>
      </c>
      <c r="R209" s="1" t="s">
        <v>385</v>
      </c>
      <c r="S209" s="1">
        <v>200815</v>
      </c>
      <c r="T209" s="1">
        <v>1001</v>
      </c>
      <c r="U209" s="1" t="s">
        <v>3</v>
      </c>
      <c r="V209" s="1">
        <v>603</v>
      </c>
    </row>
    <row r="210" spans="1:22" x14ac:dyDescent="0.25">
      <c r="A210" s="12">
        <v>200</v>
      </c>
      <c r="B210" s="1">
        <v>239</v>
      </c>
      <c r="C210" s="1" t="s">
        <v>246</v>
      </c>
      <c r="D210" s="1">
        <v>230061</v>
      </c>
      <c r="E210" s="4" t="s">
        <v>245</v>
      </c>
      <c r="F210" s="1" t="s">
        <v>6</v>
      </c>
      <c r="G210" s="7">
        <v>52</v>
      </c>
      <c r="H210" s="54"/>
      <c r="I210" s="70">
        <v>0</v>
      </c>
      <c r="J210" s="2">
        <v>2314.8000000000002</v>
      </c>
      <c r="K210" s="5">
        <v>120369.4</v>
      </c>
      <c r="L210" s="5">
        <v>1016.95</v>
      </c>
      <c r="M210" s="5">
        <v>52881.4</v>
      </c>
      <c r="N210" s="5">
        <f t="shared" si="10"/>
        <v>762.71250000000009</v>
      </c>
      <c r="O210" s="5">
        <f t="shared" si="11"/>
        <v>39661.050000000003</v>
      </c>
      <c r="P210" s="3">
        <v>41001</v>
      </c>
      <c r="Q210" s="9">
        <f t="shared" si="9"/>
        <v>67488</v>
      </c>
      <c r="R210" s="1" t="s">
        <v>404</v>
      </c>
      <c r="S210" s="1"/>
      <c r="T210" s="1">
        <v>1001</v>
      </c>
      <c r="U210" s="1" t="s">
        <v>3</v>
      </c>
      <c r="V210" s="1">
        <v>608</v>
      </c>
    </row>
    <row r="211" spans="1:22" x14ac:dyDescent="0.25">
      <c r="A211" s="12">
        <v>201</v>
      </c>
      <c r="B211" s="1">
        <v>239</v>
      </c>
      <c r="C211" s="1" t="s">
        <v>130</v>
      </c>
      <c r="D211" s="1">
        <v>230554</v>
      </c>
      <c r="E211" s="4" t="s">
        <v>247</v>
      </c>
      <c r="F211" s="1" t="s">
        <v>6</v>
      </c>
      <c r="G211" s="7">
        <v>2</v>
      </c>
      <c r="H211" s="54"/>
      <c r="I211" s="70">
        <v>0</v>
      </c>
      <c r="J211" s="2">
        <v>890</v>
      </c>
      <c r="K211" s="5">
        <v>1780</v>
      </c>
      <c r="L211" s="5">
        <v>717.45</v>
      </c>
      <c r="M211" s="5">
        <v>1434.9</v>
      </c>
      <c r="N211" s="5">
        <f t="shared" si="10"/>
        <v>538.08750000000009</v>
      </c>
      <c r="O211" s="5">
        <f t="shared" si="11"/>
        <v>1076.1750000000002</v>
      </c>
      <c r="P211" s="3">
        <v>40287</v>
      </c>
      <c r="Q211" s="9">
        <f t="shared" si="9"/>
        <v>345.09999999999991</v>
      </c>
      <c r="R211" s="1" t="s">
        <v>385</v>
      </c>
      <c r="S211" s="1">
        <v>200815</v>
      </c>
      <c r="T211" s="1">
        <v>1001</v>
      </c>
      <c r="U211" s="1" t="s">
        <v>3</v>
      </c>
      <c r="V211" s="1">
        <v>607</v>
      </c>
    </row>
    <row r="212" spans="1:22" x14ac:dyDescent="0.25">
      <c r="A212" s="12">
        <v>202</v>
      </c>
      <c r="B212" s="1">
        <v>239</v>
      </c>
      <c r="C212" s="1" t="s">
        <v>130</v>
      </c>
      <c r="D212" s="1">
        <v>230556</v>
      </c>
      <c r="E212" s="4" t="s">
        <v>248</v>
      </c>
      <c r="F212" s="1" t="s">
        <v>6</v>
      </c>
      <c r="G212" s="7">
        <v>1</v>
      </c>
      <c r="H212" s="54"/>
      <c r="I212" s="70">
        <v>24</v>
      </c>
      <c r="J212" s="2">
        <v>1685</v>
      </c>
      <c r="K212" s="5">
        <v>1685</v>
      </c>
      <c r="L212" s="5">
        <v>1358.31</v>
      </c>
      <c r="M212" s="5">
        <v>1358.31</v>
      </c>
      <c r="N212" s="5">
        <f t="shared" si="10"/>
        <v>1018.7325</v>
      </c>
      <c r="O212" s="5">
        <f t="shared" si="11"/>
        <v>1018.7325</v>
      </c>
      <c r="P212" s="3">
        <v>40287</v>
      </c>
      <c r="Q212" s="9">
        <f t="shared" si="9"/>
        <v>326.69000000000005</v>
      </c>
      <c r="R212" s="1" t="s">
        <v>385</v>
      </c>
      <c r="S212" s="1">
        <v>200815</v>
      </c>
      <c r="T212" s="1">
        <v>1001</v>
      </c>
      <c r="U212" s="1" t="s">
        <v>3</v>
      </c>
      <c r="V212" s="1">
        <v>607</v>
      </c>
    </row>
    <row r="213" spans="1:22" ht="16.5" customHeight="1" x14ac:dyDescent="0.25">
      <c r="A213" s="12">
        <v>203</v>
      </c>
      <c r="B213" s="1">
        <v>239</v>
      </c>
      <c r="C213" s="1" t="s">
        <v>250</v>
      </c>
      <c r="D213" s="1">
        <v>230558</v>
      </c>
      <c r="E213" s="4" t="s">
        <v>249</v>
      </c>
      <c r="F213" s="1" t="s">
        <v>6</v>
      </c>
      <c r="G213" s="7">
        <v>2</v>
      </c>
      <c r="H213" s="54">
        <v>3.0000000000000001E-3</v>
      </c>
      <c r="I213" s="70">
        <v>0</v>
      </c>
      <c r="J213" s="2">
        <v>7532.5</v>
      </c>
      <c r="K213" s="5">
        <v>15065</v>
      </c>
      <c r="L213" s="5">
        <v>6072.08</v>
      </c>
      <c r="M213" s="5">
        <v>12144.16</v>
      </c>
      <c r="N213" s="5">
        <f t="shared" si="10"/>
        <v>4554.0599999999995</v>
      </c>
      <c r="O213" s="5">
        <f t="shared" si="11"/>
        <v>9108.119999999999</v>
      </c>
      <c r="P213" s="3">
        <v>40416</v>
      </c>
      <c r="Q213" s="9">
        <f t="shared" si="9"/>
        <v>2920.84</v>
      </c>
      <c r="R213" s="1" t="s">
        <v>392</v>
      </c>
      <c r="S213" s="1">
        <v>200815</v>
      </c>
      <c r="T213" s="1">
        <v>1001</v>
      </c>
      <c r="U213" s="1" t="s">
        <v>3</v>
      </c>
      <c r="V213" s="1">
        <v>607</v>
      </c>
    </row>
    <row r="214" spans="1:22" x14ac:dyDescent="0.25">
      <c r="A214" s="12">
        <v>204</v>
      </c>
      <c r="B214" s="1">
        <v>239</v>
      </c>
      <c r="C214" s="1" t="s">
        <v>252</v>
      </c>
      <c r="D214" s="1">
        <v>230969</v>
      </c>
      <c r="E214" s="4" t="s">
        <v>251</v>
      </c>
      <c r="F214" s="1" t="s">
        <v>6</v>
      </c>
      <c r="G214" s="7">
        <v>3</v>
      </c>
      <c r="H214" s="54"/>
      <c r="I214" s="70">
        <v>0</v>
      </c>
      <c r="J214" s="2">
        <v>176.45</v>
      </c>
      <c r="K214" s="5">
        <v>529.35</v>
      </c>
      <c r="L214" s="5">
        <v>142.24</v>
      </c>
      <c r="M214" s="5">
        <v>426.72</v>
      </c>
      <c r="N214" s="5">
        <f t="shared" si="10"/>
        <v>106.68</v>
      </c>
      <c r="O214" s="5">
        <f t="shared" si="11"/>
        <v>320.04000000000002</v>
      </c>
      <c r="P214" s="3">
        <v>40491</v>
      </c>
      <c r="Q214" s="9">
        <f t="shared" si="9"/>
        <v>102.63</v>
      </c>
      <c r="R214" s="1" t="s">
        <v>385</v>
      </c>
      <c r="S214" s="1">
        <v>200815</v>
      </c>
      <c r="T214" s="1">
        <v>1001</v>
      </c>
      <c r="U214" s="1" t="s">
        <v>3</v>
      </c>
      <c r="V214" s="1">
        <v>607</v>
      </c>
    </row>
    <row r="215" spans="1:22" x14ac:dyDescent="0.25">
      <c r="A215" s="12">
        <v>205</v>
      </c>
      <c r="B215" s="1">
        <v>239</v>
      </c>
      <c r="C215" s="1" t="s">
        <v>130</v>
      </c>
      <c r="D215" s="1">
        <v>230992</v>
      </c>
      <c r="E215" s="4" t="s">
        <v>253</v>
      </c>
      <c r="F215" s="1" t="s">
        <v>6</v>
      </c>
      <c r="G215" s="7">
        <v>2</v>
      </c>
      <c r="H215" s="54"/>
      <c r="I215" s="70">
        <v>0</v>
      </c>
      <c r="J215" s="2">
        <v>170</v>
      </c>
      <c r="K215" s="5">
        <v>340</v>
      </c>
      <c r="L215" s="5">
        <v>137.04</v>
      </c>
      <c r="M215" s="5">
        <v>274.08</v>
      </c>
      <c r="N215" s="5">
        <f t="shared" si="10"/>
        <v>102.78</v>
      </c>
      <c r="O215" s="5">
        <f t="shared" si="11"/>
        <v>205.56</v>
      </c>
      <c r="P215" s="3">
        <v>40373</v>
      </c>
      <c r="Q215" s="9">
        <f t="shared" si="9"/>
        <v>65.920000000000016</v>
      </c>
      <c r="R215" s="1" t="s">
        <v>385</v>
      </c>
      <c r="S215" s="1">
        <v>200815</v>
      </c>
      <c r="T215" s="1">
        <v>1001</v>
      </c>
      <c r="U215" s="1" t="s">
        <v>3</v>
      </c>
      <c r="V215" s="1">
        <v>607</v>
      </c>
    </row>
    <row r="216" spans="1:22" x14ac:dyDescent="0.25">
      <c r="A216" s="12">
        <v>206</v>
      </c>
      <c r="B216" s="1">
        <v>239</v>
      </c>
      <c r="C216" s="1" t="s">
        <v>130</v>
      </c>
      <c r="D216" s="1">
        <v>230993</v>
      </c>
      <c r="E216" s="4" t="s">
        <v>254</v>
      </c>
      <c r="F216" s="1" t="s">
        <v>6</v>
      </c>
      <c r="G216" s="7">
        <v>1</v>
      </c>
      <c r="H216" s="54"/>
      <c r="I216" s="70">
        <v>16</v>
      </c>
      <c r="J216" s="2">
        <v>590</v>
      </c>
      <c r="K216" s="5">
        <v>590</v>
      </c>
      <c r="L216" s="5">
        <v>475.61</v>
      </c>
      <c r="M216" s="5">
        <v>475.61</v>
      </c>
      <c r="N216" s="5">
        <f t="shared" si="10"/>
        <v>356.70749999999998</v>
      </c>
      <c r="O216" s="5">
        <f t="shared" si="11"/>
        <v>356.70749999999998</v>
      </c>
      <c r="P216" s="3">
        <v>40457</v>
      </c>
      <c r="Q216" s="9">
        <f t="shared" si="9"/>
        <v>114.38999999999999</v>
      </c>
      <c r="R216" s="1" t="s">
        <v>385</v>
      </c>
      <c r="S216" s="1">
        <v>200815</v>
      </c>
      <c r="T216" s="1">
        <v>1001</v>
      </c>
      <c r="U216" s="1" t="s">
        <v>3</v>
      </c>
      <c r="V216" s="1">
        <v>607</v>
      </c>
    </row>
    <row r="217" spans="1:22" x14ac:dyDescent="0.25">
      <c r="A217" s="12">
        <v>207</v>
      </c>
      <c r="B217" s="1">
        <v>239</v>
      </c>
      <c r="C217" s="1" t="s">
        <v>256</v>
      </c>
      <c r="D217" s="1">
        <v>231444</v>
      </c>
      <c r="E217" s="4" t="s">
        <v>255</v>
      </c>
      <c r="F217" s="1" t="s">
        <v>39</v>
      </c>
      <c r="G217" s="7">
        <v>1</v>
      </c>
      <c r="H217" s="54">
        <v>2E-3</v>
      </c>
      <c r="I217" s="70">
        <v>2208</v>
      </c>
      <c r="J217" s="2">
        <v>47600</v>
      </c>
      <c r="K217" s="5">
        <v>47600</v>
      </c>
      <c r="L217" s="5">
        <v>43290.62</v>
      </c>
      <c r="M217" s="5">
        <v>43290.62</v>
      </c>
      <c r="N217" s="5">
        <f t="shared" si="10"/>
        <v>32467.965000000004</v>
      </c>
      <c r="O217" s="5">
        <f t="shared" si="11"/>
        <v>32467.965000000004</v>
      </c>
      <c r="P217" s="3">
        <v>40760</v>
      </c>
      <c r="Q217" s="9">
        <f t="shared" si="9"/>
        <v>4309.3799999999974</v>
      </c>
      <c r="R217" s="1" t="s">
        <v>385</v>
      </c>
      <c r="S217" s="1">
        <v>200815</v>
      </c>
      <c r="T217" s="1">
        <v>1005</v>
      </c>
      <c r="U217" s="1" t="s">
        <v>3</v>
      </c>
      <c r="V217" s="1">
        <v>601</v>
      </c>
    </row>
    <row r="218" spans="1:22" x14ac:dyDescent="0.25">
      <c r="A218" s="12">
        <v>208</v>
      </c>
      <c r="B218" s="1">
        <v>239</v>
      </c>
      <c r="C218" s="1" t="s">
        <v>59</v>
      </c>
      <c r="D218" s="1">
        <v>231574</v>
      </c>
      <c r="E218" s="4" t="s">
        <v>257</v>
      </c>
      <c r="F218" s="1" t="s">
        <v>21</v>
      </c>
      <c r="G218" s="7">
        <v>3.5999999999999997E-2</v>
      </c>
      <c r="H218" s="54">
        <v>0.27600000000000002</v>
      </c>
      <c r="I218" s="70">
        <v>0</v>
      </c>
      <c r="J218" s="2">
        <v>55438.06</v>
      </c>
      <c r="K218" s="5">
        <v>1995.77</v>
      </c>
      <c r="L218" s="5">
        <v>50419.07</v>
      </c>
      <c r="M218" s="5">
        <v>1815.0865199999998</v>
      </c>
      <c r="N218" s="5">
        <f t="shared" si="10"/>
        <v>37814.302499999998</v>
      </c>
      <c r="O218" s="5">
        <f t="shared" si="11"/>
        <v>1361.3148899999999</v>
      </c>
      <c r="P218" s="3">
        <v>41183</v>
      </c>
      <c r="Q218" s="9">
        <f t="shared" si="9"/>
        <v>180.68348000000015</v>
      </c>
      <c r="R218" s="1" t="s">
        <v>385</v>
      </c>
      <c r="S218" s="1">
        <v>200815</v>
      </c>
      <c r="T218" s="1">
        <v>1001</v>
      </c>
      <c r="U218" s="1" t="s">
        <v>3</v>
      </c>
      <c r="V218" s="1">
        <v>607</v>
      </c>
    </row>
    <row r="219" spans="1:22" x14ac:dyDescent="0.25">
      <c r="A219" s="12">
        <v>209</v>
      </c>
      <c r="B219" s="1">
        <v>239</v>
      </c>
      <c r="C219" s="1" t="s">
        <v>130</v>
      </c>
      <c r="D219" s="1">
        <v>232011</v>
      </c>
      <c r="E219" s="4" t="s">
        <v>258</v>
      </c>
      <c r="F219" s="1" t="s">
        <v>6</v>
      </c>
      <c r="G219" s="7">
        <v>1</v>
      </c>
      <c r="H219" s="54"/>
      <c r="I219" s="70">
        <v>0</v>
      </c>
      <c r="J219" s="2">
        <v>5760.72</v>
      </c>
      <c r="K219" s="5">
        <v>5760.72</v>
      </c>
      <c r="L219" s="5">
        <v>4643.82</v>
      </c>
      <c r="M219" s="5">
        <v>4643.82</v>
      </c>
      <c r="N219" s="5">
        <f t="shared" si="10"/>
        <v>3482.8649999999998</v>
      </c>
      <c r="O219" s="5">
        <f t="shared" si="11"/>
        <v>3482.8649999999998</v>
      </c>
      <c r="P219" s="3">
        <v>40373</v>
      </c>
      <c r="Q219" s="9">
        <f t="shared" si="9"/>
        <v>1116.9000000000005</v>
      </c>
      <c r="R219" s="1" t="s">
        <v>385</v>
      </c>
      <c r="S219" s="1">
        <v>200815</v>
      </c>
      <c r="T219" s="1">
        <v>1001</v>
      </c>
      <c r="U219" s="1" t="s">
        <v>3</v>
      </c>
      <c r="V219" s="1">
        <v>607</v>
      </c>
    </row>
    <row r="220" spans="1:22" x14ac:dyDescent="0.25">
      <c r="A220" s="12">
        <v>210</v>
      </c>
      <c r="B220" s="1">
        <v>239</v>
      </c>
      <c r="C220" s="1" t="s">
        <v>130</v>
      </c>
      <c r="D220" s="1">
        <v>232916</v>
      </c>
      <c r="E220" s="4" t="s">
        <v>259</v>
      </c>
      <c r="F220" s="1" t="s">
        <v>6</v>
      </c>
      <c r="G220" s="7">
        <v>2</v>
      </c>
      <c r="H220" s="54"/>
      <c r="I220" s="70">
        <v>0</v>
      </c>
      <c r="J220" s="2">
        <v>930</v>
      </c>
      <c r="K220" s="5">
        <v>1860</v>
      </c>
      <c r="L220" s="5">
        <v>749.69</v>
      </c>
      <c r="M220" s="5">
        <v>1499.38</v>
      </c>
      <c r="N220" s="5">
        <f t="shared" si="10"/>
        <v>562.26750000000004</v>
      </c>
      <c r="O220" s="5">
        <f t="shared" si="11"/>
        <v>1124.5350000000001</v>
      </c>
      <c r="P220" s="3">
        <v>40457</v>
      </c>
      <c r="Q220" s="9">
        <f t="shared" si="9"/>
        <v>360.61999999999989</v>
      </c>
      <c r="R220" s="1" t="s">
        <v>385</v>
      </c>
      <c r="S220" s="1">
        <v>200815</v>
      </c>
      <c r="T220" s="1">
        <v>1001</v>
      </c>
      <c r="U220" s="1" t="s">
        <v>3</v>
      </c>
      <c r="V220" s="1">
        <v>607</v>
      </c>
    </row>
    <row r="221" spans="1:22" x14ac:dyDescent="0.25">
      <c r="A221" s="12">
        <v>211</v>
      </c>
      <c r="B221" s="1">
        <v>239</v>
      </c>
      <c r="C221" s="1" t="s">
        <v>128</v>
      </c>
      <c r="D221" s="1">
        <v>233094</v>
      </c>
      <c r="E221" s="4" t="s">
        <v>260</v>
      </c>
      <c r="F221" s="1" t="s">
        <v>6</v>
      </c>
      <c r="G221" s="7">
        <v>3</v>
      </c>
      <c r="H221" s="54"/>
      <c r="I221" s="70">
        <v>0</v>
      </c>
      <c r="J221" s="2">
        <v>2065.6799999999998</v>
      </c>
      <c r="K221" s="5">
        <v>6197.04</v>
      </c>
      <c r="L221" s="5">
        <v>1665.19</v>
      </c>
      <c r="M221" s="5">
        <v>4995.57</v>
      </c>
      <c r="N221" s="5">
        <f t="shared" si="10"/>
        <v>1248.8924999999999</v>
      </c>
      <c r="O221" s="5">
        <f t="shared" si="11"/>
        <v>3746.6774999999998</v>
      </c>
      <c r="P221" s="3">
        <v>40391</v>
      </c>
      <c r="Q221" s="9">
        <f t="shared" si="9"/>
        <v>1201.4700000000003</v>
      </c>
      <c r="R221" s="1" t="s">
        <v>392</v>
      </c>
      <c r="S221" s="1">
        <v>200815</v>
      </c>
      <c r="T221" s="1">
        <v>1001</v>
      </c>
      <c r="U221" s="1" t="s">
        <v>3</v>
      </c>
      <c r="V221" s="1">
        <v>607</v>
      </c>
    </row>
    <row r="222" spans="1:22" x14ac:dyDescent="0.25">
      <c r="A222" s="12">
        <v>212</v>
      </c>
      <c r="B222" s="1">
        <v>239</v>
      </c>
      <c r="C222" s="1" t="s">
        <v>252</v>
      </c>
      <c r="D222" s="1">
        <v>233449</v>
      </c>
      <c r="E222" s="4" t="s">
        <v>261</v>
      </c>
      <c r="F222" s="1" t="s">
        <v>6</v>
      </c>
      <c r="G222" s="7">
        <v>16</v>
      </c>
      <c r="H222" s="54"/>
      <c r="I222" s="70">
        <v>0</v>
      </c>
      <c r="J222" s="2">
        <v>90.53</v>
      </c>
      <c r="K222" s="5">
        <v>1448.48</v>
      </c>
      <c r="L222" s="5">
        <v>72.97</v>
      </c>
      <c r="M222" s="5">
        <v>1167.52</v>
      </c>
      <c r="N222" s="5">
        <f t="shared" si="10"/>
        <v>54.727499999999999</v>
      </c>
      <c r="O222" s="5">
        <f t="shared" si="11"/>
        <v>875.64</v>
      </c>
      <c r="P222" s="3">
        <v>40527</v>
      </c>
      <c r="Q222" s="9">
        <f t="shared" si="9"/>
        <v>280.96000000000004</v>
      </c>
      <c r="R222" s="1" t="s">
        <v>385</v>
      </c>
      <c r="S222" s="1">
        <v>200815</v>
      </c>
      <c r="T222" s="1">
        <v>1001</v>
      </c>
      <c r="U222" s="1" t="s">
        <v>3</v>
      </c>
      <c r="V222" s="1">
        <v>607</v>
      </c>
    </row>
    <row r="223" spans="1:22" x14ac:dyDescent="0.25">
      <c r="A223" s="12">
        <v>213</v>
      </c>
      <c r="B223" s="1">
        <v>239</v>
      </c>
      <c r="C223" s="1" t="s">
        <v>263</v>
      </c>
      <c r="D223" s="1">
        <v>233501</v>
      </c>
      <c r="E223" s="4" t="s">
        <v>262</v>
      </c>
      <c r="F223" s="1" t="s">
        <v>6</v>
      </c>
      <c r="G223" s="7">
        <v>7</v>
      </c>
      <c r="H223" s="54"/>
      <c r="I223" s="70">
        <v>0</v>
      </c>
      <c r="J223" s="2">
        <v>2985</v>
      </c>
      <c r="K223" s="5">
        <v>20895</v>
      </c>
      <c r="L223" s="5">
        <v>2406.2600000000002</v>
      </c>
      <c r="M223" s="5">
        <v>16843.82</v>
      </c>
      <c r="N223" s="5">
        <f t="shared" si="10"/>
        <v>1804.6950000000002</v>
      </c>
      <c r="O223" s="5">
        <f t="shared" si="11"/>
        <v>12632.865000000002</v>
      </c>
      <c r="P223" s="3">
        <v>40482</v>
      </c>
      <c r="Q223" s="9">
        <f t="shared" si="9"/>
        <v>4051.1800000000003</v>
      </c>
      <c r="R223" s="1" t="s">
        <v>385</v>
      </c>
      <c r="S223" s="1">
        <v>200815</v>
      </c>
      <c r="T223" s="1">
        <v>1001</v>
      </c>
      <c r="U223" s="1" t="s">
        <v>3</v>
      </c>
      <c r="V223" s="1">
        <v>607</v>
      </c>
    </row>
    <row r="224" spans="1:22" ht="15" customHeight="1" x14ac:dyDescent="0.25">
      <c r="A224" s="12">
        <v>214</v>
      </c>
      <c r="B224" s="1">
        <v>239</v>
      </c>
      <c r="C224" s="1" t="s">
        <v>265</v>
      </c>
      <c r="D224" s="1">
        <v>234185</v>
      </c>
      <c r="E224" s="4" t="s">
        <v>264</v>
      </c>
      <c r="F224" s="1" t="s">
        <v>39</v>
      </c>
      <c r="G224" s="7">
        <v>3</v>
      </c>
      <c r="H224" s="54"/>
      <c r="I224" s="70">
        <v>1.6</v>
      </c>
      <c r="J224" s="2">
        <v>2217.16</v>
      </c>
      <c r="K224" s="5">
        <v>6651.47</v>
      </c>
      <c r="L224" s="5">
        <v>2135.59</v>
      </c>
      <c r="M224" s="5">
        <v>6406.77</v>
      </c>
      <c r="N224" s="5">
        <f t="shared" si="10"/>
        <v>1601.6925000000001</v>
      </c>
      <c r="O224" s="5">
        <f t="shared" si="11"/>
        <v>4805.0775000000003</v>
      </c>
      <c r="P224" s="3">
        <v>41999</v>
      </c>
      <c r="Q224" s="9">
        <f t="shared" si="9"/>
        <v>244.69999999999982</v>
      </c>
      <c r="R224" s="1" t="s">
        <v>405</v>
      </c>
      <c r="S224" s="1">
        <v>301115</v>
      </c>
      <c r="T224" s="1">
        <v>1081</v>
      </c>
      <c r="U224" s="1" t="s">
        <v>3</v>
      </c>
      <c r="V224" s="1">
        <v>604</v>
      </c>
    </row>
    <row r="225" spans="1:22" x14ac:dyDescent="0.25">
      <c r="A225" s="12">
        <v>215</v>
      </c>
      <c r="B225" s="1">
        <v>239</v>
      </c>
      <c r="C225" s="1" t="s">
        <v>15</v>
      </c>
      <c r="D225" s="1">
        <v>235100</v>
      </c>
      <c r="E225" s="4" t="s">
        <v>266</v>
      </c>
      <c r="F225" s="1" t="s">
        <v>6</v>
      </c>
      <c r="G225" s="7">
        <v>10</v>
      </c>
      <c r="H225" s="54">
        <v>2.0000000000000001E-4</v>
      </c>
      <c r="I225" s="70">
        <v>1.6</v>
      </c>
      <c r="J225" s="2">
        <v>260</v>
      </c>
      <c r="K225" s="5">
        <v>2600</v>
      </c>
      <c r="L225" s="5">
        <v>209.59</v>
      </c>
      <c r="M225" s="5">
        <v>2095.9</v>
      </c>
      <c r="N225" s="5">
        <f t="shared" si="10"/>
        <v>157.1925</v>
      </c>
      <c r="O225" s="5">
        <f t="shared" si="11"/>
        <v>1571.925</v>
      </c>
      <c r="P225" s="3">
        <v>40378</v>
      </c>
      <c r="Q225" s="9">
        <f t="shared" si="9"/>
        <v>504.09999999999991</v>
      </c>
      <c r="R225" s="1" t="s">
        <v>385</v>
      </c>
      <c r="S225" s="1">
        <v>200815</v>
      </c>
      <c r="T225" s="1">
        <v>1001</v>
      </c>
      <c r="U225" s="1" t="s">
        <v>3</v>
      </c>
      <c r="V225" s="1">
        <v>607</v>
      </c>
    </row>
    <row r="226" spans="1:22" x14ac:dyDescent="0.25">
      <c r="A226" s="12">
        <v>216</v>
      </c>
      <c r="B226" s="1">
        <v>239</v>
      </c>
      <c r="C226" s="1" t="s">
        <v>15</v>
      </c>
      <c r="D226" s="1">
        <v>235101</v>
      </c>
      <c r="E226" s="4" t="s">
        <v>267</v>
      </c>
      <c r="F226" s="1" t="s">
        <v>6</v>
      </c>
      <c r="G226" s="7">
        <v>110</v>
      </c>
      <c r="H226" s="54">
        <v>2.0000000000000001E-4</v>
      </c>
      <c r="I226" s="70">
        <v>1.6</v>
      </c>
      <c r="J226" s="2">
        <v>200</v>
      </c>
      <c r="K226" s="5">
        <v>22000</v>
      </c>
      <c r="L226" s="5">
        <v>161.22</v>
      </c>
      <c r="M226" s="5">
        <v>17734.2</v>
      </c>
      <c r="N226" s="5">
        <f t="shared" si="10"/>
        <v>120.91499999999999</v>
      </c>
      <c r="O226" s="5">
        <f t="shared" si="11"/>
        <v>13300.65</v>
      </c>
      <c r="P226" s="3">
        <v>40378</v>
      </c>
      <c r="Q226" s="9">
        <f t="shared" si="9"/>
        <v>4265.7999999999993</v>
      </c>
      <c r="R226" s="1" t="s">
        <v>385</v>
      </c>
      <c r="S226" s="1">
        <v>200815</v>
      </c>
      <c r="T226" s="1">
        <v>1001</v>
      </c>
      <c r="U226" s="1" t="s">
        <v>3</v>
      </c>
      <c r="V226" s="1">
        <v>607</v>
      </c>
    </row>
    <row r="227" spans="1:22" x14ac:dyDescent="0.25">
      <c r="A227" s="12">
        <v>217</v>
      </c>
      <c r="B227" s="1">
        <v>239</v>
      </c>
      <c r="C227" s="1" t="s">
        <v>15</v>
      </c>
      <c r="D227" s="1">
        <v>235102</v>
      </c>
      <c r="E227" s="4" t="s">
        <v>268</v>
      </c>
      <c r="F227" s="1" t="s">
        <v>6</v>
      </c>
      <c r="G227" s="7">
        <v>6</v>
      </c>
      <c r="H227" s="54">
        <v>2.0000000000000001E-4</v>
      </c>
      <c r="I227" s="70">
        <v>1.6</v>
      </c>
      <c r="J227" s="2">
        <v>344</v>
      </c>
      <c r="K227" s="5">
        <v>2064</v>
      </c>
      <c r="L227" s="5">
        <v>277.31</v>
      </c>
      <c r="M227" s="5">
        <v>1663.8600000000001</v>
      </c>
      <c r="N227" s="5">
        <f t="shared" si="10"/>
        <v>207.98250000000002</v>
      </c>
      <c r="O227" s="5">
        <f t="shared" si="11"/>
        <v>1247.895</v>
      </c>
      <c r="P227" s="3">
        <v>40378</v>
      </c>
      <c r="Q227" s="9">
        <f t="shared" si="9"/>
        <v>400.13999999999987</v>
      </c>
      <c r="R227" s="1" t="s">
        <v>385</v>
      </c>
      <c r="S227" s="1">
        <v>200815</v>
      </c>
      <c r="T227" s="1">
        <v>1001</v>
      </c>
      <c r="U227" s="1" t="s">
        <v>3</v>
      </c>
      <c r="V227" s="1">
        <v>607</v>
      </c>
    </row>
    <row r="228" spans="1:22" x14ac:dyDescent="0.25">
      <c r="A228" s="12">
        <v>218</v>
      </c>
      <c r="B228" s="1">
        <v>239</v>
      </c>
      <c r="C228" s="1" t="s">
        <v>15</v>
      </c>
      <c r="D228" s="1">
        <v>235103</v>
      </c>
      <c r="E228" s="4" t="s">
        <v>269</v>
      </c>
      <c r="F228" s="1" t="s">
        <v>6</v>
      </c>
      <c r="G228" s="7">
        <v>20</v>
      </c>
      <c r="H228" s="54">
        <v>2.0000000000000001E-4</v>
      </c>
      <c r="I228" s="70">
        <v>1.6</v>
      </c>
      <c r="J228" s="2">
        <v>343</v>
      </c>
      <c r="K228" s="5">
        <v>6860</v>
      </c>
      <c r="L228" s="5">
        <v>276.5</v>
      </c>
      <c r="M228" s="5">
        <v>5530</v>
      </c>
      <c r="N228" s="5">
        <f t="shared" si="10"/>
        <v>207.375</v>
      </c>
      <c r="O228" s="5">
        <f t="shared" si="11"/>
        <v>4147.5</v>
      </c>
      <c r="P228" s="3">
        <v>40378</v>
      </c>
      <c r="Q228" s="9">
        <f t="shared" si="9"/>
        <v>1330</v>
      </c>
      <c r="R228" s="1" t="s">
        <v>385</v>
      </c>
      <c r="S228" s="1">
        <v>200815</v>
      </c>
      <c r="T228" s="1">
        <v>1001</v>
      </c>
      <c r="U228" s="1" t="s">
        <v>3</v>
      </c>
      <c r="V228" s="1">
        <v>607</v>
      </c>
    </row>
    <row r="229" spans="1:22" x14ac:dyDescent="0.25">
      <c r="A229" s="12">
        <v>219</v>
      </c>
      <c r="B229" s="1">
        <v>239</v>
      </c>
      <c r="C229" s="1" t="s">
        <v>15</v>
      </c>
      <c r="D229" s="1">
        <v>235104</v>
      </c>
      <c r="E229" s="4" t="s">
        <v>270</v>
      </c>
      <c r="F229" s="1" t="s">
        <v>6</v>
      </c>
      <c r="G229" s="7">
        <v>7</v>
      </c>
      <c r="H229" s="54">
        <v>2.0000000000000001E-4</v>
      </c>
      <c r="I229" s="70">
        <v>1.6</v>
      </c>
      <c r="J229" s="2">
        <v>404</v>
      </c>
      <c r="K229" s="5">
        <v>2828</v>
      </c>
      <c r="L229" s="5">
        <v>325.67</v>
      </c>
      <c r="M229" s="5">
        <v>2279.69</v>
      </c>
      <c r="N229" s="5">
        <f t="shared" si="10"/>
        <v>244.2525</v>
      </c>
      <c r="O229" s="5">
        <f t="shared" si="11"/>
        <v>1709.7674999999999</v>
      </c>
      <c r="P229" s="3">
        <v>40378</v>
      </c>
      <c r="Q229" s="9">
        <f t="shared" si="9"/>
        <v>548.30999999999995</v>
      </c>
      <c r="R229" s="1" t="s">
        <v>385</v>
      </c>
      <c r="S229" s="1">
        <v>200815</v>
      </c>
      <c r="T229" s="1">
        <v>1001</v>
      </c>
      <c r="U229" s="1" t="s">
        <v>3</v>
      </c>
      <c r="V229" s="1">
        <v>607</v>
      </c>
    </row>
    <row r="230" spans="1:22" x14ac:dyDescent="0.25">
      <c r="A230" s="12">
        <v>220</v>
      </c>
      <c r="B230" s="1">
        <v>239</v>
      </c>
      <c r="C230" s="1" t="s">
        <v>15</v>
      </c>
      <c r="D230" s="1">
        <v>235105</v>
      </c>
      <c r="E230" s="4" t="s">
        <v>271</v>
      </c>
      <c r="F230" s="1" t="s">
        <v>6</v>
      </c>
      <c r="G230" s="7">
        <v>85</v>
      </c>
      <c r="H230" s="54">
        <v>2.0000000000000001E-4</v>
      </c>
      <c r="I230" s="70">
        <v>1.6</v>
      </c>
      <c r="J230" s="2">
        <v>310</v>
      </c>
      <c r="K230" s="5">
        <v>26350</v>
      </c>
      <c r="L230" s="5">
        <v>249.9</v>
      </c>
      <c r="M230" s="5">
        <v>21241.5</v>
      </c>
      <c r="N230" s="5">
        <f t="shared" si="10"/>
        <v>187.42500000000001</v>
      </c>
      <c r="O230" s="5">
        <f t="shared" si="11"/>
        <v>15931.125000000002</v>
      </c>
      <c r="P230" s="3">
        <v>40378</v>
      </c>
      <c r="Q230" s="9">
        <f t="shared" si="9"/>
        <v>5108.5</v>
      </c>
      <c r="R230" s="1" t="s">
        <v>385</v>
      </c>
      <c r="S230" s="1">
        <v>200815</v>
      </c>
      <c r="T230" s="1">
        <v>1001</v>
      </c>
      <c r="U230" s="1" t="s">
        <v>3</v>
      </c>
      <c r="V230" s="1">
        <v>607</v>
      </c>
    </row>
    <row r="231" spans="1:22" x14ac:dyDescent="0.25">
      <c r="A231" s="12">
        <v>221</v>
      </c>
      <c r="B231" s="1">
        <v>239</v>
      </c>
      <c r="C231" s="1" t="s">
        <v>15</v>
      </c>
      <c r="D231" s="1">
        <v>235106</v>
      </c>
      <c r="E231" s="4" t="s">
        <v>272</v>
      </c>
      <c r="F231" s="1" t="s">
        <v>6</v>
      </c>
      <c r="G231" s="7">
        <v>20</v>
      </c>
      <c r="H231" s="54">
        <v>2.0000000000000001E-4</v>
      </c>
      <c r="I231" s="70">
        <v>1.6</v>
      </c>
      <c r="J231" s="2">
        <v>527</v>
      </c>
      <c r="K231" s="5">
        <v>10540</v>
      </c>
      <c r="L231" s="5">
        <v>424.82</v>
      </c>
      <c r="M231" s="5">
        <v>8496.4</v>
      </c>
      <c r="N231" s="5">
        <f t="shared" si="10"/>
        <v>318.61500000000001</v>
      </c>
      <c r="O231" s="5">
        <f t="shared" si="11"/>
        <v>6372.3</v>
      </c>
      <c r="P231" s="3">
        <v>40378</v>
      </c>
      <c r="Q231" s="9">
        <f t="shared" si="9"/>
        <v>2043.6000000000004</v>
      </c>
      <c r="R231" s="1" t="s">
        <v>385</v>
      </c>
      <c r="S231" s="1">
        <v>200815</v>
      </c>
      <c r="T231" s="1">
        <v>1001</v>
      </c>
      <c r="U231" s="1" t="s">
        <v>3</v>
      </c>
      <c r="V231" s="1">
        <v>607</v>
      </c>
    </row>
    <row r="232" spans="1:22" x14ac:dyDescent="0.25">
      <c r="A232" s="12">
        <v>222</v>
      </c>
      <c r="B232" s="1">
        <v>239</v>
      </c>
      <c r="C232" s="1" t="s">
        <v>15</v>
      </c>
      <c r="D232" s="1">
        <v>235107</v>
      </c>
      <c r="E232" s="4" t="s">
        <v>273</v>
      </c>
      <c r="F232" s="1" t="s">
        <v>6</v>
      </c>
      <c r="G232" s="7">
        <v>65</v>
      </c>
      <c r="H232" s="54">
        <v>2.0000000000000001E-4</v>
      </c>
      <c r="I232" s="70">
        <v>1.6</v>
      </c>
      <c r="J232" s="2">
        <v>328</v>
      </c>
      <c r="K232" s="5">
        <v>21320</v>
      </c>
      <c r="L232" s="5">
        <v>264.41000000000003</v>
      </c>
      <c r="M232" s="5">
        <v>17186.650000000001</v>
      </c>
      <c r="N232" s="5">
        <f t="shared" si="10"/>
        <v>198.3075</v>
      </c>
      <c r="O232" s="5">
        <f t="shared" si="11"/>
        <v>12889.987500000001</v>
      </c>
      <c r="P232" s="3">
        <v>40378</v>
      </c>
      <c r="Q232" s="9">
        <f t="shared" si="9"/>
        <v>4133.3499999999985</v>
      </c>
      <c r="R232" s="1" t="s">
        <v>385</v>
      </c>
      <c r="S232" s="1">
        <v>200815</v>
      </c>
      <c r="T232" s="1">
        <v>1001</v>
      </c>
      <c r="U232" s="1" t="s">
        <v>3</v>
      </c>
      <c r="V232" s="1">
        <v>607</v>
      </c>
    </row>
    <row r="233" spans="1:22" x14ac:dyDescent="0.25">
      <c r="A233" s="12">
        <v>223</v>
      </c>
      <c r="B233" s="1">
        <v>239</v>
      </c>
      <c r="C233" s="1" t="s">
        <v>15</v>
      </c>
      <c r="D233" s="1">
        <v>235109</v>
      </c>
      <c r="E233" s="4" t="s">
        <v>274</v>
      </c>
      <c r="F233" s="1" t="s">
        <v>6</v>
      </c>
      <c r="G233" s="7">
        <v>22</v>
      </c>
      <c r="H233" s="54">
        <v>2.0000000000000001E-4</v>
      </c>
      <c r="I233" s="70">
        <v>1.6</v>
      </c>
      <c r="J233" s="2">
        <v>264</v>
      </c>
      <c r="K233" s="5">
        <v>5808</v>
      </c>
      <c r="L233" s="5">
        <v>212.81</v>
      </c>
      <c r="M233" s="5">
        <v>4681.82</v>
      </c>
      <c r="N233" s="5">
        <f t="shared" si="10"/>
        <v>159.60750000000002</v>
      </c>
      <c r="O233" s="5">
        <f t="shared" si="11"/>
        <v>3511.3650000000002</v>
      </c>
      <c r="P233" s="3">
        <v>40378</v>
      </c>
      <c r="Q233" s="9">
        <f t="shared" si="9"/>
        <v>1126.1800000000003</v>
      </c>
      <c r="R233" s="1" t="s">
        <v>385</v>
      </c>
      <c r="S233" s="1">
        <v>200815</v>
      </c>
      <c r="T233" s="1">
        <v>1001</v>
      </c>
      <c r="U233" s="1" t="s">
        <v>3</v>
      </c>
      <c r="V233" s="1">
        <v>607</v>
      </c>
    </row>
    <row r="234" spans="1:22" x14ac:dyDescent="0.25">
      <c r="A234" s="12">
        <v>224</v>
      </c>
      <c r="B234" s="1">
        <v>239</v>
      </c>
      <c r="C234" s="1" t="s">
        <v>15</v>
      </c>
      <c r="D234" s="1">
        <v>235110</v>
      </c>
      <c r="E234" s="4" t="s">
        <v>275</v>
      </c>
      <c r="F234" s="1" t="s">
        <v>6</v>
      </c>
      <c r="G234" s="7">
        <v>2</v>
      </c>
      <c r="H234" s="54">
        <v>2.0000000000000001E-4</v>
      </c>
      <c r="I234" s="70">
        <v>24</v>
      </c>
      <c r="J234" s="2">
        <v>449</v>
      </c>
      <c r="K234" s="5">
        <v>898</v>
      </c>
      <c r="L234" s="5">
        <v>361.95</v>
      </c>
      <c r="M234" s="5">
        <v>723.9</v>
      </c>
      <c r="N234" s="5">
        <f t="shared" si="10"/>
        <v>271.46249999999998</v>
      </c>
      <c r="O234" s="5">
        <f t="shared" si="11"/>
        <v>542.92499999999995</v>
      </c>
      <c r="P234" s="3">
        <v>40378</v>
      </c>
      <c r="Q234" s="9">
        <f t="shared" si="9"/>
        <v>174.10000000000002</v>
      </c>
      <c r="R234" s="1" t="s">
        <v>385</v>
      </c>
      <c r="S234" s="1">
        <v>200815</v>
      </c>
      <c r="T234" s="1">
        <v>1001</v>
      </c>
      <c r="U234" s="1" t="s">
        <v>3</v>
      </c>
      <c r="V234" s="1">
        <v>607</v>
      </c>
    </row>
    <row r="235" spans="1:22" x14ac:dyDescent="0.25">
      <c r="A235" s="12">
        <v>225</v>
      </c>
      <c r="B235" s="1">
        <v>239</v>
      </c>
      <c r="C235" s="1" t="s">
        <v>179</v>
      </c>
      <c r="D235" s="1">
        <v>235270</v>
      </c>
      <c r="E235" s="4" t="s">
        <v>276</v>
      </c>
      <c r="F235" s="1" t="s">
        <v>44</v>
      </c>
      <c r="G235" s="7">
        <v>1649.499</v>
      </c>
      <c r="H235" s="54">
        <v>3.0000000000000001E-3</v>
      </c>
      <c r="I235" s="70">
        <v>8</v>
      </c>
      <c r="J235" s="2">
        <v>235.83</v>
      </c>
      <c r="K235" s="5">
        <v>388998.98</v>
      </c>
      <c r="L235" s="5">
        <v>214.47</v>
      </c>
      <c r="M235" s="5">
        <v>353768.05053000001</v>
      </c>
      <c r="N235" s="5">
        <f t="shared" si="10"/>
        <v>160.85249999999999</v>
      </c>
      <c r="O235" s="5">
        <f t="shared" si="11"/>
        <v>265326.03789749998</v>
      </c>
      <c r="P235" s="3">
        <v>40876</v>
      </c>
      <c r="Q235" s="9">
        <f t="shared" si="9"/>
        <v>35230.929469999974</v>
      </c>
      <c r="R235" s="1" t="s">
        <v>385</v>
      </c>
      <c r="S235" s="1">
        <v>200815</v>
      </c>
      <c r="T235" s="1">
        <v>1001</v>
      </c>
      <c r="U235" s="1" t="s">
        <v>3</v>
      </c>
      <c r="V235" s="1">
        <v>603</v>
      </c>
    </row>
    <row r="236" spans="1:22" x14ac:dyDescent="0.25">
      <c r="A236" s="12">
        <v>226</v>
      </c>
      <c r="B236" s="1">
        <v>239</v>
      </c>
      <c r="C236" s="1" t="s">
        <v>179</v>
      </c>
      <c r="D236" s="1">
        <v>235271</v>
      </c>
      <c r="E236" s="4" t="s">
        <v>277</v>
      </c>
      <c r="F236" s="1" t="s">
        <v>44</v>
      </c>
      <c r="G236" s="7">
        <v>2963.17</v>
      </c>
      <c r="H236" s="54">
        <v>1E-3</v>
      </c>
      <c r="I236" s="70">
        <v>0</v>
      </c>
      <c r="J236" s="2">
        <v>94.77</v>
      </c>
      <c r="K236" s="5">
        <v>280825.82</v>
      </c>
      <c r="L236" s="5">
        <v>86.19</v>
      </c>
      <c r="M236" s="5">
        <v>255395.62229999999</v>
      </c>
      <c r="N236" s="5">
        <f t="shared" si="10"/>
        <v>64.642499999999998</v>
      </c>
      <c r="O236" s="5">
        <f t="shared" si="11"/>
        <v>191546.71672500001</v>
      </c>
      <c r="P236" s="3">
        <v>40784</v>
      </c>
      <c r="Q236" s="9">
        <f t="shared" si="9"/>
        <v>25430.197700000019</v>
      </c>
      <c r="R236" s="1" t="s">
        <v>385</v>
      </c>
      <c r="S236" s="1">
        <v>200815</v>
      </c>
      <c r="T236" s="1">
        <v>1001</v>
      </c>
      <c r="U236" s="1" t="s">
        <v>3</v>
      </c>
      <c r="V236" s="1">
        <v>603</v>
      </c>
    </row>
    <row r="237" spans="1:22" x14ac:dyDescent="0.25">
      <c r="A237" s="12">
        <v>227</v>
      </c>
      <c r="B237" s="1">
        <v>239</v>
      </c>
      <c r="C237" s="1" t="s">
        <v>238</v>
      </c>
      <c r="D237" s="1">
        <v>235588</v>
      </c>
      <c r="E237" s="4" t="s">
        <v>278</v>
      </c>
      <c r="F237" s="1" t="s">
        <v>6</v>
      </c>
      <c r="G237" s="7">
        <v>42</v>
      </c>
      <c r="H237" s="54"/>
      <c r="I237" s="70">
        <v>0</v>
      </c>
      <c r="J237" s="2">
        <v>1645.32</v>
      </c>
      <c r="K237" s="5">
        <v>69103.44</v>
      </c>
      <c r="L237" s="5">
        <v>1326.32</v>
      </c>
      <c r="M237" s="5">
        <v>55705.439999999995</v>
      </c>
      <c r="N237" s="5">
        <f t="shared" si="10"/>
        <v>994.74</v>
      </c>
      <c r="O237" s="5">
        <f t="shared" si="11"/>
        <v>41779.08</v>
      </c>
      <c r="P237" s="3">
        <v>40492</v>
      </c>
      <c r="Q237" s="9">
        <f t="shared" si="9"/>
        <v>13398.000000000007</v>
      </c>
      <c r="R237" s="1" t="s">
        <v>392</v>
      </c>
      <c r="S237" s="1">
        <v>200815</v>
      </c>
      <c r="T237" s="1">
        <v>1001</v>
      </c>
      <c r="U237" s="1" t="s">
        <v>3</v>
      </c>
      <c r="V237" s="1">
        <v>607</v>
      </c>
    </row>
    <row r="238" spans="1:22" x14ac:dyDescent="0.25">
      <c r="A238" s="12">
        <v>228</v>
      </c>
      <c r="B238" s="1">
        <v>239</v>
      </c>
      <c r="C238" s="1" t="s">
        <v>238</v>
      </c>
      <c r="D238" s="1">
        <v>235589</v>
      </c>
      <c r="E238" s="4" t="s">
        <v>279</v>
      </c>
      <c r="F238" s="1" t="s">
        <v>6</v>
      </c>
      <c r="G238" s="7">
        <v>54</v>
      </c>
      <c r="H238" s="54"/>
      <c r="I238" s="70">
        <v>0</v>
      </c>
      <c r="J238" s="2">
        <v>1173.76</v>
      </c>
      <c r="K238" s="5">
        <v>63383.040000000001</v>
      </c>
      <c r="L238" s="5">
        <v>946.19</v>
      </c>
      <c r="M238" s="5">
        <v>51094.26</v>
      </c>
      <c r="N238" s="5">
        <f t="shared" si="10"/>
        <v>709.64250000000004</v>
      </c>
      <c r="O238" s="5">
        <f t="shared" si="11"/>
        <v>38320.695</v>
      </c>
      <c r="P238" s="3">
        <v>40492</v>
      </c>
      <c r="Q238" s="9">
        <f t="shared" si="9"/>
        <v>12288.779999999999</v>
      </c>
      <c r="R238" s="1" t="s">
        <v>392</v>
      </c>
      <c r="S238" s="1">
        <v>200815</v>
      </c>
      <c r="T238" s="1">
        <v>1001</v>
      </c>
      <c r="U238" s="1" t="s">
        <v>3</v>
      </c>
      <c r="V238" s="1">
        <v>607</v>
      </c>
    </row>
    <row r="239" spans="1:22" x14ac:dyDescent="0.25">
      <c r="A239" s="12">
        <v>229</v>
      </c>
      <c r="B239" s="1">
        <v>239</v>
      </c>
      <c r="C239" s="1" t="s">
        <v>238</v>
      </c>
      <c r="D239" s="1">
        <v>235590</v>
      </c>
      <c r="E239" s="4" t="s">
        <v>280</v>
      </c>
      <c r="F239" s="1" t="s">
        <v>6</v>
      </c>
      <c r="G239" s="7">
        <v>84</v>
      </c>
      <c r="H239" s="54"/>
      <c r="I239" s="70">
        <v>0</v>
      </c>
      <c r="J239" s="2">
        <v>249.94</v>
      </c>
      <c r="K239" s="5">
        <v>20994.959999999999</v>
      </c>
      <c r="L239" s="5">
        <v>201.48</v>
      </c>
      <c r="M239" s="5">
        <v>16924.32</v>
      </c>
      <c r="N239" s="5">
        <f t="shared" si="10"/>
        <v>151.10999999999999</v>
      </c>
      <c r="O239" s="5">
        <f t="shared" si="11"/>
        <v>12693.239999999998</v>
      </c>
      <c r="P239" s="3">
        <v>40492</v>
      </c>
      <c r="Q239" s="9">
        <f t="shared" si="9"/>
        <v>4070.6399999999994</v>
      </c>
      <c r="R239" s="1" t="s">
        <v>385</v>
      </c>
      <c r="S239" s="1">
        <v>200815</v>
      </c>
      <c r="T239" s="1">
        <v>1001</v>
      </c>
      <c r="U239" s="1" t="s">
        <v>3</v>
      </c>
      <c r="V239" s="1">
        <v>607</v>
      </c>
    </row>
    <row r="240" spans="1:22" x14ac:dyDescent="0.25">
      <c r="A240" s="12">
        <v>230</v>
      </c>
      <c r="B240" s="1">
        <v>239</v>
      </c>
      <c r="C240" s="1" t="s">
        <v>238</v>
      </c>
      <c r="D240" s="1">
        <v>235591</v>
      </c>
      <c r="E240" s="4" t="s">
        <v>281</v>
      </c>
      <c r="F240" s="1" t="s">
        <v>6</v>
      </c>
      <c r="G240" s="7">
        <v>120</v>
      </c>
      <c r="H240" s="54"/>
      <c r="I240" s="70">
        <v>2.4</v>
      </c>
      <c r="J240" s="2">
        <v>1350.61</v>
      </c>
      <c r="K240" s="5">
        <v>162073.20000000001</v>
      </c>
      <c r="L240" s="5">
        <v>1088.75</v>
      </c>
      <c r="M240" s="5">
        <v>130650</v>
      </c>
      <c r="N240" s="5">
        <f t="shared" si="10"/>
        <v>816.5625</v>
      </c>
      <c r="O240" s="5">
        <f t="shared" si="11"/>
        <v>97987.5</v>
      </c>
      <c r="P240" s="3">
        <v>40492</v>
      </c>
      <c r="Q240" s="9">
        <f t="shared" si="9"/>
        <v>31423.200000000012</v>
      </c>
      <c r="R240" s="1" t="s">
        <v>385</v>
      </c>
      <c r="S240" s="1">
        <v>200815</v>
      </c>
      <c r="T240" s="1">
        <v>1001</v>
      </c>
      <c r="U240" s="1" t="s">
        <v>3</v>
      </c>
      <c r="V240" s="1">
        <v>607</v>
      </c>
    </row>
    <row r="241" spans="1:22" x14ac:dyDescent="0.25">
      <c r="A241" s="12">
        <v>231</v>
      </c>
      <c r="B241" s="1">
        <v>239</v>
      </c>
      <c r="C241" s="1" t="s">
        <v>238</v>
      </c>
      <c r="D241" s="1">
        <v>235592</v>
      </c>
      <c r="E241" s="4" t="s">
        <v>282</v>
      </c>
      <c r="F241" s="1" t="s">
        <v>6</v>
      </c>
      <c r="G241" s="7">
        <v>3</v>
      </c>
      <c r="H241" s="54">
        <v>2.9999999999999997E-4</v>
      </c>
      <c r="I241" s="70">
        <v>2.4</v>
      </c>
      <c r="J241" s="2">
        <v>258.11</v>
      </c>
      <c r="K241" s="5">
        <v>774.33</v>
      </c>
      <c r="L241" s="5">
        <v>208.07</v>
      </c>
      <c r="M241" s="5">
        <v>624.21</v>
      </c>
      <c r="N241" s="5">
        <f t="shared" si="10"/>
        <v>156.05250000000001</v>
      </c>
      <c r="O241" s="5">
        <f t="shared" si="11"/>
        <v>468.15750000000003</v>
      </c>
      <c r="P241" s="3">
        <v>40518</v>
      </c>
      <c r="Q241" s="9">
        <f t="shared" si="9"/>
        <v>150.12</v>
      </c>
      <c r="R241" s="1" t="s">
        <v>385</v>
      </c>
      <c r="S241" s="1">
        <v>200815</v>
      </c>
      <c r="T241" s="1">
        <v>1001</v>
      </c>
      <c r="U241" s="1" t="s">
        <v>3</v>
      </c>
      <c r="V241" s="1">
        <v>607</v>
      </c>
    </row>
    <row r="242" spans="1:22" x14ac:dyDescent="0.25">
      <c r="A242" s="12">
        <v>232</v>
      </c>
      <c r="B242" s="1">
        <v>239</v>
      </c>
      <c r="C242" s="1" t="s">
        <v>238</v>
      </c>
      <c r="D242" s="1">
        <v>235593</v>
      </c>
      <c r="E242" s="4" t="s">
        <v>283</v>
      </c>
      <c r="F242" s="1" t="s">
        <v>6</v>
      </c>
      <c r="G242" s="7">
        <v>48</v>
      </c>
      <c r="H242" s="54">
        <v>2.9999999999999997E-4</v>
      </c>
      <c r="I242" s="70">
        <v>0</v>
      </c>
      <c r="J242" s="2">
        <v>3500.24</v>
      </c>
      <c r="K242" s="5">
        <v>168011.51999999999</v>
      </c>
      <c r="L242" s="5">
        <v>2821.61</v>
      </c>
      <c r="M242" s="5">
        <v>135437.28</v>
      </c>
      <c r="N242" s="5">
        <f t="shared" si="10"/>
        <v>2116.2075</v>
      </c>
      <c r="O242" s="5">
        <f t="shared" si="11"/>
        <v>101577.95999999999</v>
      </c>
      <c r="P242" s="3">
        <v>40518</v>
      </c>
      <c r="Q242" s="9">
        <f t="shared" si="9"/>
        <v>32574.239999999991</v>
      </c>
      <c r="R242" s="1" t="s">
        <v>385</v>
      </c>
      <c r="S242" s="1">
        <v>200815</v>
      </c>
      <c r="T242" s="1">
        <v>1001</v>
      </c>
      <c r="U242" s="1" t="s">
        <v>3</v>
      </c>
      <c r="V242" s="1">
        <v>607</v>
      </c>
    </row>
    <row r="243" spans="1:22" x14ac:dyDescent="0.25">
      <c r="A243" s="12">
        <v>233</v>
      </c>
      <c r="B243" s="1">
        <v>239</v>
      </c>
      <c r="C243" s="1" t="s">
        <v>238</v>
      </c>
      <c r="D243" s="1">
        <v>235594</v>
      </c>
      <c r="E243" s="4" t="s">
        <v>284</v>
      </c>
      <c r="F243" s="1" t="s">
        <v>6</v>
      </c>
      <c r="G243" s="7">
        <v>3</v>
      </c>
      <c r="H243" s="54"/>
      <c r="I243" s="70">
        <v>0</v>
      </c>
      <c r="J243" s="2">
        <v>53.05</v>
      </c>
      <c r="K243" s="5">
        <v>159.15</v>
      </c>
      <c r="L243" s="5">
        <v>42.76</v>
      </c>
      <c r="M243" s="5">
        <v>128.28</v>
      </c>
      <c r="N243" s="5">
        <f t="shared" si="10"/>
        <v>32.07</v>
      </c>
      <c r="O243" s="5">
        <f t="shared" si="11"/>
        <v>96.210000000000008</v>
      </c>
      <c r="P243" s="3">
        <v>40518</v>
      </c>
      <c r="Q243" s="9">
        <f t="shared" si="9"/>
        <v>30.870000000000005</v>
      </c>
      <c r="R243" s="1" t="s">
        <v>385</v>
      </c>
      <c r="S243" s="1">
        <v>200815</v>
      </c>
      <c r="T243" s="1">
        <v>1001</v>
      </c>
      <c r="U243" s="1" t="s">
        <v>3</v>
      </c>
      <c r="V243" s="1">
        <v>607</v>
      </c>
    </row>
    <row r="244" spans="1:22" x14ac:dyDescent="0.25">
      <c r="A244" s="12">
        <v>234</v>
      </c>
      <c r="B244" s="1">
        <v>239</v>
      </c>
      <c r="C244" s="1" t="s">
        <v>238</v>
      </c>
      <c r="D244" s="1">
        <v>235595</v>
      </c>
      <c r="E244" s="4" t="s">
        <v>285</v>
      </c>
      <c r="F244" s="1" t="s">
        <v>6</v>
      </c>
      <c r="G244" s="7">
        <v>12</v>
      </c>
      <c r="H244" s="54"/>
      <c r="I244" s="70">
        <v>3120</v>
      </c>
      <c r="J244" s="2">
        <v>2145</v>
      </c>
      <c r="K244" s="5">
        <v>25740</v>
      </c>
      <c r="L244" s="5">
        <v>1729.13</v>
      </c>
      <c r="M244" s="5">
        <v>20749.560000000001</v>
      </c>
      <c r="N244" s="5">
        <f t="shared" si="10"/>
        <v>1296.8475000000001</v>
      </c>
      <c r="O244" s="5">
        <f t="shared" si="11"/>
        <v>15562.170000000002</v>
      </c>
      <c r="P244" s="3">
        <v>40518</v>
      </c>
      <c r="Q244" s="9">
        <f t="shared" si="9"/>
        <v>4990.4399999999987</v>
      </c>
      <c r="R244" s="1" t="s">
        <v>385</v>
      </c>
      <c r="S244" s="1">
        <v>200815</v>
      </c>
      <c r="T244" s="1">
        <v>1001</v>
      </c>
      <c r="U244" s="1" t="s">
        <v>3</v>
      </c>
      <c r="V244" s="1">
        <v>607</v>
      </c>
    </row>
    <row r="245" spans="1:22" x14ac:dyDescent="0.25">
      <c r="A245" s="12">
        <v>235</v>
      </c>
      <c r="B245" s="1">
        <v>239</v>
      </c>
      <c r="C245" s="1" t="s">
        <v>38</v>
      </c>
      <c r="D245" s="1">
        <v>235875</v>
      </c>
      <c r="E245" s="4" t="s">
        <v>286</v>
      </c>
      <c r="F245" s="1" t="s">
        <v>39</v>
      </c>
      <c r="G245" s="7">
        <v>1</v>
      </c>
      <c r="H245" s="54">
        <v>0.39</v>
      </c>
      <c r="I245" s="70">
        <v>1200</v>
      </c>
      <c r="J245" s="2">
        <v>82247.5</v>
      </c>
      <c r="K245" s="5">
        <v>82247.5</v>
      </c>
      <c r="L245" s="5">
        <v>80326.47</v>
      </c>
      <c r="M245" s="5">
        <v>80326.47</v>
      </c>
      <c r="N245" s="5">
        <f t="shared" si="10"/>
        <v>60244.852500000001</v>
      </c>
      <c r="O245" s="5">
        <f t="shared" si="11"/>
        <v>60244.852500000001</v>
      </c>
      <c r="P245" s="3">
        <v>41981</v>
      </c>
      <c r="Q245" s="9">
        <f t="shared" si="9"/>
        <v>1921.0299999999988</v>
      </c>
      <c r="R245" s="1" t="s">
        <v>406</v>
      </c>
      <c r="S245" s="1">
        <v>200815</v>
      </c>
      <c r="T245" s="1">
        <v>1005</v>
      </c>
      <c r="U245" s="1" t="s">
        <v>3</v>
      </c>
      <c r="V245" s="1">
        <v>601</v>
      </c>
    </row>
    <row r="246" spans="1:22" x14ac:dyDescent="0.25">
      <c r="A246" s="12">
        <v>236</v>
      </c>
      <c r="B246" s="1">
        <v>239</v>
      </c>
      <c r="C246" s="1" t="s">
        <v>10</v>
      </c>
      <c r="D246" s="1">
        <v>236009</v>
      </c>
      <c r="E246" s="4" t="s">
        <v>287</v>
      </c>
      <c r="F246" s="1" t="s">
        <v>6</v>
      </c>
      <c r="G246" s="7">
        <v>5</v>
      </c>
      <c r="H246" s="54">
        <v>0.15</v>
      </c>
      <c r="I246" s="70">
        <v>968</v>
      </c>
      <c r="J246" s="2">
        <v>141569.32999999999</v>
      </c>
      <c r="K246" s="5">
        <v>707846.63</v>
      </c>
      <c r="L246" s="5">
        <v>138262.73000000001</v>
      </c>
      <c r="M246" s="5">
        <v>691313.65</v>
      </c>
      <c r="N246" s="5">
        <f t="shared" si="10"/>
        <v>103697.04750000002</v>
      </c>
      <c r="O246" s="5">
        <f t="shared" si="11"/>
        <v>518485.23750000005</v>
      </c>
      <c r="P246" s="3">
        <v>41353</v>
      </c>
      <c r="Q246" s="9">
        <f t="shared" si="9"/>
        <v>16532.979999999981</v>
      </c>
      <c r="R246" s="1" t="s">
        <v>385</v>
      </c>
      <c r="S246" s="1">
        <v>200815</v>
      </c>
      <c r="T246" s="1">
        <v>1001</v>
      </c>
      <c r="U246" s="1" t="s">
        <v>3</v>
      </c>
      <c r="V246" s="1">
        <v>601</v>
      </c>
    </row>
    <row r="247" spans="1:22" x14ac:dyDescent="0.25">
      <c r="A247" s="12">
        <v>237</v>
      </c>
      <c r="B247" s="1">
        <v>239</v>
      </c>
      <c r="C247" s="1" t="s">
        <v>23</v>
      </c>
      <c r="D247" s="1">
        <v>236044</v>
      </c>
      <c r="E247" s="4" t="s">
        <v>288</v>
      </c>
      <c r="F247" s="1" t="s">
        <v>21</v>
      </c>
      <c r="G247" s="7">
        <v>0.2</v>
      </c>
      <c r="H247" s="54">
        <v>0.121</v>
      </c>
      <c r="I247" s="70">
        <v>0</v>
      </c>
      <c r="J247" s="2">
        <v>127821</v>
      </c>
      <c r="K247" s="5">
        <v>25564.2</v>
      </c>
      <c r="L247" s="5">
        <v>116248.95</v>
      </c>
      <c r="M247" s="5">
        <v>23249.79</v>
      </c>
      <c r="N247" s="5">
        <f t="shared" si="10"/>
        <v>87186.712499999994</v>
      </c>
      <c r="O247" s="5">
        <f t="shared" si="11"/>
        <v>17437.342499999999</v>
      </c>
      <c r="P247" s="3">
        <v>40550</v>
      </c>
      <c r="Q247" s="9">
        <f t="shared" si="9"/>
        <v>2314.41</v>
      </c>
      <c r="R247" s="1" t="s">
        <v>385</v>
      </c>
      <c r="S247" s="1">
        <v>200815</v>
      </c>
      <c r="T247" s="1">
        <v>1001</v>
      </c>
      <c r="U247" s="1" t="s">
        <v>3</v>
      </c>
      <c r="V247" s="1">
        <v>607</v>
      </c>
    </row>
    <row r="248" spans="1:22" x14ac:dyDescent="0.25">
      <c r="A248" s="12">
        <v>238</v>
      </c>
      <c r="B248" s="1">
        <v>239</v>
      </c>
      <c r="C248" s="1" t="s">
        <v>263</v>
      </c>
      <c r="D248" s="1">
        <v>236185</v>
      </c>
      <c r="E248" s="4" t="s">
        <v>289</v>
      </c>
      <c r="F248" s="1" t="s">
        <v>6</v>
      </c>
      <c r="G248" s="7">
        <v>2</v>
      </c>
      <c r="H248" s="54"/>
      <c r="I248" s="70">
        <v>560</v>
      </c>
      <c r="J248" s="2">
        <v>138</v>
      </c>
      <c r="K248" s="5">
        <v>276</v>
      </c>
      <c r="L248" s="5">
        <v>111.25</v>
      </c>
      <c r="M248" s="5">
        <v>222.5</v>
      </c>
      <c r="N248" s="5">
        <f t="shared" si="10"/>
        <v>83.4375</v>
      </c>
      <c r="O248" s="5">
        <f t="shared" si="11"/>
        <v>166.875</v>
      </c>
      <c r="P248" s="3">
        <v>40534</v>
      </c>
      <c r="Q248" s="9">
        <f t="shared" si="9"/>
        <v>53.5</v>
      </c>
      <c r="R248" s="1" t="s">
        <v>385</v>
      </c>
      <c r="S248" s="1">
        <v>200815</v>
      </c>
      <c r="T248" s="1">
        <v>1001</v>
      </c>
      <c r="U248" s="1" t="s">
        <v>3</v>
      </c>
      <c r="V248" s="1">
        <v>607</v>
      </c>
    </row>
    <row r="249" spans="1:22" x14ac:dyDescent="0.25">
      <c r="A249" s="12">
        <v>239</v>
      </c>
      <c r="B249" s="1">
        <v>239</v>
      </c>
      <c r="C249" s="1" t="s">
        <v>256</v>
      </c>
      <c r="D249" s="1">
        <v>236236</v>
      </c>
      <c r="E249" s="4" t="s">
        <v>290</v>
      </c>
      <c r="F249" s="1" t="s">
        <v>39</v>
      </c>
      <c r="G249" s="7">
        <v>2</v>
      </c>
      <c r="H249" s="54">
        <v>7.0000000000000007E-2</v>
      </c>
      <c r="I249" s="70">
        <v>520</v>
      </c>
      <c r="J249" s="2">
        <v>24899</v>
      </c>
      <c r="K249" s="5">
        <v>49798</v>
      </c>
      <c r="L249" s="5">
        <v>22644.81</v>
      </c>
      <c r="M249" s="5">
        <v>45289.62</v>
      </c>
      <c r="N249" s="5">
        <f t="shared" si="10"/>
        <v>16983.607500000002</v>
      </c>
      <c r="O249" s="5">
        <f t="shared" si="11"/>
        <v>33967.215000000004</v>
      </c>
      <c r="P249" s="3">
        <v>40898</v>
      </c>
      <c r="Q249" s="9">
        <f t="shared" si="9"/>
        <v>4508.3799999999974</v>
      </c>
      <c r="R249" s="1" t="s">
        <v>385</v>
      </c>
      <c r="S249" s="1">
        <v>200815</v>
      </c>
      <c r="T249" s="1">
        <v>1005</v>
      </c>
      <c r="U249" s="1" t="s">
        <v>3</v>
      </c>
      <c r="V249" s="1">
        <v>601</v>
      </c>
    </row>
    <row r="250" spans="1:22" x14ac:dyDescent="0.25">
      <c r="A250" s="12">
        <v>240</v>
      </c>
      <c r="B250" s="1">
        <v>239</v>
      </c>
      <c r="C250" s="1" t="s">
        <v>179</v>
      </c>
      <c r="D250" s="1">
        <v>236306</v>
      </c>
      <c r="E250" s="4" t="s">
        <v>291</v>
      </c>
      <c r="F250" s="1" t="s">
        <v>44</v>
      </c>
      <c r="G250" s="7">
        <v>67.260000000000005</v>
      </c>
      <c r="H250" s="54">
        <v>6.5000000000000002E-2</v>
      </c>
      <c r="I250" s="70">
        <v>624</v>
      </c>
      <c r="J250" s="2">
        <v>3380.76</v>
      </c>
      <c r="K250" s="5">
        <v>227389.92</v>
      </c>
      <c r="L250" s="5">
        <v>2725.29</v>
      </c>
      <c r="M250" s="5">
        <v>183303.00540000002</v>
      </c>
      <c r="N250" s="5">
        <f t="shared" si="10"/>
        <v>2043.9675</v>
      </c>
      <c r="O250" s="5">
        <f t="shared" si="11"/>
        <v>137477.25405000002</v>
      </c>
      <c r="P250" s="3">
        <v>40505</v>
      </c>
      <c r="Q250" s="9">
        <f t="shared" si="9"/>
        <v>44086.914599999989</v>
      </c>
      <c r="R250" s="1" t="s">
        <v>385</v>
      </c>
      <c r="S250" s="1">
        <v>200815</v>
      </c>
      <c r="T250" s="1">
        <v>1001</v>
      </c>
      <c r="U250" s="1" t="s">
        <v>3</v>
      </c>
      <c r="V250" s="1">
        <v>603</v>
      </c>
    </row>
    <row r="251" spans="1:22" x14ac:dyDescent="0.25">
      <c r="A251" s="12">
        <v>241</v>
      </c>
      <c r="B251" s="1">
        <v>239</v>
      </c>
      <c r="C251" s="1" t="s">
        <v>179</v>
      </c>
      <c r="D251" s="1">
        <v>236308</v>
      </c>
      <c r="E251" s="4" t="s">
        <v>292</v>
      </c>
      <c r="F251" s="1" t="s">
        <v>44</v>
      </c>
      <c r="G251" s="7">
        <v>345.58</v>
      </c>
      <c r="H251" s="54">
        <v>7.8E-2</v>
      </c>
      <c r="I251" s="70">
        <v>0</v>
      </c>
      <c r="J251" s="2">
        <v>4274.9799999999996</v>
      </c>
      <c r="K251" s="5">
        <v>1477347.59</v>
      </c>
      <c r="L251" s="5">
        <v>3446.14</v>
      </c>
      <c r="M251" s="5">
        <v>1190917.0611999999</v>
      </c>
      <c r="N251" s="5">
        <f t="shared" si="10"/>
        <v>2584.605</v>
      </c>
      <c r="O251" s="5">
        <f t="shared" si="11"/>
        <v>893187.79589999991</v>
      </c>
      <c r="P251" s="3">
        <v>40505</v>
      </c>
      <c r="Q251" s="9">
        <f t="shared" si="9"/>
        <v>286430.5288000002</v>
      </c>
      <c r="R251" s="1" t="s">
        <v>385</v>
      </c>
      <c r="S251" s="1">
        <v>200815</v>
      </c>
      <c r="T251" s="1">
        <v>1001</v>
      </c>
      <c r="U251" s="1" t="s">
        <v>3</v>
      </c>
      <c r="V251" s="1">
        <v>603</v>
      </c>
    </row>
    <row r="252" spans="1:22" ht="16.5" customHeight="1" x14ac:dyDescent="0.25">
      <c r="A252" s="12">
        <v>242</v>
      </c>
      <c r="B252" s="1">
        <v>239</v>
      </c>
      <c r="C252" s="1" t="s">
        <v>263</v>
      </c>
      <c r="D252" s="1">
        <v>236821</v>
      </c>
      <c r="E252" s="4" t="s">
        <v>293</v>
      </c>
      <c r="F252" s="1" t="s">
        <v>6</v>
      </c>
      <c r="G252" s="7">
        <v>2</v>
      </c>
      <c r="H252" s="54"/>
      <c r="I252" s="70">
        <v>0</v>
      </c>
      <c r="J252" s="2">
        <v>3753</v>
      </c>
      <c r="K252" s="5">
        <v>7506</v>
      </c>
      <c r="L252" s="5">
        <v>3665.34</v>
      </c>
      <c r="M252" s="5">
        <v>7330.68</v>
      </c>
      <c r="N252" s="5">
        <f t="shared" si="10"/>
        <v>2749.0050000000001</v>
      </c>
      <c r="O252" s="5">
        <f t="shared" si="11"/>
        <v>5498.01</v>
      </c>
      <c r="P252" s="3">
        <v>41401</v>
      </c>
      <c r="Q252" s="9">
        <f t="shared" si="9"/>
        <v>175.31999999999971</v>
      </c>
      <c r="R252" s="1" t="s">
        <v>385</v>
      </c>
      <c r="S252" s="1">
        <v>200815</v>
      </c>
      <c r="T252" s="1">
        <v>1001</v>
      </c>
      <c r="U252" s="1" t="s">
        <v>3</v>
      </c>
      <c r="V252" s="1">
        <v>607</v>
      </c>
    </row>
    <row r="253" spans="1:22" x14ac:dyDescent="0.25">
      <c r="A253" s="12">
        <v>243</v>
      </c>
      <c r="B253" s="1">
        <v>239</v>
      </c>
      <c r="C253" s="1" t="s">
        <v>263</v>
      </c>
      <c r="D253" s="1">
        <v>236822</v>
      </c>
      <c r="E253" s="4" t="s">
        <v>294</v>
      </c>
      <c r="F253" s="1" t="s">
        <v>6</v>
      </c>
      <c r="G253" s="7">
        <v>2</v>
      </c>
      <c r="H253" s="54"/>
      <c r="I253" s="70">
        <v>0</v>
      </c>
      <c r="J253" s="2">
        <v>4000</v>
      </c>
      <c r="K253" s="5">
        <v>8000</v>
      </c>
      <c r="L253" s="5">
        <v>3637.86</v>
      </c>
      <c r="M253" s="5">
        <v>7275.72</v>
      </c>
      <c r="N253" s="5">
        <f t="shared" si="10"/>
        <v>2728.395</v>
      </c>
      <c r="O253" s="5">
        <f t="shared" si="11"/>
        <v>5456.79</v>
      </c>
      <c r="P253" s="3">
        <v>40953</v>
      </c>
      <c r="Q253" s="9">
        <f t="shared" si="9"/>
        <v>724.27999999999975</v>
      </c>
      <c r="R253" s="1" t="s">
        <v>385</v>
      </c>
      <c r="S253" s="1">
        <v>200815</v>
      </c>
      <c r="T253" s="1">
        <v>1001</v>
      </c>
      <c r="U253" s="1" t="s">
        <v>3</v>
      </c>
      <c r="V253" s="1">
        <v>607</v>
      </c>
    </row>
    <row r="254" spans="1:22" x14ac:dyDescent="0.25">
      <c r="A254" s="12">
        <v>244</v>
      </c>
      <c r="B254" s="1">
        <v>239</v>
      </c>
      <c r="C254" s="1" t="s">
        <v>263</v>
      </c>
      <c r="D254" s="1">
        <v>236823</v>
      </c>
      <c r="E254" s="4" t="s">
        <v>295</v>
      </c>
      <c r="F254" s="1" t="s">
        <v>6</v>
      </c>
      <c r="G254" s="7">
        <v>3</v>
      </c>
      <c r="H254" s="54"/>
      <c r="I254" s="70">
        <v>40</v>
      </c>
      <c r="J254" s="2">
        <v>4800</v>
      </c>
      <c r="K254" s="5">
        <v>14400</v>
      </c>
      <c r="L254" s="5">
        <v>4365.4399999999996</v>
      </c>
      <c r="M254" s="5">
        <v>13096.32</v>
      </c>
      <c r="N254" s="5">
        <f t="shared" si="10"/>
        <v>3274.08</v>
      </c>
      <c r="O254" s="5">
        <f t="shared" si="11"/>
        <v>9822.24</v>
      </c>
      <c r="P254" s="3">
        <v>40953</v>
      </c>
      <c r="Q254" s="9">
        <f t="shared" ref="Q254:Q298" si="12">K254-M254</f>
        <v>1303.6800000000003</v>
      </c>
      <c r="R254" s="1" t="s">
        <v>385</v>
      </c>
      <c r="S254" s="1">
        <v>200815</v>
      </c>
      <c r="T254" s="1">
        <v>1001</v>
      </c>
      <c r="U254" s="1" t="s">
        <v>3</v>
      </c>
      <c r="V254" s="1">
        <v>607</v>
      </c>
    </row>
    <row r="255" spans="1:22" x14ac:dyDescent="0.25">
      <c r="A255" s="12">
        <v>245</v>
      </c>
      <c r="B255" s="1">
        <v>239</v>
      </c>
      <c r="C255" s="1" t="s">
        <v>12</v>
      </c>
      <c r="D255" s="1">
        <v>237667</v>
      </c>
      <c r="E255" s="4" t="s">
        <v>296</v>
      </c>
      <c r="F255" s="1" t="s">
        <v>6</v>
      </c>
      <c r="G255" s="7">
        <v>1</v>
      </c>
      <c r="H255" s="54">
        <v>5.0000000000000001E-3</v>
      </c>
      <c r="I255" s="70">
        <v>400</v>
      </c>
      <c r="J255" s="2">
        <v>1865.5</v>
      </c>
      <c r="K255" s="5">
        <v>1865.5</v>
      </c>
      <c r="L255" s="5">
        <v>1503.81</v>
      </c>
      <c r="M255" s="5">
        <v>1503.81</v>
      </c>
      <c r="N255" s="5">
        <f t="shared" si="10"/>
        <v>1127.8575000000001</v>
      </c>
      <c r="O255" s="5">
        <f t="shared" si="11"/>
        <v>1127.8575000000001</v>
      </c>
      <c r="P255" s="3">
        <v>40641</v>
      </c>
      <c r="Q255" s="9">
        <f t="shared" si="12"/>
        <v>361.69000000000005</v>
      </c>
      <c r="R255" s="1" t="s">
        <v>385</v>
      </c>
      <c r="S255" s="1">
        <v>200815</v>
      </c>
      <c r="T255" s="1">
        <v>1001</v>
      </c>
      <c r="U255" s="1" t="s">
        <v>3</v>
      </c>
      <c r="V255" s="1">
        <v>601</v>
      </c>
    </row>
    <row r="256" spans="1:22" ht="15.75" customHeight="1" x14ac:dyDescent="0.25">
      <c r="A256" s="12">
        <v>246</v>
      </c>
      <c r="B256" s="1">
        <v>239</v>
      </c>
      <c r="C256" s="1" t="s">
        <v>256</v>
      </c>
      <c r="D256" s="1">
        <v>237719</v>
      </c>
      <c r="E256" s="4" t="s">
        <v>297</v>
      </c>
      <c r="F256" s="1" t="s">
        <v>39</v>
      </c>
      <c r="G256" s="7">
        <v>2</v>
      </c>
      <c r="H256" s="54">
        <v>0.05</v>
      </c>
      <c r="I256" s="70">
        <v>2256</v>
      </c>
      <c r="J256" s="2">
        <v>94525</v>
      </c>
      <c r="K256" s="5">
        <v>189050</v>
      </c>
      <c r="L256" s="5">
        <v>76198.320000000007</v>
      </c>
      <c r="M256" s="5">
        <v>152396.64000000001</v>
      </c>
      <c r="N256" s="5">
        <f t="shared" si="10"/>
        <v>57148.740000000005</v>
      </c>
      <c r="O256" s="5">
        <f t="shared" si="11"/>
        <v>114297.48000000001</v>
      </c>
      <c r="P256" s="3">
        <v>40815</v>
      </c>
      <c r="Q256" s="9">
        <f t="shared" si="12"/>
        <v>36653.359999999986</v>
      </c>
      <c r="R256" s="1" t="s">
        <v>385</v>
      </c>
      <c r="S256" s="1">
        <v>200815</v>
      </c>
      <c r="T256" s="1">
        <v>1005</v>
      </c>
      <c r="U256" s="1" t="s">
        <v>3</v>
      </c>
      <c r="V256" s="1">
        <v>601</v>
      </c>
    </row>
    <row r="257" spans="1:22" x14ac:dyDescent="0.25">
      <c r="A257" s="12">
        <v>247</v>
      </c>
      <c r="B257" s="1">
        <v>239</v>
      </c>
      <c r="C257" s="1" t="s">
        <v>20</v>
      </c>
      <c r="D257" s="1">
        <v>238100</v>
      </c>
      <c r="E257" s="4" t="s">
        <v>298</v>
      </c>
      <c r="F257" s="1" t="s">
        <v>21</v>
      </c>
      <c r="G257" s="7">
        <v>0.03</v>
      </c>
      <c r="H257" s="54">
        <v>0.28199999999999997</v>
      </c>
      <c r="I257" s="70">
        <v>256</v>
      </c>
      <c r="J257" s="2">
        <v>87261</v>
      </c>
      <c r="K257" s="5">
        <v>2617.83</v>
      </c>
      <c r="L257" s="5">
        <v>70342.69</v>
      </c>
      <c r="M257" s="5">
        <v>2110.2806999999998</v>
      </c>
      <c r="N257" s="5">
        <f t="shared" si="10"/>
        <v>52757.017500000002</v>
      </c>
      <c r="O257" s="5">
        <f t="shared" si="11"/>
        <v>1582.710525</v>
      </c>
      <c r="P257" s="3">
        <v>40820</v>
      </c>
      <c r="Q257" s="9">
        <f t="shared" si="12"/>
        <v>507.54930000000013</v>
      </c>
      <c r="R257" s="1" t="s">
        <v>385</v>
      </c>
      <c r="S257" s="1">
        <v>200815</v>
      </c>
      <c r="T257" s="1">
        <v>1001</v>
      </c>
      <c r="U257" s="1" t="s">
        <v>3</v>
      </c>
      <c r="V257" s="1">
        <v>607</v>
      </c>
    </row>
    <row r="258" spans="1:22" x14ac:dyDescent="0.25">
      <c r="A258" s="12">
        <v>248</v>
      </c>
      <c r="B258" s="1">
        <v>239</v>
      </c>
      <c r="C258" s="1" t="s">
        <v>300</v>
      </c>
      <c r="D258" s="1">
        <v>238349</v>
      </c>
      <c r="E258" s="4" t="s">
        <v>299</v>
      </c>
      <c r="F258" s="1" t="s">
        <v>44</v>
      </c>
      <c r="G258" s="7">
        <v>45.85</v>
      </c>
      <c r="H258" s="54">
        <v>3.2000000000000001E-2</v>
      </c>
      <c r="I258" s="70">
        <v>320</v>
      </c>
      <c r="J258" s="2">
        <v>1343.69</v>
      </c>
      <c r="K258" s="5">
        <v>61608.1</v>
      </c>
      <c r="L258" s="5">
        <v>1083.17</v>
      </c>
      <c r="M258" s="5">
        <v>49663.344500000007</v>
      </c>
      <c r="N258" s="5">
        <f t="shared" si="10"/>
        <v>812.37750000000005</v>
      </c>
      <c r="O258" s="5">
        <f t="shared" si="11"/>
        <v>37247.508375000005</v>
      </c>
      <c r="P258" s="3">
        <v>40704</v>
      </c>
      <c r="Q258" s="9">
        <f t="shared" si="12"/>
        <v>11944.755499999992</v>
      </c>
      <c r="R258" s="1" t="s">
        <v>385</v>
      </c>
      <c r="S258" s="1">
        <v>200815</v>
      </c>
      <c r="T258" s="1">
        <v>1001</v>
      </c>
      <c r="U258" s="1" t="s">
        <v>3</v>
      </c>
      <c r="V258" s="1">
        <v>603</v>
      </c>
    </row>
    <row r="259" spans="1:22" x14ac:dyDescent="0.25">
      <c r="A259" s="12">
        <v>249</v>
      </c>
      <c r="B259" s="1">
        <v>239</v>
      </c>
      <c r="C259" s="1" t="s">
        <v>230</v>
      </c>
      <c r="D259" s="1">
        <v>239759</v>
      </c>
      <c r="E259" s="4" t="s">
        <v>301</v>
      </c>
      <c r="F259" s="1" t="s">
        <v>39</v>
      </c>
      <c r="G259" s="7">
        <v>1</v>
      </c>
      <c r="H259" s="54">
        <v>0.04</v>
      </c>
      <c r="I259" s="70">
        <v>520</v>
      </c>
      <c r="J259" s="2">
        <v>663071.55000000005</v>
      </c>
      <c r="K259" s="5">
        <v>663071.55000000005</v>
      </c>
      <c r="L259" s="5">
        <v>534514.06999999995</v>
      </c>
      <c r="M259" s="5">
        <v>534514.06999999995</v>
      </c>
      <c r="N259" s="5">
        <f t="shared" si="10"/>
        <v>400885.55249999999</v>
      </c>
      <c r="O259" s="5">
        <f t="shared" si="11"/>
        <v>400885.55249999999</v>
      </c>
      <c r="P259" s="3">
        <v>40857</v>
      </c>
      <c r="Q259" s="9">
        <f t="shared" si="12"/>
        <v>128557.4800000001</v>
      </c>
      <c r="R259" s="1" t="s">
        <v>392</v>
      </c>
      <c r="S259" s="1">
        <v>200815</v>
      </c>
      <c r="T259" s="1">
        <v>1005</v>
      </c>
      <c r="U259" s="1" t="s">
        <v>3</v>
      </c>
      <c r="V259" s="1">
        <v>601</v>
      </c>
    </row>
    <row r="260" spans="1:22" x14ac:dyDescent="0.25">
      <c r="A260" s="12">
        <v>250</v>
      </c>
      <c r="B260" s="1">
        <v>239</v>
      </c>
      <c r="C260" s="1" t="s">
        <v>179</v>
      </c>
      <c r="D260" s="1">
        <v>240431</v>
      </c>
      <c r="E260" s="4" t="s">
        <v>291</v>
      </c>
      <c r="F260" s="1" t="s">
        <v>44</v>
      </c>
      <c r="G260" s="7">
        <v>89.45</v>
      </c>
      <c r="H260" s="54">
        <v>6.5000000000000002E-2</v>
      </c>
      <c r="I260" s="70">
        <v>40</v>
      </c>
      <c r="J260" s="2">
        <v>4909.34</v>
      </c>
      <c r="K260" s="5">
        <v>439140.05</v>
      </c>
      <c r="L260" s="5">
        <v>3044.24</v>
      </c>
      <c r="M260" s="5">
        <v>272307.26799999998</v>
      </c>
      <c r="N260" s="5">
        <f t="shared" si="10"/>
        <v>2283.1799999999998</v>
      </c>
      <c r="O260" s="5">
        <f t="shared" si="11"/>
        <v>204230.451</v>
      </c>
      <c r="P260" s="3">
        <v>38289</v>
      </c>
      <c r="Q260" s="9">
        <f t="shared" si="12"/>
        <v>166832.78200000001</v>
      </c>
      <c r="R260" s="1" t="s">
        <v>385</v>
      </c>
      <c r="S260" s="1">
        <v>200815</v>
      </c>
      <c r="T260" s="1">
        <v>1001</v>
      </c>
      <c r="U260" s="1" t="s">
        <v>3</v>
      </c>
      <c r="V260" s="1">
        <v>603</v>
      </c>
    </row>
    <row r="261" spans="1:22" x14ac:dyDescent="0.25">
      <c r="A261" s="12">
        <v>251</v>
      </c>
      <c r="B261" s="1">
        <v>239</v>
      </c>
      <c r="C261" s="1" t="s">
        <v>256</v>
      </c>
      <c r="D261" s="1">
        <v>240893</v>
      </c>
      <c r="E261" s="4" t="s">
        <v>302</v>
      </c>
      <c r="F261" s="1" t="s">
        <v>39</v>
      </c>
      <c r="G261" s="7">
        <v>1</v>
      </c>
      <c r="H261" s="54">
        <v>5.0000000000000001E-3</v>
      </c>
      <c r="I261" s="70">
        <v>16</v>
      </c>
      <c r="J261" s="2">
        <v>4069.31</v>
      </c>
      <c r="K261" s="5">
        <v>4069.31</v>
      </c>
      <c r="L261" s="5">
        <v>3700.9</v>
      </c>
      <c r="M261" s="5">
        <v>3700.9</v>
      </c>
      <c r="N261" s="5">
        <f t="shared" si="10"/>
        <v>2775.6750000000002</v>
      </c>
      <c r="O261" s="5">
        <f t="shared" si="11"/>
        <v>2775.6750000000002</v>
      </c>
      <c r="P261" s="3">
        <v>41226</v>
      </c>
      <c r="Q261" s="9">
        <f t="shared" si="12"/>
        <v>368.40999999999985</v>
      </c>
      <c r="R261" s="1" t="s">
        <v>385</v>
      </c>
      <c r="S261" s="1">
        <v>200815</v>
      </c>
      <c r="T261" s="1">
        <v>1005</v>
      </c>
      <c r="U261" s="1" t="s">
        <v>3</v>
      </c>
      <c r="V261" s="1">
        <v>601</v>
      </c>
    </row>
    <row r="262" spans="1:22" x14ac:dyDescent="0.25">
      <c r="A262" s="12">
        <v>252</v>
      </c>
      <c r="B262" s="1">
        <v>239</v>
      </c>
      <c r="C262" s="1" t="s">
        <v>142</v>
      </c>
      <c r="D262" s="1">
        <v>240958</v>
      </c>
      <c r="E262" s="4" t="s">
        <v>303</v>
      </c>
      <c r="F262" s="1" t="s">
        <v>6</v>
      </c>
      <c r="G262" s="7">
        <v>28</v>
      </c>
      <c r="H262" s="54">
        <v>2E-3</v>
      </c>
      <c r="I262" s="70">
        <v>16</v>
      </c>
      <c r="J262" s="2">
        <v>2865</v>
      </c>
      <c r="K262" s="5">
        <v>80220</v>
      </c>
      <c r="L262" s="5">
        <v>2605.62</v>
      </c>
      <c r="M262" s="5">
        <v>72957.36</v>
      </c>
      <c r="N262" s="5">
        <f t="shared" si="10"/>
        <v>1954.2149999999999</v>
      </c>
      <c r="O262" s="5">
        <f t="shared" si="11"/>
        <v>54718.02</v>
      </c>
      <c r="P262" s="3">
        <v>41199</v>
      </c>
      <c r="Q262" s="9">
        <f t="shared" si="12"/>
        <v>7262.6399999999994</v>
      </c>
      <c r="R262" s="1" t="s">
        <v>385</v>
      </c>
      <c r="S262" s="1">
        <v>200815</v>
      </c>
      <c r="T262" s="1">
        <v>1005</v>
      </c>
      <c r="U262" s="1" t="s">
        <v>3</v>
      </c>
      <c r="V262" s="1">
        <v>601</v>
      </c>
    </row>
    <row r="263" spans="1:22" x14ac:dyDescent="0.25">
      <c r="A263" s="12">
        <v>253</v>
      </c>
      <c r="B263" s="1">
        <v>239</v>
      </c>
      <c r="C263" s="1" t="s">
        <v>142</v>
      </c>
      <c r="D263" s="1">
        <v>241114</v>
      </c>
      <c r="E263" s="4" t="s">
        <v>304</v>
      </c>
      <c r="F263" s="1" t="s">
        <v>6</v>
      </c>
      <c r="G263" s="7">
        <v>2</v>
      </c>
      <c r="H263" s="54">
        <v>2E-3</v>
      </c>
      <c r="I263" s="70">
        <v>16</v>
      </c>
      <c r="J263" s="2">
        <v>4700</v>
      </c>
      <c r="K263" s="5">
        <v>9400</v>
      </c>
      <c r="L263" s="5">
        <v>4274.49</v>
      </c>
      <c r="M263" s="5">
        <v>8548.98</v>
      </c>
      <c r="N263" s="5">
        <f t="shared" si="10"/>
        <v>3205.8674999999998</v>
      </c>
      <c r="O263" s="5">
        <f t="shared" si="11"/>
        <v>6411.7349999999997</v>
      </c>
      <c r="P263" s="3">
        <v>41200</v>
      </c>
      <c r="Q263" s="9">
        <f t="shared" si="12"/>
        <v>851.02000000000044</v>
      </c>
      <c r="R263" s="1" t="s">
        <v>385</v>
      </c>
      <c r="S263" s="1">
        <v>200815</v>
      </c>
      <c r="T263" s="1">
        <v>1005</v>
      </c>
      <c r="U263" s="1" t="s">
        <v>3</v>
      </c>
      <c r="V263" s="1">
        <v>601</v>
      </c>
    </row>
    <row r="264" spans="1:22" x14ac:dyDescent="0.25">
      <c r="A264" s="12">
        <v>254</v>
      </c>
      <c r="B264" s="1">
        <v>239</v>
      </c>
      <c r="C264" s="1" t="s">
        <v>142</v>
      </c>
      <c r="D264" s="1">
        <v>241116</v>
      </c>
      <c r="E264" s="4" t="s">
        <v>305</v>
      </c>
      <c r="F264" s="1" t="s">
        <v>39</v>
      </c>
      <c r="G264" s="7">
        <v>1</v>
      </c>
      <c r="H264" s="54">
        <v>2E-3</v>
      </c>
      <c r="I264" s="70">
        <v>16</v>
      </c>
      <c r="J264" s="2">
        <v>5300</v>
      </c>
      <c r="K264" s="5">
        <v>5300</v>
      </c>
      <c r="L264" s="5">
        <v>4820.17</v>
      </c>
      <c r="M264" s="5">
        <v>4820.17</v>
      </c>
      <c r="N264" s="5">
        <f t="shared" si="10"/>
        <v>3615.1275000000001</v>
      </c>
      <c r="O264" s="5">
        <f t="shared" si="11"/>
        <v>3615.1275000000001</v>
      </c>
      <c r="P264" s="3">
        <v>41192</v>
      </c>
      <c r="Q264" s="9">
        <f t="shared" si="12"/>
        <v>479.82999999999993</v>
      </c>
      <c r="R264" s="1" t="s">
        <v>385</v>
      </c>
      <c r="S264" s="1">
        <v>200815</v>
      </c>
      <c r="T264" s="1">
        <v>1005</v>
      </c>
      <c r="U264" s="1" t="s">
        <v>3</v>
      </c>
      <c r="V264" s="1">
        <v>601</v>
      </c>
    </row>
    <row r="265" spans="1:22" x14ac:dyDescent="0.25">
      <c r="A265" s="12">
        <v>255</v>
      </c>
      <c r="B265" s="1">
        <v>239</v>
      </c>
      <c r="C265" s="1" t="s">
        <v>256</v>
      </c>
      <c r="D265" s="1">
        <v>241638</v>
      </c>
      <c r="E265" s="4" t="s">
        <v>306</v>
      </c>
      <c r="F265" s="1" t="s">
        <v>39</v>
      </c>
      <c r="G265" s="7">
        <v>3</v>
      </c>
      <c r="H265" s="54">
        <v>2E-3</v>
      </c>
      <c r="I265" s="70">
        <v>24</v>
      </c>
      <c r="J265" s="2">
        <v>3167.76</v>
      </c>
      <c r="K265" s="5">
        <v>9503.2800000000007</v>
      </c>
      <c r="L265" s="5">
        <v>3093.77</v>
      </c>
      <c r="M265" s="5">
        <v>9281.31</v>
      </c>
      <c r="N265" s="5">
        <f t="shared" si="10"/>
        <v>2320.3274999999999</v>
      </c>
      <c r="O265" s="5">
        <f t="shared" si="11"/>
        <v>6960.9825000000001</v>
      </c>
      <c r="P265" s="3">
        <v>41295</v>
      </c>
      <c r="Q265" s="9">
        <f t="shared" si="12"/>
        <v>221.97000000000116</v>
      </c>
      <c r="R265" s="1" t="s">
        <v>385</v>
      </c>
      <c r="S265" s="1">
        <v>200815</v>
      </c>
      <c r="T265" s="1">
        <v>1005</v>
      </c>
      <c r="U265" s="1" t="s">
        <v>3</v>
      </c>
      <c r="V265" s="1">
        <v>601</v>
      </c>
    </row>
    <row r="266" spans="1:22" x14ac:dyDescent="0.25">
      <c r="A266" s="12">
        <v>256</v>
      </c>
      <c r="B266" s="1">
        <v>239</v>
      </c>
      <c r="C266" s="1" t="s">
        <v>12</v>
      </c>
      <c r="D266" s="1">
        <v>241934</v>
      </c>
      <c r="E266" s="4" t="s">
        <v>307</v>
      </c>
      <c r="F266" s="1" t="s">
        <v>6</v>
      </c>
      <c r="G266" s="7">
        <v>2</v>
      </c>
      <c r="H266" s="54">
        <v>3.0000000000000001E-3</v>
      </c>
      <c r="I266" s="70">
        <v>4704</v>
      </c>
      <c r="J266" s="2">
        <v>3110.36</v>
      </c>
      <c r="K266" s="5">
        <v>6220.72</v>
      </c>
      <c r="L266" s="5">
        <v>2828.77</v>
      </c>
      <c r="M266" s="5">
        <v>5657.54</v>
      </c>
      <c r="N266" s="5">
        <f t="shared" si="10"/>
        <v>2121.5774999999999</v>
      </c>
      <c r="O266" s="5">
        <f t="shared" si="11"/>
        <v>4243.1549999999997</v>
      </c>
      <c r="P266" s="3">
        <v>41254</v>
      </c>
      <c r="Q266" s="9">
        <f t="shared" si="12"/>
        <v>563.18000000000029</v>
      </c>
      <c r="R266" s="1" t="s">
        <v>385</v>
      </c>
      <c r="S266" s="1">
        <v>200815</v>
      </c>
      <c r="T266" s="1">
        <v>1001</v>
      </c>
      <c r="U266" s="1" t="s">
        <v>3</v>
      </c>
      <c r="V266" s="1">
        <v>601</v>
      </c>
    </row>
    <row r="267" spans="1:22" x14ac:dyDescent="0.25">
      <c r="A267" s="12">
        <v>257</v>
      </c>
      <c r="B267" s="1">
        <v>239</v>
      </c>
      <c r="C267" s="1" t="s">
        <v>23</v>
      </c>
      <c r="D267" s="1">
        <v>242161</v>
      </c>
      <c r="E267" s="4" t="s">
        <v>308</v>
      </c>
      <c r="F267" s="1" t="s">
        <v>21</v>
      </c>
      <c r="G267" s="7">
        <v>0.26</v>
      </c>
      <c r="H267" s="54">
        <v>0.58799999999999997</v>
      </c>
      <c r="I267" s="70">
        <v>2264</v>
      </c>
      <c r="J267" s="2">
        <v>697237</v>
      </c>
      <c r="K267" s="5">
        <v>181281.62</v>
      </c>
      <c r="L267" s="5">
        <v>680951.81</v>
      </c>
      <c r="M267" s="5">
        <v>177047.47060000003</v>
      </c>
      <c r="N267" s="5">
        <f t="shared" si="10"/>
        <v>510713.85750000004</v>
      </c>
      <c r="O267" s="5">
        <f t="shared" si="11"/>
        <v>132785.60295000003</v>
      </c>
      <c r="P267" s="3">
        <v>41394</v>
      </c>
      <c r="Q267" s="9">
        <f t="shared" si="12"/>
        <v>4234.1493999999657</v>
      </c>
      <c r="R267" s="1" t="s">
        <v>385</v>
      </c>
      <c r="S267" s="1">
        <v>200815</v>
      </c>
      <c r="T267" s="1">
        <v>1001</v>
      </c>
      <c r="U267" s="1" t="s">
        <v>3</v>
      </c>
      <c r="V267" s="1">
        <v>607</v>
      </c>
    </row>
    <row r="268" spans="1:22" x14ac:dyDescent="0.25">
      <c r="A268" s="12">
        <v>258</v>
      </c>
      <c r="B268" s="1">
        <v>239</v>
      </c>
      <c r="C268" s="1" t="s">
        <v>23</v>
      </c>
      <c r="D268" s="1">
        <v>242174</v>
      </c>
      <c r="E268" s="4" t="s">
        <v>309</v>
      </c>
      <c r="F268" s="1" t="s">
        <v>21</v>
      </c>
      <c r="G268" s="7">
        <v>0.14000000000000001</v>
      </c>
      <c r="H268" s="54">
        <v>0.28299999999999997</v>
      </c>
      <c r="I268" s="70">
        <v>0</v>
      </c>
      <c r="J268" s="2">
        <v>75646.289999999994</v>
      </c>
      <c r="K268" s="5">
        <v>10590.48</v>
      </c>
      <c r="L268" s="5">
        <v>73879.429999999993</v>
      </c>
      <c r="M268" s="5">
        <v>10343.120199999999</v>
      </c>
      <c r="N268" s="5">
        <f t="shared" ref="N268:N331" si="13">L268*0.75</f>
        <v>55409.572499999995</v>
      </c>
      <c r="O268" s="5">
        <f t="shared" ref="O268:O331" si="14">G268*N268</f>
        <v>7757.34015</v>
      </c>
      <c r="P268" s="3">
        <v>41610</v>
      </c>
      <c r="Q268" s="9">
        <f t="shared" si="12"/>
        <v>247.35980000000018</v>
      </c>
      <c r="R268" s="1" t="s">
        <v>385</v>
      </c>
      <c r="S268" s="1">
        <v>200815</v>
      </c>
      <c r="T268" s="1">
        <v>1001</v>
      </c>
      <c r="U268" s="1" t="s">
        <v>3</v>
      </c>
      <c r="V268" s="1">
        <v>607</v>
      </c>
    </row>
    <row r="269" spans="1:22" x14ac:dyDescent="0.25">
      <c r="A269" s="12">
        <v>259</v>
      </c>
      <c r="B269" s="1">
        <v>239</v>
      </c>
      <c r="C269" s="1" t="s">
        <v>311</v>
      </c>
      <c r="D269" s="1">
        <v>243216</v>
      </c>
      <c r="E269" s="4" t="s">
        <v>310</v>
      </c>
      <c r="F269" s="1" t="s">
        <v>2</v>
      </c>
      <c r="G269" s="7">
        <v>0.64</v>
      </c>
      <c r="H269" s="54"/>
      <c r="I269" s="70">
        <v>68</v>
      </c>
      <c r="J269" s="2">
        <v>69580</v>
      </c>
      <c r="K269" s="5">
        <v>44531.199999999997</v>
      </c>
      <c r="L269" s="5">
        <v>27796.61</v>
      </c>
      <c r="M269" s="5">
        <v>17789.830400000003</v>
      </c>
      <c r="N269" s="5">
        <f t="shared" si="13"/>
        <v>20847.4575</v>
      </c>
      <c r="O269" s="5">
        <f t="shared" si="14"/>
        <v>13342.372800000001</v>
      </c>
      <c r="P269" s="3">
        <v>41522</v>
      </c>
      <c r="Q269" s="9">
        <f t="shared" si="12"/>
        <v>26741.369599999995</v>
      </c>
      <c r="R269" s="1" t="s">
        <v>407</v>
      </c>
      <c r="S269" s="1">
        <v>301214</v>
      </c>
      <c r="T269" s="1">
        <v>1003</v>
      </c>
      <c r="U269" s="1" t="s">
        <v>3</v>
      </c>
      <c r="V269" s="1">
        <v>608</v>
      </c>
    </row>
    <row r="270" spans="1:22" x14ac:dyDescent="0.25">
      <c r="A270" s="12">
        <v>260</v>
      </c>
      <c r="B270" s="1">
        <v>239</v>
      </c>
      <c r="C270" s="1" t="s">
        <v>390</v>
      </c>
      <c r="D270" s="1">
        <v>243752</v>
      </c>
      <c r="E270" s="4" t="s">
        <v>312</v>
      </c>
      <c r="F270" s="1" t="s">
        <v>6</v>
      </c>
      <c r="G270" s="7">
        <v>6</v>
      </c>
      <c r="H270" s="54">
        <v>8.5000000000000006E-3</v>
      </c>
      <c r="I270" s="70">
        <v>0</v>
      </c>
      <c r="J270" s="2">
        <v>35200</v>
      </c>
      <c r="K270" s="5">
        <v>211200</v>
      </c>
      <c r="L270" s="5">
        <v>21827.200000000001</v>
      </c>
      <c r="M270" s="5">
        <v>130963.20000000001</v>
      </c>
      <c r="N270" s="5">
        <f t="shared" si="13"/>
        <v>16370.400000000001</v>
      </c>
      <c r="O270" s="5">
        <f t="shared" si="14"/>
        <v>98222.400000000009</v>
      </c>
      <c r="P270" s="1"/>
      <c r="Q270" s="9">
        <f t="shared" si="12"/>
        <v>80236.799999999988</v>
      </c>
      <c r="R270" s="1" t="s">
        <v>408</v>
      </c>
      <c r="S270" s="1">
        <v>200815</v>
      </c>
      <c r="T270" s="1">
        <v>1005</v>
      </c>
      <c r="U270" s="1" t="s">
        <v>3</v>
      </c>
      <c r="V270" s="1">
        <v>606</v>
      </c>
    </row>
    <row r="271" spans="1:22" x14ac:dyDescent="0.25">
      <c r="A271" s="12">
        <v>261</v>
      </c>
      <c r="B271" s="1">
        <v>239</v>
      </c>
      <c r="C271" s="1" t="s">
        <v>314</v>
      </c>
      <c r="D271" s="1">
        <v>244315</v>
      </c>
      <c r="E271" s="4" t="s">
        <v>313</v>
      </c>
      <c r="F271" s="1" t="s">
        <v>39</v>
      </c>
      <c r="G271" s="7">
        <v>20</v>
      </c>
      <c r="H271" s="54"/>
      <c r="I271" s="70">
        <v>1936</v>
      </c>
      <c r="J271" s="2">
        <v>12400</v>
      </c>
      <c r="K271" s="5">
        <v>248000</v>
      </c>
      <c r="L271" s="5">
        <v>12110.37</v>
      </c>
      <c r="M271" s="5">
        <v>242207.40000000002</v>
      </c>
      <c r="N271" s="5">
        <f t="shared" si="13"/>
        <v>9082.7775000000001</v>
      </c>
      <c r="O271" s="5">
        <f t="shared" si="14"/>
        <v>181655.55</v>
      </c>
      <c r="P271" s="3">
        <v>41598</v>
      </c>
      <c r="Q271" s="9">
        <f t="shared" si="12"/>
        <v>5792.5999999999767</v>
      </c>
      <c r="R271" s="1" t="s">
        <v>392</v>
      </c>
      <c r="S271" s="1">
        <v>200815</v>
      </c>
      <c r="T271" s="1">
        <v>1007</v>
      </c>
      <c r="U271" s="1" t="s">
        <v>3</v>
      </c>
      <c r="V271" s="1">
        <v>604</v>
      </c>
    </row>
    <row r="272" spans="1:22" x14ac:dyDescent="0.25">
      <c r="A272" s="12">
        <v>262</v>
      </c>
      <c r="B272" s="1">
        <v>239</v>
      </c>
      <c r="C272" s="1" t="s">
        <v>316</v>
      </c>
      <c r="D272" s="1">
        <v>400047</v>
      </c>
      <c r="E272" s="4" t="s">
        <v>315</v>
      </c>
      <c r="F272" s="1" t="s">
        <v>6</v>
      </c>
      <c r="G272" s="7">
        <v>5</v>
      </c>
      <c r="H272" s="54">
        <v>0.24199999999999999</v>
      </c>
      <c r="I272" s="70">
        <v>0</v>
      </c>
      <c r="J272" s="2">
        <v>10108.98</v>
      </c>
      <c r="K272" s="5">
        <v>50544.88</v>
      </c>
      <c r="L272" s="5">
        <v>4372.88</v>
      </c>
      <c r="M272" s="5">
        <v>21864.400000000001</v>
      </c>
      <c r="N272" s="5">
        <f t="shared" si="13"/>
        <v>3279.66</v>
      </c>
      <c r="O272" s="5">
        <f t="shared" si="14"/>
        <v>16398.3</v>
      </c>
      <c r="P272" s="3">
        <v>40482</v>
      </c>
      <c r="Q272" s="9">
        <f t="shared" si="12"/>
        <v>28680.479999999996</v>
      </c>
      <c r="R272" s="1" t="s">
        <v>409</v>
      </c>
      <c r="S272" s="1">
        <v>301115</v>
      </c>
      <c r="T272" s="1">
        <v>1004</v>
      </c>
      <c r="U272" s="1" t="s">
        <v>317</v>
      </c>
      <c r="V272" s="1">
        <v>620</v>
      </c>
    </row>
    <row r="273" spans="1:22" ht="15.75" customHeight="1" x14ac:dyDescent="0.25">
      <c r="A273" s="12">
        <v>263</v>
      </c>
      <c r="B273" s="1">
        <v>239</v>
      </c>
      <c r="C273" s="1" t="s">
        <v>49</v>
      </c>
      <c r="D273" s="1">
        <v>501716</v>
      </c>
      <c r="E273" s="4" t="s">
        <v>318</v>
      </c>
      <c r="F273" s="1" t="s">
        <v>6</v>
      </c>
      <c r="G273" s="7">
        <v>140</v>
      </c>
      <c r="H273" s="54"/>
      <c r="I273" s="70">
        <v>0</v>
      </c>
      <c r="J273" s="2">
        <v>339.37</v>
      </c>
      <c r="K273" s="5">
        <v>47511.8</v>
      </c>
      <c r="L273" s="5">
        <v>305.08</v>
      </c>
      <c r="M273" s="5">
        <v>42711.199999999997</v>
      </c>
      <c r="N273" s="5">
        <f t="shared" si="13"/>
        <v>228.81</v>
      </c>
      <c r="O273" s="5">
        <f t="shared" si="14"/>
        <v>32033.4</v>
      </c>
      <c r="P273" s="3">
        <v>41823</v>
      </c>
      <c r="Q273" s="9">
        <f t="shared" si="12"/>
        <v>4800.6000000000058</v>
      </c>
      <c r="R273" s="4" t="s">
        <v>389</v>
      </c>
      <c r="S273" s="1">
        <v>160714</v>
      </c>
      <c r="T273" s="1">
        <v>1005</v>
      </c>
      <c r="U273" s="1" t="s">
        <v>3</v>
      </c>
      <c r="V273" s="1">
        <v>608</v>
      </c>
    </row>
    <row r="274" spans="1:22" x14ac:dyDescent="0.25">
      <c r="A274" s="12">
        <v>264</v>
      </c>
      <c r="B274" s="1">
        <v>239</v>
      </c>
      <c r="C274" s="1" t="s">
        <v>320</v>
      </c>
      <c r="D274" s="1">
        <v>504994</v>
      </c>
      <c r="E274" s="4" t="s">
        <v>319</v>
      </c>
      <c r="F274" s="1" t="s">
        <v>6</v>
      </c>
      <c r="G274" s="7">
        <v>1</v>
      </c>
      <c r="H274" s="54"/>
      <c r="I274" s="70">
        <v>0</v>
      </c>
      <c r="J274" s="2">
        <v>2662</v>
      </c>
      <c r="K274" s="5">
        <v>2662</v>
      </c>
      <c r="L274" s="5">
        <v>2421</v>
      </c>
      <c r="M274" s="5">
        <v>2421</v>
      </c>
      <c r="N274" s="5">
        <f t="shared" si="13"/>
        <v>1815.75</v>
      </c>
      <c r="O274" s="5">
        <f t="shared" si="14"/>
        <v>1815.75</v>
      </c>
      <c r="P274" s="3">
        <v>41181</v>
      </c>
      <c r="Q274" s="9">
        <f t="shared" si="12"/>
        <v>241</v>
      </c>
      <c r="R274" s="1" t="s">
        <v>385</v>
      </c>
      <c r="S274" s="1">
        <v>200815</v>
      </c>
      <c r="T274" s="1">
        <v>1001</v>
      </c>
      <c r="U274" s="1" t="s">
        <v>3</v>
      </c>
      <c r="V274" s="1">
        <v>607</v>
      </c>
    </row>
    <row r="275" spans="1:22" x14ac:dyDescent="0.25">
      <c r="A275" s="12">
        <v>265</v>
      </c>
      <c r="B275" s="1">
        <v>239</v>
      </c>
      <c r="C275" s="1" t="s">
        <v>75</v>
      </c>
      <c r="D275" s="1">
        <v>505109</v>
      </c>
      <c r="E275" s="4" t="s">
        <v>321</v>
      </c>
      <c r="F275" s="1" t="s">
        <v>6</v>
      </c>
      <c r="G275" s="7">
        <v>7</v>
      </c>
      <c r="H275" s="54"/>
      <c r="I275" s="70">
        <v>0</v>
      </c>
      <c r="J275" s="2">
        <v>195</v>
      </c>
      <c r="K275" s="5">
        <v>1365</v>
      </c>
      <c r="L275" s="5">
        <v>157.19</v>
      </c>
      <c r="M275" s="5">
        <v>1100.33</v>
      </c>
      <c r="N275" s="5">
        <f t="shared" si="13"/>
        <v>117.8925</v>
      </c>
      <c r="O275" s="5">
        <f t="shared" si="14"/>
        <v>825.24749999999995</v>
      </c>
      <c r="P275" s="3">
        <v>40290</v>
      </c>
      <c r="Q275" s="9">
        <f t="shared" si="12"/>
        <v>264.67000000000007</v>
      </c>
      <c r="R275" s="1" t="s">
        <v>385</v>
      </c>
      <c r="S275" s="1">
        <v>200815</v>
      </c>
      <c r="T275" s="1">
        <v>1082</v>
      </c>
      <c r="U275" s="1" t="s">
        <v>3</v>
      </c>
      <c r="V275" s="1">
        <v>607</v>
      </c>
    </row>
    <row r="276" spans="1:22" x14ac:dyDescent="0.25">
      <c r="A276" s="12">
        <v>266</v>
      </c>
      <c r="B276" s="1">
        <v>239</v>
      </c>
      <c r="C276" s="1" t="s">
        <v>75</v>
      </c>
      <c r="D276" s="1">
        <v>601842</v>
      </c>
      <c r="E276" s="4" t="s">
        <v>322</v>
      </c>
      <c r="F276" s="1" t="s">
        <v>6</v>
      </c>
      <c r="G276" s="7">
        <v>1</v>
      </c>
      <c r="H276" s="54"/>
      <c r="I276" s="70">
        <v>0</v>
      </c>
      <c r="J276" s="2">
        <v>140</v>
      </c>
      <c r="K276" s="5">
        <v>140</v>
      </c>
      <c r="L276" s="5">
        <v>112.86</v>
      </c>
      <c r="M276" s="5">
        <v>112.86</v>
      </c>
      <c r="N276" s="5">
        <f t="shared" si="13"/>
        <v>84.644999999999996</v>
      </c>
      <c r="O276" s="5">
        <f t="shared" si="14"/>
        <v>84.644999999999996</v>
      </c>
      <c r="P276" s="3">
        <v>40290</v>
      </c>
      <c r="Q276" s="9">
        <f t="shared" si="12"/>
        <v>27.14</v>
      </c>
      <c r="R276" s="1" t="s">
        <v>385</v>
      </c>
      <c r="S276" s="1">
        <v>200815</v>
      </c>
      <c r="T276" s="1">
        <v>1082</v>
      </c>
      <c r="U276" s="1" t="s">
        <v>3</v>
      </c>
      <c r="V276" s="1">
        <v>607</v>
      </c>
    </row>
    <row r="277" spans="1:22" x14ac:dyDescent="0.25">
      <c r="A277" s="12">
        <v>267</v>
      </c>
      <c r="B277" s="1">
        <v>239</v>
      </c>
      <c r="C277" s="1" t="s">
        <v>75</v>
      </c>
      <c r="D277" s="1">
        <v>601843</v>
      </c>
      <c r="E277" s="4" t="s">
        <v>323</v>
      </c>
      <c r="F277" s="1" t="s">
        <v>6</v>
      </c>
      <c r="G277" s="7">
        <v>96</v>
      </c>
      <c r="H277" s="54"/>
      <c r="I277" s="70">
        <v>1.6</v>
      </c>
      <c r="J277" s="2">
        <v>226.28</v>
      </c>
      <c r="K277" s="5">
        <v>21723.200000000001</v>
      </c>
      <c r="L277" s="5">
        <v>182.42</v>
      </c>
      <c r="M277" s="5">
        <v>17512.32</v>
      </c>
      <c r="N277" s="5">
        <f t="shared" si="13"/>
        <v>136.815</v>
      </c>
      <c r="O277" s="5">
        <f t="shared" si="14"/>
        <v>13134.24</v>
      </c>
      <c r="P277" s="3">
        <v>40420</v>
      </c>
      <c r="Q277" s="9">
        <f t="shared" si="12"/>
        <v>4210.880000000001</v>
      </c>
      <c r="R277" s="1" t="s">
        <v>385</v>
      </c>
      <c r="S277" s="1">
        <v>200815</v>
      </c>
      <c r="T277" s="1">
        <v>1001</v>
      </c>
      <c r="U277" s="1" t="s">
        <v>3</v>
      </c>
      <c r="V277" s="1">
        <v>607</v>
      </c>
    </row>
    <row r="278" spans="1:22" x14ac:dyDescent="0.25">
      <c r="A278" s="12">
        <v>268</v>
      </c>
      <c r="B278" s="1">
        <v>239</v>
      </c>
      <c r="C278" s="1" t="s">
        <v>238</v>
      </c>
      <c r="D278" s="1">
        <v>602577</v>
      </c>
      <c r="E278" s="4" t="s">
        <v>324</v>
      </c>
      <c r="F278" s="1" t="s">
        <v>6</v>
      </c>
      <c r="G278" s="7">
        <v>256</v>
      </c>
      <c r="H278" s="54">
        <v>2.0000000000000001E-4</v>
      </c>
      <c r="I278" s="70">
        <v>800</v>
      </c>
      <c r="J278" s="2">
        <v>113</v>
      </c>
      <c r="K278" s="5">
        <v>28928</v>
      </c>
      <c r="L278" s="5">
        <v>70.069999999999993</v>
      </c>
      <c r="M278" s="5">
        <v>17937.919999999998</v>
      </c>
      <c r="N278" s="5">
        <f t="shared" si="13"/>
        <v>52.552499999999995</v>
      </c>
      <c r="O278" s="5">
        <f t="shared" si="14"/>
        <v>13453.439999999999</v>
      </c>
      <c r="P278" s="3">
        <v>38867</v>
      </c>
      <c r="Q278" s="9">
        <f t="shared" si="12"/>
        <v>10990.080000000002</v>
      </c>
      <c r="R278" s="1" t="s">
        <v>385</v>
      </c>
      <c r="S278" s="1">
        <v>200815</v>
      </c>
      <c r="T278" s="1">
        <v>1095</v>
      </c>
      <c r="U278" s="1" t="s">
        <v>325</v>
      </c>
      <c r="V278" s="1">
        <v>607</v>
      </c>
    </row>
    <row r="279" spans="1:22" x14ac:dyDescent="0.25">
      <c r="A279" s="12">
        <v>269</v>
      </c>
      <c r="B279" s="1">
        <v>239</v>
      </c>
      <c r="C279" s="1" t="s">
        <v>109</v>
      </c>
      <c r="D279" s="1">
        <v>604580</v>
      </c>
      <c r="E279" s="4" t="s">
        <v>326</v>
      </c>
      <c r="F279" s="1" t="s">
        <v>6</v>
      </c>
      <c r="G279" s="7">
        <v>2</v>
      </c>
      <c r="H279" s="54">
        <v>0.1</v>
      </c>
      <c r="I279" s="70">
        <v>800</v>
      </c>
      <c r="J279" s="2">
        <v>104382.38</v>
      </c>
      <c r="K279" s="5">
        <v>208764.76</v>
      </c>
      <c r="L279" s="5">
        <v>84144.54</v>
      </c>
      <c r="M279" s="5">
        <v>168289.08</v>
      </c>
      <c r="N279" s="5">
        <f t="shared" si="13"/>
        <v>63108.404999999999</v>
      </c>
      <c r="O279" s="5">
        <f t="shared" si="14"/>
        <v>126216.81</v>
      </c>
      <c r="P279" s="3">
        <v>40248</v>
      </c>
      <c r="Q279" s="9">
        <f t="shared" si="12"/>
        <v>40475.680000000022</v>
      </c>
      <c r="R279" s="1" t="s">
        <v>392</v>
      </c>
      <c r="S279" s="1">
        <v>200815</v>
      </c>
      <c r="T279" s="1">
        <v>4102</v>
      </c>
      <c r="U279" s="1" t="s">
        <v>325</v>
      </c>
      <c r="V279" s="1">
        <v>607</v>
      </c>
    </row>
    <row r="280" spans="1:22" ht="16.5" customHeight="1" x14ac:dyDescent="0.25">
      <c r="A280" s="12">
        <v>270</v>
      </c>
      <c r="B280" s="1">
        <v>239</v>
      </c>
      <c r="C280" s="1" t="s">
        <v>109</v>
      </c>
      <c r="D280" s="1">
        <v>604583</v>
      </c>
      <c r="E280" s="4" t="s">
        <v>327</v>
      </c>
      <c r="F280" s="1" t="s">
        <v>6</v>
      </c>
      <c r="G280" s="7">
        <v>1</v>
      </c>
      <c r="H280" s="54">
        <v>0.1</v>
      </c>
      <c r="I280" s="70">
        <v>640</v>
      </c>
      <c r="J280" s="2">
        <v>76140.28</v>
      </c>
      <c r="K280" s="5">
        <v>76140.28</v>
      </c>
      <c r="L280" s="5">
        <v>61378.07</v>
      </c>
      <c r="M280" s="5">
        <v>61378.07</v>
      </c>
      <c r="N280" s="5">
        <f t="shared" si="13"/>
        <v>46033.552499999998</v>
      </c>
      <c r="O280" s="5">
        <f t="shared" si="14"/>
        <v>46033.552499999998</v>
      </c>
      <c r="P280" s="3">
        <v>40352</v>
      </c>
      <c r="Q280" s="9">
        <f t="shared" si="12"/>
        <v>14762.21</v>
      </c>
      <c r="R280" s="1" t="s">
        <v>392</v>
      </c>
      <c r="S280" s="1">
        <v>200815</v>
      </c>
      <c r="T280" s="1">
        <v>4102</v>
      </c>
      <c r="U280" s="1" t="s">
        <v>325</v>
      </c>
      <c r="V280" s="1">
        <v>607</v>
      </c>
    </row>
    <row r="281" spans="1:22" x14ac:dyDescent="0.25">
      <c r="A281" s="12">
        <v>271</v>
      </c>
      <c r="B281" s="1">
        <v>239</v>
      </c>
      <c r="C281" s="1" t="s">
        <v>109</v>
      </c>
      <c r="D281" s="1">
        <v>604823</v>
      </c>
      <c r="E281" s="4" t="s">
        <v>328</v>
      </c>
      <c r="F281" s="1" t="s">
        <v>6</v>
      </c>
      <c r="G281" s="7">
        <v>2</v>
      </c>
      <c r="H281" s="54">
        <v>0.08</v>
      </c>
      <c r="I281" s="70">
        <v>800</v>
      </c>
      <c r="J281" s="2">
        <v>46601.31</v>
      </c>
      <c r="K281" s="5">
        <v>93202.62</v>
      </c>
      <c r="L281" s="5">
        <v>37566.17</v>
      </c>
      <c r="M281" s="5">
        <v>75132.34</v>
      </c>
      <c r="N281" s="5">
        <f t="shared" si="13"/>
        <v>28174.627499999999</v>
      </c>
      <c r="O281" s="5">
        <f t="shared" si="14"/>
        <v>56349.254999999997</v>
      </c>
      <c r="P281" s="3">
        <v>38336</v>
      </c>
      <c r="Q281" s="9">
        <f t="shared" si="12"/>
        <v>18070.28</v>
      </c>
      <c r="R281" s="1" t="s">
        <v>392</v>
      </c>
      <c r="S281" s="1">
        <v>200815</v>
      </c>
      <c r="T281" s="1">
        <v>4102</v>
      </c>
      <c r="U281" s="1" t="s">
        <v>325</v>
      </c>
      <c r="V281" s="1">
        <v>607</v>
      </c>
    </row>
    <row r="282" spans="1:22" x14ac:dyDescent="0.25">
      <c r="A282" s="12">
        <v>272</v>
      </c>
      <c r="B282" s="1">
        <v>239</v>
      </c>
      <c r="C282" s="1" t="s">
        <v>109</v>
      </c>
      <c r="D282" s="1">
        <v>604889</v>
      </c>
      <c r="E282" s="4" t="s">
        <v>329</v>
      </c>
      <c r="F282" s="1" t="s">
        <v>6</v>
      </c>
      <c r="G282" s="7">
        <v>1</v>
      </c>
      <c r="H282" s="54">
        <v>0.1</v>
      </c>
      <c r="I282" s="70">
        <v>960</v>
      </c>
      <c r="J282" s="2">
        <v>264288.63</v>
      </c>
      <c r="K282" s="5">
        <v>264288.63</v>
      </c>
      <c r="L282" s="5">
        <v>213047.88</v>
      </c>
      <c r="M282" s="5">
        <v>213047.88</v>
      </c>
      <c r="N282" s="5">
        <f t="shared" si="13"/>
        <v>159785.91</v>
      </c>
      <c r="O282" s="5">
        <f t="shared" si="14"/>
        <v>159785.91</v>
      </c>
      <c r="P282" s="3">
        <v>40428</v>
      </c>
      <c r="Q282" s="9">
        <f t="shared" si="12"/>
        <v>51240.75</v>
      </c>
      <c r="R282" s="1" t="s">
        <v>392</v>
      </c>
      <c r="S282" s="1">
        <v>200815</v>
      </c>
      <c r="T282" s="1">
        <v>4102</v>
      </c>
      <c r="U282" s="1" t="s">
        <v>325</v>
      </c>
      <c r="V282" s="1">
        <v>607</v>
      </c>
    </row>
    <row r="283" spans="1:22" x14ac:dyDescent="0.25">
      <c r="A283" s="12">
        <v>273</v>
      </c>
      <c r="B283" s="1">
        <v>239</v>
      </c>
      <c r="C283" s="1" t="s">
        <v>109</v>
      </c>
      <c r="D283" s="1">
        <v>605202</v>
      </c>
      <c r="E283" s="4" t="s">
        <v>330</v>
      </c>
      <c r="F283" s="1" t="s">
        <v>6</v>
      </c>
      <c r="G283" s="7">
        <v>2</v>
      </c>
      <c r="H283" s="54">
        <v>0.12</v>
      </c>
      <c r="I283" s="70">
        <v>800</v>
      </c>
      <c r="J283" s="2">
        <v>238623.56</v>
      </c>
      <c r="K283" s="5">
        <v>477247.12</v>
      </c>
      <c r="L283" s="5">
        <v>192358.81</v>
      </c>
      <c r="M283" s="5">
        <v>384717.62</v>
      </c>
      <c r="N283" s="5">
        <f t="shared" si="13"/>
        <v>144269.10749999998</v>
      </c>
      <c r="O283" s="5">
        <f t="shared" si="14"/>
        <v>288538.21499999997</v>
      </c>
      <c r="P283" s="3">
        <v>40428</v>
      </c>
      <c r="Q283" s="9">
        <f t="shared" si="12"/>
        <v>92529.5</v>
      </c>
      <c r="R283" s="1" t="s">
        <v>392</v>
      </c>
      <c r="S283" s="1">
        <v>200815</v>
      </c>
      <c r="T283" s="1">
        <v>4102</v>
      </c>
      <c r="U283" s="1" t="s">
        <v>325</v>
      </c>
      <c r="V283" s="1">
        <v>607</v>
      </c>
    </row>
    <row r="284" spans="1:22" x14ac:dyDescent="0.25">
      <c r="A284" s="12">
        <v>274</v>
      </c>
      <c r="B284" s="1">
        <v>239</v>
      </c>
      <c r="C284" s="1" t="s">
        <v>109</v>
      </c>
      <c r="D284" s="1">
        <v>605203</v>
      </c>
      <c r="E284" s="4" t="s">
        <v>331</v>
      </c>
      <c r="F284" s="1" t="s">
        <v>6</v>
      </c>
      <c r="G284" s="7">
        <v>2</v>
      </c>
      <c r="H284" s="54">
        <v>0.1</v>
      </c>
      <c r="I284" s="70">
        <v>800</v>
      </c>
      <c r="J284" s="2">
        <v>155585.51</v>
      </c>
      <c r="K284" s="5">
        <v>311171.02</v>
      </c>
      <c r="L284" s="5">
        <v>125420.31</v>
      </c>
      <c r="M284" s="5">
        <v>250840.62</v>
      </c>
      <c r="N284" s="5">
        <f t="shared" si="13"/>
        <v>94065.232499999998</v>
      </c>
      <c r="O284" s="5">
        <f t="shared" si="14"/>
        <v>188130.465</v>
      </c>
      <c r="P284" s="3">
        <v>40428</v>
      </c>
      <c r="Q284" s="9">
        <f t="shared" si="12"/>
        <v>60330.400000000023</v>
      </c>
      <c r="R284" s="1" t="s">
        <v>392</v>
      </c>
      <c r="S284" s="1">
        <v>200815</v>
      </c>
      <c r="T284" s="1">
        <v>4102</v>
      </c>
      <c r="U284" s="1" t="s">
        <v>325</v>
      </c>
      <c r="V284" s="1">
        <v>607</v>
      </c>
    </row>
    <row r="285" spans="1:22" x14ac:dyDescent="0.25">
      <c r="A285" s="12">
        <v>275</v>
      </c>
      <c r="B285" s="1">
        <v>239</v>
      </c>
      <c r="C285" s="1" t="s">
        <v>109</v>
      </c>
      <c r="D285" s="1">
        <v>605204</v>
      </c>
      <c r="E285" s="4" t="s">
        <v>332</v>
      </c>
      <c r="F285" s="1" t="s">
        <v>6</v>
      </c>
      <c r="G285" s="7">
        <v>2</v>
      </c>
      <c r="H285" s="54">
        <v>0.1</v>
      </c>
      <c r="I285" s="70">
        <v>800</v>
      </c>
      <c r="J285" s="2">
        <v>227036.39</v>
      </c>
      <c r="K285" s="5">
        <v>454072.78</v>
      </c>
      <c r="L285" s="5">
        <v>183018.17</v>
      </c>
      <c r="M285" s="5">
        <v>366036.34</v>
      </c>
      <c r="N285" s="5">
        <f t="shared" si="13"/>
        <v>137263.6275</v>
      </c>
      <c r="O285" s="5">
        <f t="shared" si="14"/>
        <v>274527.255</v>
      </c>
      <c r="P285" s="3">
        <v>40532</v>
      </c>
      <c r="Q285" s="9">
        <f t="shared" si="12"/>
        <v>88036.44</v>
      </c>
      <c r="R285" s="1" t="s">
        <v>392</v>
      </c>
      <c r="S285" s="1">
        <v>200815</v>
      </c>
      <c r="T285" s="1">
        <v>4102</v>
      </c>
      <c r="U285" s="1" t="s">
        <v>325</v>
      </c>
      <c r="V285" s="1">
        <v>607</v>
      </c>
    </row>
    <row r="286" spans="1:22" x14ac:dyDescent="0.25">
      <c r="A286" s="12">
        <v>276</v>
      </c>
      <c r="B286" s="1">
        <v>239</v>
      </c>
      <c r="C286" s="1" t="s">
        <v>109</v>
      </c>
      <c r="D286" s="1">
        <v>605366</v>
      </c>
      <c r="E286" s="4" t="s">
        <v>333</v>
      </c>
      <c r="F286" s="1" t="s">
        <v>6</v>
      </c>
      <c r="G286" s="7">
        <v>2</v>
      </c>
      <c r="H286" s="54">
        <v>0.1</v>
      </c>
      <c r="I286" s="70">
        <v>960</v>
      </c>
      <c r="J286" s="2">
        <v>78638.289999999994</v>
      </c>
      <c r="K286" s="5">
        <v>157276.59</v>
      </c>
      <c r="L286" s="5">
        <v>63391.76</v>
      </c>
      <c r="M286" s="5">
        <v>126783.52</v>
      </c>
      <c r="N286" s="5">
        <f t="shared" si="13"/>
        <v>47543.82</v>
      </c>
      <c r="O286" s="5">
        <f t="shared" si="14"/>
        <v>95087.64</v>
      </c>
      <c r="P286" s="3">
        <v>40028</v>
      </c>
      <c r="Q286" s="9">
        <f t="shared" si="12"/>
        <v>30493.069999999992</v>
      </c>
      <c r="R286" s="1" t="s">
        <v>392</v>
      </c>
      <c r="S286" s="1">
        <v>200815</v>
      </c>
      <c r="T286" s="1">
        <v>4102</v>
      </c>
      <c r="U286" s="1" t="s">
        <v>325</v>
      </c>
      <c r="V286" s="1">
        <v>607</v>
      </c>
    </row>
    <row r="287" spans="1:22" x14ac:dyDescent="0.25">
      <c r="A287" s="12">
        <v>277</v>
      </c>
      <c r="B287" s="1">
        <v>239</v>
      </c>
      <c r="C287" s="1" t="s">
        <v>109</v>
      </c>
      <c r="D287" s="1">
        <v>605425</v>
      </c>
      <c r="E287" s="4" t="s">
        <v>334</v>
      </c>
      <c r="F287" s="1" t="s">
        <v>6</v>
      </c>
      <c r="G287" s="7">
        <v>1</v>
      </c>
      <c r="H287" s="54">
        <v>0.12</v>
      </c>
      <c r="I287" s="70">
        <v>800</v>
      </c>
      <c r="J287" s="2">
        <v>107000</v>
      </c>
      <c r="K287" s="5">
        <v>107000</v>
      </c>
      <c r="L287" s="5">
        <v>66349.73</v>
      </c>
      <c r="M287" s="5">
        <v>66349.73</v>
      </c>
      <c r="N287" s="5">
        <f t="shared" si="13"/>
        <v>49762.297500000001</v>
      </c>
      <c r="O287" s="5">
        <f t="shared" si="14"/>
        <v>49762.297500000001</v>
      </c>
      <c r="P287" s="3">
        <v>39314</v>
      </c>
      <c r="Q287" s="9">
        <f t="shared" si="12"/>
        <v>40650.270000000004</v>
      </c>
      <c r="R287" s="1" t="s">
        <v>392</v>
      </c>
      <c r="S287" s="1">
        <v>200815</v>
      </c>
      <c r="T287" s="1">
        <v>4102</v>
      </c>
      <c r="U287" s="1" t="s">
        <v>325</v>
      </c>
      <c r="V287" s="1">
        <v>607</v>
      </c>
    </row>
    <row r="288" spans="1:22" x14ac:dyDescent="0.25">
      <c r="A288" s="12">
        <v>278</v>
      </c>
      <c r="B288" s="1">
        <v>239</v>
      </c>
      <c r="C288" s="1" t="s">
        <v>109</v>
      </c>
      <c r="D288" s="1">
        <v>605426</v>
      </c>
      <c r="E288" s="4" t="s">
        <v>335</v>
      </c>
      <c r="F288" s="1" t="s">
        <v>6</v>
      </c>
      <c r="G288" s="7">
        <v>6</v>
      </c>
      <c r="H288" s="54">
        <v>0.1</v>
      </c>
      <c r="I288" s="70">
        <v>640</v>
      </c>
      <c r="J288" s="2">
        <v>237106.05</v>
      </c>
      <c r="K288" s="5">
        <v>1422636.3</v>
      </c>
      <c r="L288" s="5">
        <v>191135.51</v>
      </c>
      <c r="M288" s="5">
        <v>1146813.06</v>
      </c>
      <c r="N288" s="5">
        <f t="shared" si="13"/>
        <v>143351.63250000001</v>
      </c>
      <c r="O288" s="5">
        <f t="shared" si="14"/>
        <v>860109.79500000004</v>
      </c>
      <c r="P288" s="3">
        <v>40532</v>
      </c>
      <c r="Q288" s="9">
        <f t="shared" si="12"/>
        <v>275823.24</v>
      </c>
      <c r="R288" s="1" t="s">
        <v>392</v>
      </c>
      <c r="S288" s="1">
        <v>200815</v>
      </c>
      <c r="T288" s="1">
        <v>4102</v>
      </c>
      <c r="U288" s="1" t="s">
        <v>325</v>
      </c>
      <c r="V288" s="1">
        <v>607</v>
      </c>
    </row>
    <row r="289" spans="1:22" x14ac:dyDescent="0.25">
      <c r="A289" s="12">
        <v>279</v>
      </c>
      <c r="B289" s="1">
        <v>239</v>
      </c>
      <c r="C289" s="1" t="s">
        <v>109</v>
      </c>
      <c r="D289" s="1">
        <v>605491</v>
      </c>
      <c r="E289" s="4" t="s">
        <v>336</v>
      </c>
      <c r="F289" s="1" t="s">
        <v>6</v>
      </c>
      <c r="G289" s="7">
        <v>2</v>
      </c>
      <c r="H289" s="54">
        <v>0.08</v>
      </c>
      <c r="I289" s="70">
        <v>800</v>
      </c>
      <c r="J289" s="2">
        <v>210031.35999999999</v>
      </c>
      <c r="K289" s="5">
        <v>420062.71</v>
      </c>
      <c r="L289" s="5">
        <v>169310.1</v>
      </c>
      <c r="M289" s="5">
        <v>338620.2</v>
      </c>
      <c r="N289" s="5">
        <f t="shared" si="13"/>
        <v>126982.57500000001</v>
      </c>
      <c r="O289" s="5">
        <f t="shared" si="14"/>
        <v>253965.15000000002</v>
      </c>
      <c r="P289" s="3">
        <v>40532</v>
      </c>
      <c r="Q289" s="9">
        <f t="shared" si="12"/>
        <v>81442.510000000009</v>
      </c>
      <c r="R289" s="1" t="s">
        <v>392</v>
      </c>
      <c r="S289" s="1">
        <v>200815</v>
      </c>
      <c r="T289" s="1">
        <v>4102</v>
      </c>
      <c r="U289" s="1" t="s">
        <v>325</v>
      </c>
      <c r="V289" s="1">
        <v>607</v>
      </c>
    </row>
    <row r="290" spans="1:22" x14ac:dyDescent="0.25">
      <c r="A290" s="12">
        <v>280</v>
      </c>
      <c r="B290" s="1">
        <v>239</v>
      </c>
      <c r="C290" s="1" t="s">
        <v>250</v>
      </c>
      <c r="D290" s="1">
        <v>605516</v>
      </c>
      <c r="E290" s="4" t="s">
        <v>337</v>
      </c>
      <c r="F290" s="1" t="s">
        <v>39</v>
      </c>
      <c r="G290" s="7">
        <v>1</v>
      </c>
      <c r="H290" s="54">
        <v>0.1</v>
      </c>
      <c r="I290" s="70">
        <v>80</v>
      </c>
      <c r="J290" s="2">
        <v>130489.5</v>
      </c>
      <c r="K290" s="5">
        <v>130489.5</v>
      </c>
      <c r="L290" s="5">
        <v>80915.360000000001</v>
      </c>
      <c r="M290" s="5">
        <v>80915.360000000001</v>
      </c>
      <c r="N290" s="5">
        <f t="shared" si="13"/>
        <v>60686.520000000004</v>
      </c>
      <c r="O290" s="5">
        <f t="shared" si="14"/>
        <v>60686.520000000004</v>
      </c>
      <c r="P290" s="3">
        <v>38862</v>
      </c>
      <c r="Q290" s="9">
        <f t="shared" si="12"/>
        <v>49574.14</v>
      </c>
      <c r="R290" s="1" t="s">
        <v>392</v>
      </c>
      <c r="S290" s="1">
        <v>200815</v>
      </c>
      <c r="T290" s="1">
        <v>4102</v>
      </c>
      <c r="U290" s="1" t="s">
        <v>325</v>
      </c>
      <c r="V290" s="1">
        <v>607</v>
      </c>
    </row>
    <row r="291" spans="1:22" ht="15" customHeight="1" x14ac:dyDescent="0.25">
      <c r="A291" s="12">
        <v>281</v>
      </c>
      <c r="B291" s="1">
        <v>239</v>
      </c>
      <c r="C291" s="1" t="s">
        <v>250</v>
      </c>
      <c r="D291" s="1">
        <v>606297</v>
      </c>
      <c r="E291" s="4" t="s">
        <v>338</v>
      </c>
      <c r="F291" s="1" t="s">
        <v>6</v>
      </c>
      <c r="G291" s="7">
        <v>1</v>
      </c>
      <c r="H291" s="54">
        <v>0.01</v>
      </c>
      <c r="I291" s="70">
        <v>0</v>
      </c>
      <c r="J291" s="2">
        <v>14350</v>
      </c>
      <c r="K291" s="5">
        <v>14350</v>
      </c>
      <c r="L291" s="5">
        <v>8898.31</v>
      </c>
      <c r="M291" s="5">
        <v>8898.31</v>
      </c>
      <c r="N291" s="5">
        <f t="shared" si="13"/>
        <v>6673.7325000000001</v>
      </c>
      <c r="O291" s="5">
        <f t="shared" si="14"/>
        <v>6673.7325000000001</v>
      </c>
      <c r="P291" s="3">
        <v>39695</v>
      </c>
      <c r="Q291" s="9">
        <f t="shared" si="12"/>
        <v>5451.6900000000005</v>
      </c>
      <c r="R291" s="1" t="s">
        <v>392</v>
      </c>
      <c r="S291" s="1">
        <v>200815</v>
      </c>
      <c r="T291" s="1">
        <v>1095</v>
      </c>
      <c r="U291" s="1" t="s">
        <v>325</v>
      </c>
      <c r="V291" s="1">
        <v>607</v>
      </c>
    </row>
    <row r="292" spans="1:22" x14ac:dyDescent="0.25">
      <c r="A292" s="12">
        <v>282</v>
      </c>
      <c r="B292" s="1">
        <v>239</v>
      </c>
      <c r="C292" s="1" t="s">
        <v>250</v>
      </c>
      <c r="D292" s="1">
        <v>606432</v>
      </c>
      <c r="E292" s="4" t="s">
        <v>339</v>
      </c>
      <c r="F292" s="1" t="s">
        <v>6</v>
      </c>
      <c r="G292" s="7">
        <v>1</v>
      </c>
      <c r="H292" s="54"/>
      <c r="I292" s="70">
        <v>2400</v>
      </c>
      <c r="J292" s="2">
        <v>870</v>
      </c>
      <c r="K292" s="5">
        <v>870</v>
      </c>
      <c r="L292" s="5">
        <v>701.32</v>
      </c>
      <c r="M292" s="5">
        <v>701.32</v>
      </c>
      <c r="N292" s="5">
        <f t="shared" si="13"/>
        <v>525.99</v>
      </c>
      <c r="O292" s="5">
        <f t="shared" si="14"/>
        <v>525.99</v>
      </c>
      <c r="P292" s="3">
        <v>40032</v>
      </c>
      <c r="Q292" s="9">
        <f t="shared" si="12"/>
        <v>168.67999999999995</v>
      </c>
      <c r="R292" s="1" t="s">
        <v>392</v>
      </c>
      <c r="S292" s="1">
        <v>200815</v>
      </c>
      <c r="T292" s="1">
        <v>1095</v>
      </c>
      <c r="U292" s="1" t="s">
        <v>325</v>
      </c>
      <c r="V292" s="1">
        <v>607</v>
      </c>
    </row>
    <row r="293" spans="1:22" x14ac:dyDescent="0.25">
      <c r="A293" s="12">
        <v>283</v>
      </c>
      <c r="B293" s="1">
        <v>239</v>
      </c>
      <c r="C293" s="1" t="s">
        <v>341</v>
      </c>
      <c r="D293" s="1">
        <v>606606</v>
      </c>
      <c r="E293" s="4" t="s">
        <v>340</v>
      </c>
      <c r="F293" s="1" t="s">
        <v>6</v>
      </c>
      <c r="G293" s="7">
        <v>2</v>
      </c>
      <c r="H293" s="54">
        <v>0.3</v>
      </c>
      <c r="I293" s="70">
        <v>16800</v>
      </c>
      <c r="J293" s="2">
        <v>415125</v>
      </c>
      <c r="K293" s="5">
        <v>830250</v>
      </c>
      <c r="L293" s="5">
        <v>334639.83</v>
      </c>
      <c r="M293" s="5">
        <v>669279.66</v>
      </c>
      <c r="N293" s="5">
        <f t="shared" si="13"/>
        <v>250979.8725</v>
      </c>
      <c r="O293" s="5">
        <f t="shared" si="14"/>
        <v>501959.745</v>
      </c>
      <c r="P293" s="3">
        <v>40339</v>
      </c>
      <c r="Q293" s="9">
        <f t="shared" si="12"/>
        <v>160970.33999999997</v>
      </c>
      <c r="R293" s="1" t="s">
        <v>392</v>
      </c>
      <c r="S293" s="1">
        <v>200815</v>
      </c>
      <c r="T293" s="1">
        <v>4102</v>
      </c>
      <c r="U293" s="1" t="s">
        <v>325</v>
      </c>
      <c r="V293" s="1">
        <v>601</v>
      </c>
    </row>
    <row r="294" spans="1:22" x14ac:dyDescent="0.25">
      <c r="A294" s="12">
        <v>284</v>
      </c>
      <c r="B294" s="1">
        <v>239</v>
      </c>
      <c r="C294" s="1" t="s">
        <v>341</v>
      </c>
      <c r="D294" s="1">
        <v>606909</v>
      </c>
      <c r="E294" s="4" t="s">
        <v>342</v>
      </c>
      <c r="F294" s="1" t="s">
        <v>6</v>
      </c>
      <c r="G294" s="7">
        <v>1</v>
      </c>
      <c r="H294" s="54">
        <v>2.1</v>
      </c>
      <c r="I294" s="70">
        <v>0</v>
      </c>
      <c r="J294" s="2">
        <v>587222.5</v>
      </c>
      <c r="K294" s="5">
        <v>587222.5</v>
      </c>
      <c r="L294" s="5">
        <v>534059.31999999995</v>
      </c>
      <c r="M294" s="5">
        <v>534059.31999999995</v>
      </c>
      <c r="N294" s="5">
        <f t="shared" si="13"/>
        <v>400544.49</v>
      </c>
      <c r="O294" s="5">
        <f t="shared" si="14"/>
        <v>400544.49</v>
      </c>
      <c r="P294" s="3">
        <v>40742</v>
      </c>
      <c r="Q294" s="9">
        <f t="shared" si="12"/>
        <v>53163.180000000051</v>
      </c>
      <c r="R294" s="1" t="s">
        <v>392</v>
      </c>
      <c r="S294" s="1">
        <v>200815</v>
      </c>
      <c r="T294" s="1">
        <v>4102</v>
      </c>
      <c r="U294" s="1" t="s">
        <v>325</v>
      </c>
      <c r="V294" s="1">
        <v>601</v>
      </c>
    </row>
    <row r="295" spans="1:22" x14ac:dyDescent="0.25">
      <c r="A295" s="12">
        <v>285</v>
      </c>
      <c r="B295" s="1">
        <v>239</v>
      </c>
      <c r="C295" s="1" t="s">
        <v>31</v>
      </c>
      <c r="D295" s="1">
        <v>702906</v>
      </c>
      <c r="E295" s="4" t="s">
        <v>343</v>
      </c>
      <c r="F295" s="1" t="s">
        <v>6</v>
      </c>
      <c r="G295" s="7">
        <v>1</v>
      </c>
      <c r="H295" s="54"/>
      <c r="I295" s="70">
        <v>3200</v>
      </c>
      <c r="J295" s="2">
        <v>119000</v>
      </c>
      <c r="K295" s="5">
        <v>119000</v>
      </c>
      <c r="L295" s="5">
        <v>95928.07</v>
      </c>
      <c r="M295" s="5">
        <v>95928.07</v>
      </c>
      <c r="N295" s="5">
        <f t="shared" si="13"/>
        <v>71946.052500000005</v>
      </c>
      <c r="O295" s="5">
        <f t="shared" si="14"/>
        <v>71946.052500000005</v>
      </c>
      <c r="P295" s="3">
        <v>40260</v>
      </c>
      <c r="Q295" s="9">
        <f t="shared" si="12"/>
        <v>23071.929999999993</v>
      </c>
      <c r="R295" s="1" t="s">
        <v>385</v>
      </c>
      <c r="S295" s="1">
        <v>200815</v>
      </c>
      <c r="T295" s="1">
        <v>1001</v>
      </c>
      <c r="U295" s="1" t="s">
        <v>3</v>
      </c>
      <c r="V295" s="1">
        <v>607</v>
      </c>
    </row>
    <row r="296" spans="1:22" x14ac:dyDescent="0.25">
      <c r="A296" s="12">
        <v>286</v>
      </c>
      <c r="B296" s="1">
        <v>239</v>
      </c>
      <c r="C296" s="1" t="s">
        <v>345</v>
      </c>
      <c r="D296" s="1">
        <v>707693</v>
      </c>
      <c r="E296" s="4" t="s">
        <v>344</v>
      </c>
      <c r="F296" s="1" t="s">
        <v>39</v>
      </c>
      <c r="G296" s="7">
        <v>1</v>
      </c>
      <c r="H296" s="54">
        <v>0.4</v>
      </c>
      <c r="I296" s="70">
        <v>3200</v>
      </c>
      <c r="J296" s="2">
        <v>137123.32999999999</v>
      </c>
      <c r="K296" s="5">
        <v>137123.32999999999</v>
      </c>
      <c r="L296" s="5">
        <v>62033.9</v>
      </c>
      <c r="M296" s="5">
        <v>62033.9</v>
      </c>
      <c r="N296" s="5">
        <f t="shared" si="13"/>
        <v>46525.425000000003</v>
      </c>
      <c r="O296" s="5">
        <f t="shared" si="14"/>
        <v>46525.425000000003</v>
      </c>
      <c r="P296" s="3">
        <v>40814</v>
      </c>
      <c r="Q296" s="9">
        <f t="shared" si="12"/>
        <v>75089.429999999993</v>
      </c>
      <c r="R296" s="1" t="s">
        <v>410</v>
      </c>
      <c r="S296" s="1">
        <v>1175</v>
      </c>
      <c r="T296" s="1">
        <v>4104</v>
      </c>
      <c r="U296" s="1" t="s">
        <v>346</v>
      </c>
      <c r="V296" s="1">
        <v>606</v>
      </c>
    </row>
    <row r="297" spans="1:22" x14ac:dyDescent="0.25">
      <c r="A297" s="12">
        <v>287</v>
      </c>
      <c r="B297" s="1">
        <v>239</v>
      </c>
      <c r="C297" s="1" t="s">
        <v>345</v>
      </c>
      <c r="D297" s="1">
        <v>707693</v>
      </c>
      <c r="E297" s="4" t="s">
        <v>344</v>
      </c>
      <c r="F297" s="1" t="s">
        <v>39</v>
      </c>
      <c r="G297" s="7">
        <v>1</v>
      </c>
      <c r="H297" s="54">
        <v>0.4</v>
      </c>
      <c r="I297" s="70">
        <v>3200</v>
      </c>
      <c r="J297" s="2">
        <v>137123.34</v>
      </c>
      <c r="K297" s="5">
        <v>137123.34</v>
      </c>
      <c r="L297" s="5">
        <v>62033.9</v>
      </c>
      <c r="M297" s="5">
        <v>62033.9</v>
      </c>
      <c r="N297" s="5">
        <f t="shared" si="13"/>
        <v>46525.425000000003</v>
      </c>
      <c r="O297" s="5">
        <f t="shared" si="14"/>
        <v>46525.425000000003</v>
      </c>
      <c r="P297" s="3">
        <v>40814</v>
      </c>
      <c r="Q297" s="9">
        <f t="shared" si="12"/>
        <v>75089.440000000002</v>
      </c>
      <c r="R297" s="1" t="s">
        <v>410</v>
      </c>
      <c r="S297" s="1">
        <v>472</v>
      </c>
      <c r="T297" s="1">
        <v>4104</v>
      </c>
      <c r="U297" s="1" t="s">
        <v>346</v>
      </c>
      <c r="V297" s="1">
        <v>606</v>
      </c>
    </row>
    <row r="298" spans="1:22" x14ac:dyDescent="0.25">
      <c r="A298" s="12">
        <v>288</v>
      </c>
      <c r="B298" s="1">
        <v>239</v>
      </c>
      <c r="C298" s="1" t="s">
        <v>345</v>
      </c>
      <c r="D298" s="1">
        <v>707693</v>
      </c>
      <c r="E298" s="4" t="s">
        <v>344</v>
      </c>
      <c r="F298" s="1" t="s">
        <v>39</v>
      </c>
      <c r="G298" s="7">
        <v>1</v>
      </c>
      <c r="H298" s="54">
        <v>0.4</v>
      </c>
      <c r="I298" s="70">
        <v>3200</v>
      </c>
      <c r="J298" s="2">
        <v>143781.32999999999</v>
      </c>
      <c r="K298" s="5">
        <v>143781.32999999999</v>
      </c>
      <c r="L298" s="5">
        <v>62033.9</v>
      </c>
      <c r="M298" s="5">
        <v>62033.9</v>
      </c>
      <c r="N298" s="5">
        <f t="shared" si="13"/>
        <v>46525.425000000003</v>
      </c>
      <c r="O298" s="5">
        <f t="shared" si="14"/>
        <v>46525.425000000003</v>
      </c>
      <c r="P298" s="3">
        <v>40814</v>
      </c>
      <c r="Q298" s="9">
        <f t="shared" si="12"/>
        <v>81747.429999999993</v>
      </c>
      <c r="R298" s="1" t="s">
        <v>410</v>
      </c>
      <c r="S298" s="1">
        <v>471</v>
      </c>
      <c r="T298" s="1">
        <v>4104</v>
      </c>
      <c r="U298" s="1" t="s">
        <v>346</v>
      </c>
      <c r="V298" s="1">
        <v>606</v>
      </c>
    </row>
    <row r="299" spans="1:22" x14ac:dyDescent="0.25">
      <c r="A299" s="12">
        <v>289</v>
      </c>
      <c r="B299" s="1">
        <v>239</v>
      </c>
      <c r="C299" s="1" t="s">
        <v>345</v>
      </c>
      <c r="D299" s="1">
        <v>707693</v>
      </c>
      <c r="E299" s="4" t="s">
        <v>344</v>
      </c>
      <c r="F299" s="1" t="s">
        <v>39</v>
      </c>
      <c r="G299" s="7">
        <v>1</v>
      </c>
      <c r="H299" s="54">
        <v>0.4</v>
      </c>
      <c r="I299" s="70">
        <v>3200</v>
      </c>
      <c r="J299" s="2">
        <v>145293.75</v>
      </c>
      <c r="K299" s="5">
        <v>145293.75</v>
      </c>
      <c r="L299" s="5">
        <v>62033.9</v>
      </c>
      <c r="M299" s="5">
        <v>62033.9</v>
      </c>
      <c r="N299" s="5">
        <f t="shared" si="13"/>
        <v>46525.425000000003</v>
      </c>
      <c r="O299" s="5">
        <f t="shared" si="14"/>
        <v>46525.425000000003</v>
      </c>
      <c r="P299" s="3">
        <v>40814</v>
      </c>
      <c r="Q299" s="9">
        <f t="shared" ref="Q299:Q304" si="15">K299-M299</f>
        <v>83259.850000000006</v>
      </c>
      <c r="R299" s="1" t="s">
        <v>410</v>
      </c>
      <c r="S299" s="1">
        <v>470</v>
      </c>
      <c r="T299" s="1">
        <v>4104</v>
      </c>
      <c r="U299" s="1" t="s">
        <v>346</v>
      </c>
      <c r="V299" s="1">
        <v>606</v>
      </c>
    </row>
    <row r="300" spans="1:22" x14ac:dyDescent="0.25">
      <c r="A300" s="12">
        <v>290</v>
      </c>
      <c r="B300" s="1">
        <v>239</v>
      </c>
      <c r="C300" s="1" t="s">
        <v>345</v>
      </c>
      <c r="D300" s="1">
        <v>707693</v>
      </c>
      <c r="E300" s="4" t="s">
        <v>344</v>
      </c>
      <c r="F300" s="1" t="s">
        <v>39</v>
      </c>
      <c r="G300" s="7">
        <v>1</v>
      </c>
      <c r="H300" s="54">
        <v>0.4</v>
      </c>
      <c r="I300" s="70">
        <v>3200</v>
      </c>
      <c r="J300" s="2">
        <v>137123.34</v>
      </c>
      <c r="K300" s="5">
        <v>137123.34</v>
      </c>
      <c r="L300" s="5">
        <v>62033.9</v>
      </c>
      <c r="M300" s="5">
        <v>62033.9</v>
      </c>
      <c r="N300" s="5">
        <f t="shared" si="13"/>
        <v>46525.425000000003</v>
      </c>
      <c r="O300" s="5">
        <f t="shared" si="14"/>
        <v>46525.425000000003</v>
      </c>
      <c r="P300" s="3">
        <v>40814</v>
      </c>
      <c r="Q300" s="9">
        <f t="shared" si="15"/>
        <v>75089.440000000002</v>
      </c>
      <c r="R300" s="1" t="s">
        <v>410</v>
      </c>
      <c r="S300" s="1">
        <v>380</v>
      </c>
      <c r="T300" s="1">
        <v>4104</v>
      </c>
      <c r="U300" s="1" t="s">
        <v>346</v>
      </c>
      <c r="V300" s="1">
        <v>606</v>
      </c>
    </row>
    <row r="301" spans="1:22" x14ac:dyDescent="0.25">
      <c r="A301" s="12">
        <v>291</v>
      </c>
      <c r="B301" s="1">
        <v>239</v>
      </c>
      <c r="C301" s="1" t="s">
        <v>345</v>
      </c>
      <c r="D301" s="1">
        <v>707693</v>
      </c>
      <c r="E301" s="4" t="s">
        <v>344</v>
      </c>
      <c r="F301" s="1" t="s">
        <v>39</v>
      </c>
      <c r="G301" s="7">
        <v>1</v>
      </c>
      <c r="H301" s="54">
        <v>0.4</v>
      </c>
      <c r="I301" s="70">
        <v>3200</v>
      </c>
      <c r="J301" s="2">
        <v>145293.75</v>
      </c>
      <c r="K301" s="5">
        <v>145293.75</v>
      </c>
      <c r="L301" s="5">
        <v>62033.9</v>
      </c>
      <c r="M301" s="5">
        <v>62033.9</v>
      </c>
      <c r="N301" s="5">
        <f t="shared" si="13"/>
        <v>46525.425000000003</v>
      </c>
      <c r="O301" s="5">
        <f t="shared" si="14"/>
        <v>46525.425000000003</v>
      </c>
      <c r="P301" s="3">
        <v>40814</v>
      </c>
      <c r="Q301" s="9">
        <f t="shared" si="15"/>
        <v>83259.850000000006</v>
      </c>
      <c r="R301" s="1" t="s">
        <v>410</v>
      </c>
      <c r="S301" s="1">
        <v>3713</v>
      </c>
      <c r="T301" s="1">
        <v>4104</v>
      </c>
      <c r="U301" s="1" t="s">
        <v>346</v>
      </c>
      <c r="V301" s="1">
        <v>606</v>
      </c>
    </row>
    <row r="302" spans="1:22" x14ac:dyDescent="0.25">
      <c r="A302" s="12">
        <v>292</v>
      </c>
      <c r="B302" s="1">
        <v>239</v>
      </c>
      <c r="C302" s="1" t="s">
        <v>345</v>
      </c>
      <c r="D302" s="1">
        <v>707693</v>
      </c>
      <c r="E302" s="4" t="s">
        <v>344</v>
      </c>
      <c r="F302" s="1" t="s">
        <v>39</v>
      </c>
      <c r="G302" s="7">
        <v>1</v>
      </c>
      <c r="H302" s="54">
        <v>0.4</v>
      </c>
      <c r="I302" s="70">
        <v>3200</v>
      </c>
      <c r="J302" s="2">
        <v>137123.34</v>
      </c>
      <c r="K302" s="5">
        <v>137123.34</v>
      </c>
      <c r="L302" s="5">
        <v>62033.9</v>
      </c>
      <c r="M302" s="5">
        <v>62033.9</v>
      </c>
      <c r="N302" s="5">
        <f t="shared" si="13"/>
        <v>46525.425000000003</v>
      </c>
      <c r="O302" s="5">
        <f t="shared" si="14"/>
        <v>46525.425000000003</v>
      </c>
      <c r="P302" s="3">
        <v>40814</v>
      </c>
      <c r="Q302" s="9">
        <f t="shared" si="15"/>
        <v>75089.440000000002</v>
      </c>
      <c r="R302" s="1" t="s">
        <v>410</v>
      </c>
      <c r="S302" s="1">
        <v>3611</v>
      </c>
      <c r="T302" s="1">
        <v>4104</v>
      </c>
      <c r="U302" s="1" t="s">
        <v>346</v>
      </c>
      <c r="V302" s="1">
        <v>606</v>
      </c>
    </row>
    <row r="303" spans="1:22" x14ac:dyDescent="0.25">
      <c r="A303" s="12">
        <v>293</v>
      </c>
      <c r="B303" s="1">
        <v>239</v>
      </c>
      <c r="C303" s="1" t="s">
        <v>345</v>
      </c>
      <c r="D303" s="1">
        <v>707693</v>
      </c>
      <c r="E303" s="4" t="s">
        <v>344</v>
      </c>
      <c r="F303" s="1" t="s">
        <v>39</v>
      </c>
      <c r="G303" s="7">
        <v>1</v>
      </c>
      <c r="H303" s="54">
        <v>0.4</v>
      </c>
      <c r="I303" s="70">
        <v>3200</v>
      </c>
      <c r="J303" s="2">
        <v>106037.93</v>
      </c>
      <c r="K303" s="5">
        <v>106037.93</v>
      </c>
      <c r="L303" s="5">
        <v>62033.9</v>
      </c>
      <c r="M303" s="5">
        <v>62033.9</v>
      </c>
      <c r="N303" s="5">
        <f t="shared" si="13"/>
        <v>46525.425000000003</v>
      </c>
      <c r="O303" s="5">
        <f t="shared" si="14"/>
        <v>46525.425000000003</v>
      </c>
      <c r="P303" s="3">
        <v>40814</v>
      </c>
      <c r="Q303" s="9">
        <f t="shared" si="15"/>
        <v>44004.029999999992</v>
      </c>
      <c r="R303" s="1" t="s">
        <v>410</v>
      </c>
      <c r="S303" s="1">
        <v>3610</v>
      </c>
      <c r="T303" s="1">
        <v>4104</v>
      </c>
      <c r="U303" s="1" t="s">
        <v>346</v>
      </c>
      <c r="V303" s="1">
        <v>606</v>
      </c>
    </row>
    <row r="304" spans="1:22" x14ac:dyDescent="0.25">
      <c r="A304" s="12">
        <v>294</v>
      </c>
      <c r="B304" s="1">
        <v>239</v>
      </c>
      <c r="C304" s="1" t="s">
        <v>345</v>
      </c>
      <c r="D304" s="1">
        <v>707693</v>
      </c>
      <c r="E304" s="4" t="s">
        <v>344</v>
      </c>
      <c r="F304" s="1" t="s">
        <v>39</v>
      </c>
      <c r="G304" s="7">
        <v>1</v>
      </c>
      <c r="H304" s="54">
        <v>0.4</v>
      </c>
      <c r="I304" s="70">
        <v>3200</v>
      </c>
      <c r="J304" s="2">
        <v>169125</v>
      </c>
      <c r="K304" s="5">
        <v>169125</v>
      </c>
      <c r="L304" s="5">
        <v>62033.9</v>
      </c>
      <c r="M304" s="5">
        <v>62033.9</v>
      </c>
      <c r="N304" s="5">
        <f t="shared" si="13"/>
        <v>46525.425000000003</v>
      </c>
      <c r="O304" s="5">
        <f t="shared" si="14"/>
        <v>46525.425000000003</v>
      </c>
      <c r="P304" s="3">
        <v>40814</v>
      </c>
      <c r="Q304" s="9">
        <f t="shared" si="15"/>
        <v>107091.1</v>
      </c>
      <c r="R304" s="1" t="s">
        <v>410</v>
      </c>
      <c r="S304" s="1">
        <v>1102</v>
      </c>
      <c r="T304" s="1">
        <v>4104</v>
      </c>
      <c r="U304" s="1" t="s">
        <v>346</v>
      </c>
      <c r="V304" s="1">
        <v>606</v>
      </c>
    </row>
    <row r="305" spans="1:22" x14ac:dyDescent="0.25">
      <c r="A305" s="12">
        <v>295</v>
      </c>
      <c r="B305" s="1">
        <v>239</v>
      </c>
      <c r="C305" s="1" t="s">
        <v>345</v>
      </c>
      <c r="D305" s="1">
        <v>707693</v>
      </c>
      <c r="E305" s="4" t="s">
        <v>344</v>
      </c>
      <c r="F305" s="1" t="s">
        <v>39</v>
      </c>
      <c r="G305" s="7">
        <v>1</v>
      </c>
      <c r="H305" s="54">
        <v>0.4</v>
      </c>
      <c r="I305" s="70">
        <v>80</v>
      </c>
      <c r="J305" s="2">
        <v>169125</v>
      </c>
      <c r="K305" s="5">
        <v>169125</v>
      </c>
      <c r="L305" s="5">
        <v>62033.9</v>
      </c>
      <c r="M305" s="5">
        <v>62033.9</v>
      </c>
      <c r="N305" s="5">
        <f t="shared" si="13"/>
        <v>46525.425000000003</v>
      </c>
      <c r="O305" s="5">
        <f t="shared" si="14"/>
        <v>46525.425000000003</v>
      </c>
      <c r="P305" s="3">
        <v>40814</v>
      </c>
      <c r="Q305" s="9">
        <f t="shared" ref="Q305:Q337" si="16">K305-M305</f>
        <v>107091.1</v>
      </c>
      <c r="R305" s="1" t="s">
        <v>410</v>
      </c>
      <c r="S305" s="1">
        <v>1101</v>
      </c>
      <c r="T305" s="1">
        <v>4104</v>
      </c>
      <c r="U305" s="1" t="s">
        <v>346</v>
      </c>
      <c r="V305" s="1">
        <v>606</v>
      </c>
    </row>
    <row r="306" spans="1:22" x14ac:dyDescent="0.25">
      <c r="A306" s="12">
        <v>296</v>
      </c>
      <c r="B306" s="1">
        <v>239</v>
      </c>
      <c r="C306" s="1" t="s">
        <v>125</v>
      </c>
      <c r="D306" s="1">
        <v>709833</v>
      </c>
      <c r="E306" s="4" t="s">
        <v>347</v>
      </c>
      <c r="F306" s="1" t="s">
        <v>6</v>
      </c>
      <c r="G306" s="7">
        <v>1</v>
      </c>
      <c r="H306" s="54">
        <v>0.01</v>
      </c>
      <c r="I306" s="70">
        <v>16</v>
      </c>
      <c r="J306" s="2">
        <v>207745.76</v>
      </c>
      <c r="K306" s="5">
        <v>207745.76</v>
      </c>
      <c r="L306" s="5">
        <v>128821.26</v>
      </c>
      <c r="M306" s="5">
        <v>128821.26</v>
      </c>
      <c r="N306" s="5">
        <f t="shared" si="13"/>
        <v>96615.944999999992</v>
      </c>
      <c r="O306" s="5">
        <f t="shared" si="14"/>
        <v>96615.944999999992</v>
      </c>
      <c r="P306" s="3">
        <v>38684</v>
      </c>
      <c r="Q306" s="9">
        <f t="shared" si="16"/>
        <v>78924.500000000015</v>
      </c>
      <c r="R306" s="1" t="s">
        <v>392</v>
      </c>
      <c r="S306" s="1">
        <v>200815</v>
      </c>
      <c r="T306" s="1">
        <v>4104</v>
      </c>
      <c r="U306" s="1" t="s">
        <v>346</v>
      </c>
      <c r="V306" s="1">
        <v>607</v>
      </c>
    </row>
    <row r="307" spans="1:22" x14ac:dyDescent="0.25">
      <c r="A307" s="12">
        <v>297</v>
      </c>
      <c r="B307" s="1">
        <v>239</v>
      </c>
      <c r="C307" s="1" t="s">
        <v>125</v>
      </c>
      <c r="D307" s="1">
        <v>709834</v>
      </c>
      <c r="E307" s="4" t="s">
        <v>348</v>
      </c>
      <c r="F307" s="1" t="s">
        <v>6</v>
      </c>
      <c r="G307" s="7">
        <v>13</v>
      </c>
      <c r="H307" s="54">
        <v>2E-3</v>
      </c>
      <c r="I307" s="70">
        <v>16</v>
      </c>
      <c r="J307" s="2">
        <v>53560</v>
      </c>
      <c r="K307" s="5">
        <v>696280</v>
      </c>
      <c r="L307" s="5">
        <v>33212.07</v>
      </c>
      <c r="M307" s="5">
        <v>431756.91</v>
      </c>
      <c r="N307" s="5">
        <f t="shared" si="13"/>
        <v>24909.052499999998</v>
      </c>
      <c r="O307" s="5">
        <f t="shared" si="14"/>
        <v>323817.6825</v>
      </c>
      <c r="P307" s="3">
        <v>38684</v>
      </c>
      <c r="Q307" s="9">
        <f t="shared" si="16"/>
        <v>264523.09000000003</v>
      </c>
      <c r="R307" s="1" t="s">
        <v>392</v>
      </c>
      <c r="S307" s="1">
        <v>200815</v>
      </c>
      <c r="T307" s="1">
        <v>4104</v>
      </c>
      <c r="U307" s="1" t="s">
        <v>346</v>
      </c>
      <c r="V307" s="1">
        <v>607</v>
      </c>
    </row>
    <row r="308" spans="1:22" x14ac:dyDescent="0.25">
      <c r="A308" s="12">
        <v>298</v>
      </c>
      <c r="B308" s="1">
        <v>239</v>
      </c>
      <c r="C308" s="1" t="s">
        <v>125</v>
      </c>
      <c r="D308" s="1">
        <v>709835</v>
      </c>
      <c r="E308" s="4" t="s">
        <v>348</v>
      </c>
      <c r="F308" s="1" t="s">
        <v>6</v>
      </c>
      <c r="G308" s="7">
        <v>8</v>
      </c>
      <c r="H308" s="54">
        <v>2E-3</v>
      </c>
      <c r="I308" s="70">
        <v>0</v>
      </c>
      <c r="J308" s="2">
        <v>75190</v>
      </c>
      <c r="K308" s="5">
        <v>601520</v>
      </c>
      <c r="L308" s="5">
        <v>46624.639999999999</v>
      </c>
      <c r="M308" s="5">
        <v>372997.12</v>
      </c>
      <c r="N308" s="5">
        <f t="shared" si="13"/>
        <v>34968.479999999996</v>
      </c>
      <c r="O308" s="5">
        <f t="shared" si="14"/>
        <v>279747.83999999997</v>
      </c>
      <c r="P308" s="3">
        <v>38684</v>
      </c>
      <c r="Q308" s="9">
        <f t="shared" si="16"/>
        <v>228522.88</v>
      </c>
      <c r="R308" s="1" t="s">
        <v>392</v>
      </c>
      <c r="S308" s="1">
        <v>200815</v>
      </c>
      <c r="T308" s="1">
        <v>4104</v>
      </c>
      <c r="U308" s="1" t="s">
        <v>346</v>
      </c>
      <c r="V308" s="1">
        <v>607</v>
      </c>
    </row>
    <row r="309" spans="1:22" x14ac:dyDescent="0.25">
      <c r="A309" s="12">
        <v>299</v>
      </c>
      <c r="B309" s="1">
        <v>239</v>
      </c>
      <c r="C309" s="1" t="s">
        <v>125</v>
      </c>
      <c r="D309" s="1">
        <v>709837</v>
      </c>
      <c r="E309" s="4" t="s">
        <v>349</v>
      </c>
      <c r="F309" s="1" t="s">
        <v>6</v>
      </c>
      <c r="G309" s="7">
        <v>1</v>
      </c>
      <c r="H309" s="54"/>
      <c r="I309" s="70">
        <v>0</v>
      </c>
      <c r="J309" s="2">
        <v>10872.61</v>
      </c>
      <c r="K309" s="5">
        <v>10872.61</v>
      </c>
      <c r="L309" s="5">
        <v>6742.01</v>
      </c>
      <c r="M309" s="5">
        <v>6742.01</v>
      </c>
      <c r="N309" s="5">
        <f t="shared" si="13"/>
        <v>5056.5074999999997</v>
      </c>
      <c r="O309" s="5">
        <f t="shared" si="14"/>
        <v>5056.5074999999997</v>
      </c>
      <c r="P309" s="1"/>
      <c r="Q309" s="9">
        <f t="shared" si="16"/>
        <v>4130.6000000000004</v>
      </c>
      <c r="R309" s="1" t="s">
        <v>392</v>
      </c>
      <c r="S309" s="1">
        <v>20082015</v>
      </c>
      <c r="T309" s="1">
        <v>1094</v>
      </c>
      <c r="U309" s="1" t="s">
        <v>346</v>
      </c>
      <c r="V309" s="1">
        <v>607</v>
      </c>
    </row>
    <row r="310" spans="1:22" x14ac:dyDescent="0.25">
      <c r="A310" s="12">
        <v>300</v>
      </c>
      <c r="B310" s="1">
        <v>239</v>
      </c>
      <c r="C310" s="1" t="s">
        <v>125</v>
      </c>
      <c r="D310" s="1">
        <v>709838</v>
      </c>
      <c r="E310" s="4" t="s">
        <v>350</v>
      </c>
      <c r="F310" s="1" t="s">
        <v>6</v>
      </c>
      <c r="G310" s="7">
        <v>13</v>
      </c>
      <c r="H310" s="54"/>
      <c r="I310" s="70">
        <v>0</v>
      </c>
      <c r="J310" s="2">
        <v>10872.61</v>
      </c>
      <c r="K310" s="5">
        <v>141343.93</v>
      </c>
      <c r="L310" s="5">
        <v>6742.01</v>
      </c>
      <c r="M310" s="5">
        <v>87646.13</v>
      </c>
      <c r="N310" s="5">
        <f t="shared" si="13"/>
        <v>5056.5074999999997</v>
      </c>
      <c r="O310" s="5">
        <f t="shared" si="14"/>
        <v>65734.597500000003</v>
      </c>
      <c r="P310" s="3">
        <v>38626</v>
      </c>
      <c r="Q310" s="9">
        <f t="shared" si="16"/>
        <v>53697.799999999988</v>
      </c>
      <c r="R310" s="1" t="s">
        <v>392</v>
      </c>
      <c r="S310" s="1">
        <v>20082015</v>
      </c>
      <c r="T310" s="1">
        <v>1094</v>
      </c>
      <c r="U310" s="1" t="s">
        <v>346</v>
      </c>
      <c r="V310" s="1">
        <v>607</v>
      </c>
    </row>
    <row r="311" spans="1:22" x14ac:dyDescent="0.25">
      <c r="A311" s="12">
        <v>301</v>
      </c>
      <c r="B311" s="1">
        <v>239</v>
      </c>
      <c r="C311" s="1" t="s">
        <v>125</v>
      </c>
      <c r="D311" s="1">
        <v>709839</v>
      </c>
      <c r="E311" s="4" t="s">
        <v>351</v>
      </c>
      <c r="F311" s="1" t="s">
        <v>39</v>
      </c>
      <c r="G311" s="7">
        <v>1</v>
      </c>
      <c r="H311" s="54"/>
      <c r="I311" s="70">
        <v>40</v>
      </c>
      <c r="J311" s="2">
        <v>44810.239999999998</v>
      </c>
      <c r="K311" s="5">
        <v>44810.239999999998</v>
      </c>
      <c r="L311" s="5">
        <v>27786.42</v>
      </c>
      <c r="M311" s="5">
        <v>27786.42</v>
      </c>
      <c r="N311" s="5">
        <f t="shared" si="13"/>
        <v>20839.814999999999</v>
      </c>
      <c r="O311" s="5">
        <f t="shared" si="14"/>
        <v>20839.814999999999</v>
      </c>
      <c r="P311" s="3">
        <v>38707</v>
      </c>
      <c r="Q311" s="9">
        <f t="shared" si="16"/>
        <v>17023.82</v>
      </c>
      <c r="R311" s="1" t="s">
        <v>392</v>
      </c>
      <c r="S311" s="1">
        <v>200815</v>
      </c>
      <c r="T311" s="1">
        <v>4104</v>
      </c>
      <c r="U311" s="1" t="s">
        <v>346</v>
      </c>
      <c r="V311" s="1">
        <v>607</v>
      </c>
    </row>
    <row r="312" spans="1:22" ht="13.7" customHeight="1" x14ac:dyDescent="0.25">
      <c r="A312" s="12">
        <v>302</v>
      </c>
      <c r="B312" s="1">
        <v>239</v>
      </c>
      <c r="C312" s="1" t="s">
        <v>31</v>
      </c>
      <c r="D312" s="1">
        <v>710987</v>
      </c>
      <c r="E312" s="4" t="s">
        <v>352</v>
      </c>
      <c r="F312" s="1" t="s">
        <v>39</v>
      </c>
      <c r="G312" s="7">
        <v>1</v>
      </c>
      <c r="H312" s="54">
        <v>5.0000000000000001E-3</v>
      </c>
      <c r="I312" s="70">
        <v>800</v>
      </c>
      <c r="J312" s="2">
        <v>51039</v>
      </c>
      <c r="K312" s="5">
        <v>51039</v>
      </c>
      <c r="L312" s="5">
        <v>41143.47</v>
      </c>
      <c r="M312" s="5">
        <v>41143.47</v>
      </c>
      <c r="N312" s="5">
        <f t="shared" si="13"/>
        <v>30857.602500000001</v>
      </c>
      <c r="O312" s="5">
        <f t="shared" si="14"/>
        <v>30857.602500000001</v>
      </c>
      <c r="P312" s="3">
        <v>40256</v>
      </c>
      <c r="Q312" s="9">
        <f t="shared" si="16"/>
        <v>9895.5299999999988</v>
      </c>
      <c r="R312" s="1" t="s">
        <v>385</v>
      </c>
      <c r="S312" s="1">
        <v>200815</v>
      </c>
      <c r="T312" s="1">
        <v>4104</v>
      </c>
      <c r="U312" s="1" t="s">
        <v>346</v>
      </c>
      <c r="V312" s="1">
        <v>607</v>
      </c>
    </row>
    <row r="313" spans="1:22" x14ac:dyDescent="0.25">
      <c r="A313" s="12">
        <v>303</v>
      </c>
      <c r="B313" s="1">
        <v>239</v>
      </c>
      <c r="C313" s="1" t="s">
        <v>354</v>
      </c>
      <c r="D313" s="1">
        <v>713654</v>
      </c>
      <c r="E313" s="4" t="s">
        <v>353</v>
      </c>
      <c r="F313" s="1" t="s">
        <v>39</v>
      </c>
      <c r="G313" s="7">
        <v>1</v>
      </c>
      <c r="H313" s="54">
        <v>0.1</v>
      </c>
      <c r="I313" s="70">
        <v>0</v>
      </c>
      <c r="J313" s="2">
        <v>294495.76</v>
      </c>
      <c r="K313" s="5">
        <v>294495.76</v>
      </c>
      <c r="L313" s="5">
        <v>237398.39999999999</v>
      </c>
      <c r="M313" s="5">
        <v>237398.39999999999</v>
      </c>
      <c r="N313" s="5">
        <f t="shared" si="13"/>
        <v>178048.8</v>
      </c>
      <c r="O313" s="5">
        <f t="shared" si="14"/>
        <v>178048.8</v>
      </c>
      <c r="P313" s="3">
        <v>40172</v>
      </c>
      <c r="Q313" s="9">
        <f t="shared" si="16"/>
        <v>57097.360000000015</v>
      </c>
      <c r="R313" s="1" t="s">
        <v>392</v>
      </c>
      <c r="S313" s="1">
        <v>200815</v>
      </c>
      <c r="T313" s="1">
        <v>4104</v>
      </c>
      <c r="U313" s="1" t="s">
        <v>346</v>
      </c>
      <c r="V313" s="1">
        <v>601</v>
      </c>
    </row>
    <row r="314" spans="1:22" x14ac:dyDescent="0.25">
      <c r="A314" s="12">
        <v>304</v>
      </c>
      <c r="B314" s="1">
        <v>239</v>
      </c>
      <c r="C314" s="1" t="s">
        <v>320</v>
      </c>
      <c r="D314" s="1">
        <v>714799</v>
      </c>
      <c r="E314" s="4" t="s">
        <v>355</v>
      </c>
      <c r="F314" s="1" t="s">
        <v>39</v>
      </c>
      <c r="G314" s="7">
        <v>1</v>
      </c>
      <c r="H314" s="54"/>
      <c r="I314" s="70">
        <v>640</v>
      </c>
      <c r="J314" s="2">
        <v>2765.59</v>
      </c>
      <c r="K314" s="5">
        <v>2765.59</v>
      </c>
      <c r="L314" s="5">
        <v>2515.21</v>
      </c>
      <c r="M314" s="5">
        <v>2515.21</v>
      </c>
      <c r="N314" s="5">
        <f t="shared" si="13"/>
        <v>1886.4075</v>
      </c>
      <c r="O314" s="5">
        <f t="shared" si="14"/>
        <v>1886.4075</v>
      </c>
      <c r="P314" s="3">
        <v>41181</v>
      </c>
      <c r="Q314" s="9">
        <f t="shared" si="16"/>
        <v>250.38000000000011</v>
      </c>
      <c r="R314" s="1" t="s">
        <v>385</v>
      </c>
      <c r="S314" s="1">
        <v>20082015</v>
      </c>
      <c r="T314" s="1">
        <v>1094</v>
      </c>
      <c r="U314" s="1" t="s">
        <v>346</v>
      </c>
      <c r="V314" s="1">
        <v>607</v>
      </c>
    </row>
    <row r="315" spans="1:22" ht="16.5" customHeight="1" x14ac:dyDescent="0.25">
      <c r="A315" s="12">
        <v>305</v>
      </c>
      <c r="B315" s="1">
        <v>239</v>
      </c>
      <c r="C315" s="1" t="s">
        <v>109</v>
      </c>
      <c r="D315" s="1">
        <v>715035</v>
      </c>
      <c r="E315" s="4" t="s">
        <v>356</v>
      </c>
      <c r="F315" s="1" t="s">
        <v>6</v>
      </c>
      <c r="G315" s="7">
        <v>2</v>
      </c>
      <c r="H315" s="54">
        <v>0.08</v>
      </c>
      <c r="I315" s="70">
        <v>640</v>
      </c>
      <c r="J315" s="2">
        <v>1896616</v>
      </c>
      <c r="K315" s="5">
        <v>3793232</v>
      </c>
      <c r="L315" s="5">
        <v>1528896.74</v>
      </c>
      <c r="M315" s="5">
        <v>3057793.48</v>
      </c>
      <c r="N315" s="5">
        <f t="shared" si="13"/>
        <v>1146672.5549999999</v>
      </c>
      <c r="O315" s="5">
        <f t="shared" si="14"/>
        <v>2293345.11</v>
      </c>
      <c r="P315" s="3">
        <v>40228</v>
      </c>
      <c r="Q315" s="9">
        <f t="shared" si="16"/>
        <v>735438.52</v>
      </c>
      <c r="R315" s="1" t="s">
        <v>392</v>
      </c>
      <c r="S315" s="1">
        <v>200815</v>
      </c>
      <c r="T315" s="1">
        <v>4104</v>
      </c>
      <c r="U315" s="1" t="s">
        <v>346</v>
      </c>
      <c r="V315" s="1">
        <v>607</v>
      </c>
    </row>
    <row r="316" spans="1:22" ht="18" customHeight="1" x14ac:dyDescent="0.25">
      <c r="A316" s="12">
        <v>306</v>
      </c>
      <c r="B316" s="1">
        <v>239</v>
      </c>
      <c r="C316" s="1" t="s">
        <v>109</v>
      </c>
      <c r="D316" s="1">
        <v>715036</v>
      </c>
      <c r="E316" s="4" t="s">
        <v>357</v>
      </c>
      <c r="F316" s="1" t="s">
        <v>6</v>
      </c>
      <c r="G316" s="7">
        <v>2</v>
      </c>
      <c r="H316" s="54">
        <v>0.08</v>
      </c>
      <c r="I316" s="70">
        <v>240</v>
      </c>
      <c r="J316" s="2">
        <v>2040956</v>
      </c>
      <c r="K316" s="5">
        <v>4081912</v>
      </c>
      <c r="L316" s="5">
        <v>1645251.84</v>
      </c>
      <c r="M316" s="5">
        <v>3290503.68</v>
      </c>
      <c r="N316" s="5">
        <f t="shared" si="13"/>
        <v>1233938.8800000001</v>
      </c>
      <c r="O316" s="5">
        <f t="shared" si="14"/>
        <v>2467877.7600000002</v>
      </c>
      <c r="P316" s="3">
        <v>40234</v>
      </c>
      <c r="Q316" s="9">
        <f t="shared" si="16"/>
        <v>791408.31999999983</v>
      </c>
      <c r="R316" s="1" t="s">
        <v>392</v>
      </c>
      <c r="S316" s="1">
        <v>200815</v>
      </c>
      <c r="T316" s="1">
        <v>4104</v>
      </c>
      <c r="U316" s="1" t="s">
        <v>346</v>
      </c>
      <c r="V316" s="1">
        <v>607</v>
      </c>
    </row>
    <row r="317" spans="1:22" x14ac:dyDescent="0.25">
      <c r="A317" s="12">
        <v>307</v>
      </c>
      <c r="B317" s="1">
        <v>239</v>
      </c>
      <c r="C317" s="1" t="s">
        <v>109</v>
      </c>
      <c r="D317" s="1">
        <v>715037</v>
      </c>
      <c r="E317" s="4" t="s">
        <v>358</v>
      </c>
      <c r="F317" s="1" t="s">
        <v>6</v>
      </c>
      <c r="G317" s="7">
        <v>1</v>
      </c>
      <c r="H317" s="54">
        <v>0.03</v>
      </c>
      <c r="I317" s="70">
        <v>240</v>
      </c>
      <c r="J317" s="2">
        <v>3625000</v>
      </c>
      <c r="K317" s="5">
        <v>3625000</v>
      </c>
      <c r="L317" s="5">
        <v>2247829.6800000002</v>
      </c>
      <c r="M317" s="5">
        <v>2247829.6800000002</v>
      </c>
      <c r="N317" s="5">
        <f t="shared" si="13"/>
        <v>1685872.2600000002</v>
      </c>
      <c r="O317" s="5">
        <f t="shared" si="14"/>
        <v>1685872.2600000002</v>
      </c>
      <c r="P317" s="3">
        <v>39591</v>
      </c>
      <c r="Q317" s="9">
        <f t="shared" si="16"/>
        <v>1377170.3199999998</v>
      </c>
      <c r="R317" s="1" t="s">
        <v>392</v>
      </c>
      <c r="S317" s="1">
        <v>200815</v>
      </c>
      <c r="T317" s="1">
        <v>4104</v>
      </c>
      <c r="U317" s="1" t="s">
        <v>346</v>
      </c>
      <c r="V317" s="1">
        <v>607</v>
      </c>
    </row>
    <row r="318" spans="1:22" x14ac:dyDescent="0.25">
      <c r="A318" s="12">
        <v>308</v>
      </c>
      <c r="B318" s="1">
        <v>239</v>
      </c>
      <c r="C318" s="1" t="s">
        <v>109</v>
      </c>
      <c r="D318" s="1">
        <v>715038</v>
      </c>
      <c r="E318" s="4" t="s">
        <v>359</v>
      </c>
      <c r="F318" s="1" t="s">
        <v>6</v>
      </c>
      <c r="G318" s="7">
        <v>1</v>
      </c>
      <c r="H318" s="54">
        <v>0.03</v>
      </c>
      <c r="I318" s="70">
        <v>400</v>
      </c>
      <c r="J318" s="2">
        <v>2579000</v>
      </c>
      <c r="K318" s="5">
        <v>2579000</v>
      </c>
      <c r="L318" s="5">
        <v>1599214.55</v>
      </c>
      <c r="M318" s="5">
        <v>1599214.55</v>
      </c>
      <c r="N318" s="5">
        <f t="shared" si="13"/>
        <v>1199410.9125000001</v>
      </c>
      <c r="O318" s="5">
        <f t="shared" si="14"/>
        <v>1199410.9125000001</v>
      </c>
      <c r="P318" s="3">
        <v>39591</v>
      </c>
      <c r="Q318" s="9">
        <f t="shared" si="16"/>
        <v>979785.45</v>
      </c>
      <c r="R318" s="1" t="s">
        <v>392</v>
      </c>
      <c r="S318" s="1">
        <v>200815</v>
      </c>
      <c r="T318" s="1">
        <v>4104</v>
      </c>
      <c r="U318" s="1" t="s">
        <v>346</v>
      </c>
      <c r="V318" s="1">
        <v>607</v>
      </c>
    </row>
    <row r="319" spans="1:22" ht="15.75" customHeight="1" x14ac:dyDescent="0.25">
      <c r="A319" s="12">
        <v>309</v>
      </c>
      <c r="B319" s="1">
        <v>239</v>
      </c>
      <c r="C319" s="1" t="s">
        <v>109</v>
      </c>
      <c r="D319" s="1">
        <v>715136</v>
      </c>
      <c r="E319" s="4" t="s">
        <v>360</v>
      </c>
      <c r="F319" s="1" t="s">
        <v>6</v>
      </c>
      <c r="G319" s="7">
        <v>1</v>
      </c>
      <c r="H319" s="54">
        <v>0.05</v>
      </c>
      <c r="I319" s="70">
        <v>160</v>
      </c>
      <c r="J319" s="2">
        <v>1184320</v>
      </c>
      <c r="K319" s="5">
        <v>1184320</v>
      </c>
      <c r="L319" s="5">
        <v>734386.11</v>
      </c>
      <c r="M319" s="5">
        <v>734386.11</v>
      </c>
      <c r="N319" s="5">
        <f t="shared" si="13"/>
        <v>550789.58250000002</v>
      </c>
      <c r="O319" s="5">
        <f t="shared" si="14"/>
        <v>550789.58250000002</v>
      </c>
      <c r="P319" s="3">
        <v>39659</v>
      </c>
      <c r="Q319" s="9">
        <f t="shared" si="16"/>
        <v>449933.89</v>
      </c>
      <c r="R319" s="1" t="s">
        <v>392</v>
      </c>
      <c r="S319" s="1">
        <v>200815</v>
      </c>
      <c r="T319" s="1">
        <v>4104</v>
      </c>
      <c r="U319" s="1" t="s">
        <v>346</v>
      </c>
      <c r="V319" s="1">
        <v>607</v>
      </c>
    </row>
    <row r="320" spans="1:22" x14ac:dyDescent="0.25">
      <c r="A320" s="12">
        <v>310</v>
      </c>
      <c r="B320" s="1">
        <v>239</v>
      </c>
      <c r="C320" s="1" t="s">
        <v>109</v>
      </c>
      <c r="D320" s="1">
        <v>715398</v>
      </c>
      <c r="E320" s="4" t="s">
        <v>361</v>
      </c>
      <c r="F320" s="1" t="s">
        <v>6</v>
      </c>
      <c r="G320" s="7">
        <v>2</v>
      </c>
      <c r="H320" s="54">
        <v>0.02</v>
      </c>
      <c r="I320" s="70">
        <v>176</v>
      </c>
      <c r="J320" s="2">
        <v>103557.62</v>
      </c>
      <c r="K320" s="5">
        <v>207115.23</v>
      </c>
      <c r="L320" s="5">
        <v>64215.14</v>
      </c>
      <c r="M320" s="5">
        <v>128430.28</v>
      </c>
      <c r="N320" s="5">
        <f t="shared" si="13"/>
        <v>48161.354999999996</v>
      </c>
      <c r="O320" s="5">
        <f t="shared" si="14"/>
        <v>96322.709999999992</v>
      </c>
      <c r="P320" s="3">
        <v>39990</v>
      </c>
      <c r="Q320" s="9">
        <f t="shared" si="16"/>
        <v>78684.950000000012</v>
      </c>
      <c r="R320" s="1" t="s">
        <v>392</v>
      </c>
      <c r="S320" s="1">
        <v>200815</v>
      </c>
      <c r="T320" s="1">
        <v>4104</v>
      </c>
      <c r="U320" s="1" t="s">
        <v>346</v>
      </c>
      <c r="V320" s="1">
        <v>607</v>
      </c>
    </row>
    <row r="321" spans="1:22" x14ac:dyDescent="0.25">
      <c r="A321" s="12">
        <v>311</v>
      </c>
      <c r="B321" s="1">
        <v>239</v>
      </c>
      <c r="C321" s="1" t="s">
        <v>151</v>
      </c>
      <c r="D321" s="1">
        <v>715566</v>
      </c>
      <c r="E321" s="4" t="s">
        <v>362</v>
      </c>
      <c r="F321" s="1" t="s">
        <v>44</v>
      </c>
      <c r="G321" s="7">
        <v>3617.4580000000001</v>
      </c>
      <c r="H321" s="54">
        <v>2.1999999999999999E-2</v>
      </c>
      <c r="I321" s="70">
        <v>240</v>
      </c>
      <c r="J321" s="2">
        <v>3771.5</v>
      </c>
      <c r="K321" s="5">
        <v>13643243.039999999</v>
      </c>
      <c r="L321" s="5">
        <v>2786.92</v>
      </c>
      <c r="M321" s="5">
        <v>10081566.04936</v>
      </c>
      <c r="N321" s="5">
        <f t="shared" si="13"/>
        <v>2090.19</v>
      </c>
      <c r="O321" s="5">
        <f t="shared" si="14"/>
        <v>7561174.5370200006</v>
      </c>
      <c r="P321" s="3">
        <v>39866</v>
      </c>
      <c r="Q321" s="9">
        <f t="shared" si="16"/>
        <v>3561676.9906399995</v>
      </c>
      <c r="R321" s="1" t="s">
        <v>411</v>
      </c>
      <c r="S321" s="1">
        <v>200815</v>
      </c>
      <c r="T321" s="1">
        <v>1094</v>
      </c>
      <c r="U321" s="1" t="s">
        <v>346</v>
      </c>
      <c r="V321" s="1">
        <v>603</v>
      </c>
    </row>
    <row r="322" spans="1:22" x14ac:dyDescent="0.25">
      <c r="A322" s="12">
        <v>312</v>
      </c>
      <c r="B322" s="1">
        <v>239</v>
      </c>
      <c r="C322" s="1" t="s">
        <v>109</v>
      </c>
      <c r="D322" s="1">
        <v>715675</v>
      </c>
      <c r="E322" s="4" t="s">
        <v>363</v>
      </c>
      <c r="F322" s="1" t="s">
        <v>6</v>
      </c>
      <c r="G322" s="7">
        <v>4</v>
      </c>
      <c r="H322" s="54">
        <v>0.03</v>
      </c>
      <c r="I322" s="70">
        <v>24</v>
      </c>
      <c r="J322" s="2">
        <v>203386.99</v>
      </c>
      <c r="K322" s="5">
        <v>813547.97</v>
      </c>
      <c r="L322" s="5">
        <v>163953.97</v>
      </c>
      <c r="M322" s="5">
        <v>655815.88</v>
      </c>
      <c r="N322" s="5">
        <f t="shared" si="13"/>
        <v>122965.47750000001</v>
      </c>
      <c r="O322" s="5">
        <f t="shared" si="14"/>
        <v>491861.91000000003</v>
      </c>
      <c r="P322" s="3">
        <v>40352</v>
      </c>
      <c r="Q322" s="9">
        <f t="shared" si="16"/>
        <v>157732.08999999997</v>
      </c>
      <c r="R322" s="1" t="s">
        <v>392</v>
      </c>
      <c r="S322" s="1">
        <v>200815</v>
      </c>
      <c r="T322" s="1">
        <v>4104</v>
      </c>
      <c r="U322" s="1" t="s">
        <v>346</v>
      </c>
      <c r="V322" s="1">
        <v>607</v>
      </c>
    </row>
    <row r="323" spans="1:22" x14ac:dyDescent="0.25">
      <c r="A323" s="12">
        <v>313</v>
      </c>
      <c r="B323" s="1">
        <v>239</v>
      </c>
      <c r="C323" s="1" t="s">
        <v>215</v>
      </c>
      <c r="D323" s="1">
        <v>715685</v>
      </c>
      <c r="E323" s="4" t="s">
        <v>364</v>
      </c>
      <c r="F323" s="1" t="s">
        <v>6</v>
      </c>
      <c r="G323" s="7">
        <v>3</v>
      </c>
      <c r="H323" s="54">
        <v>3.0000000000000001E-3</v>
      </c>
      <c r="I323" s="70">
        <v>0</v>
      </c>
      <c r="J323" s="2">
        <v>6325</v>
      </c>
      <c r="K323" s="5">
        <v>18975</v>
      </c>
      <c r="L323" s="5">
        <v>3922.08</v>
      </c>
      <c r="M323" s="5">
        <v>11766.24</v>
      </c>
      <c r="N323" s="5">
        <f t="shared" si="13"/>
        <v>2941.56</v>
      </c>
      <c r="O323" s="5">
        <f t="shared" si="14"/>
        <v>8824.68</v>
      </c>
      <c r="P323" s="3">
        <v>40063</v>
      </c>
      <c r="Q323" s="9">
        <f t="shared" si="16"/>
        <v>7208.76</v>
      </c>
      <c r="R323" s="1" t="s">
        <v>385</v>
      </c>
      <c r="S323" s="1">
        <v>200815</v>
      </c>
      <c r="T323" s="1">
        <v>1094</v>
      </c>
      <c r="U323" s="1" t="s">
        <v>346</v>
      </c>
      <c r="V323" s="1">
        <v>607</v>
      </c>
    </row>
    <row r="324" spans="1:22" ht="16.5" customHeight="1" x14ac:dyDescent="0.25">
      <c r="A324" s="12">
        <v>314</v>
      </c>
      <c r="B324" s="1">
        <v>239</v>
      </c>
      <c r="C324" s="1" t="s">
        <v>320</v>
      </c>
      <c r="D324" s="1">
        <v>715849</v>
      </c>
      <c r="E324" s="4" t="s">
        <v>365</v>
      </c>
      <c r="F324" s="1" t="s">
        <v>39</v>
      </c>
      <c r="G324" s="7">
        <v>1</v>
      </c>
      <c r="H324" s="54"/>
      <c r="I324" s="70">
        <v>24</v>
      </c>
      <c r="J324" s="2">
        <v>1379547.66</v>
      </c>
      <c r="K324" s="5">
        <v>1379547.66</v>
      </c>
      <c r="L324" s="5">
        <v>855445.02</v>
      </c>
      <c r="M324" s="5">
        <v>855445.02</v>
      </c>
      <c r="N324" s="5">
        <f t="shared" si="13"/>
        <v>641583.76500000001</v>
      </c>
      <c r="O324" s="5">
        <f t="shared" si="14"/>
        <v>641583.76500000001</v>
      </c>
      <c r="P324" s="3">
        <v>40170</v>
      </c>
      <c r="Q324" s="9">
        <f t="shared" si="16"/>
        <v>524102.6399999999</v>
      </c>
      <c r="R324" s="1" t="s">
        <v>392</v>
      </c>
      <c r="S324" s="1">
        <v>200815</v>
      </c>
      <c r="T324" s="1">
        <v>4104</v>
      </c>
      <c r="U324" s="1" t="s">
        <v>346</v>
      </c>
      <c r="V324" s="1">
        <v>607</v>
      </c>
    </row>
    <row r="325" spans="1:22" ht="15.75" customHeight="1" x14ac:dyDescent="0.25">
      <c r="A325" s="12">
        <v>315</v>
      </c>
      <c r="B325" s="1">
        <v>239</v>
      </c>
      <c r="C325" s="1" t="s">
        <v>215</v>
      </c>
      <c r="D325" s="1">
        <v>716313</v>
      </c>
      <c r="E325" s="4" t="s">
        <v>366</v>
      </c>
      <c r="F325" s="1" t="s">
        <v>6</v>
      </c>
      <c r="G325" s="7">
        <v>1</v>
      </c>
      <c r="H325" s="54">
        <v>3.0000000000000001E-3</v>
      </c>
      <c r="I325" s="70">
        <v>24</v>
      </c>
      <c r="J325" s="2">
        <v>18687.5</v>
      </c>
      <c r="K325" s="5">
        <v>18687.5</v>
      </c>
      <c r="L325" s="5">
        <v>11587.95</v>
      </c>
      <c r="M325" s="5">
        <v>11587.95</v>
      </c>
      <c r="N325" s="5">
        <f t="shared" si="13"/>
        <v>8690.9625000000015</v>
      </c>
      <c r="O325" s="5">
        <f t="shared" si="14"/>
        <v>8690.9625000000015</v>
      </c>
      <c r="P325" s="3">
        <v>40063</v>
      </c>
      <c r="Q325" s="9">
        <f t="shared" si="16"/>
        <v>7099.5499999999993</v>
      </c>
      <c r="R325" s="1" t="s">
        <v>385</v>
      </c>
      <c r="S325" s="1">
        <v>200815</v>
      </c>
      <c r="T325" s="1">
        <v>1094</v>
      </c>
      <c r="U325" s="1" t="s">
        <v>346</v>
      </c>
      <c r="V325" s="1">
        <v>607</v>
      </c>
    </row>
    <row r="326" spans="1:22" x14ac:dyDescent="0.25">
      <c r="A326" s="12">
        <v>316</v>
      </c>
      <c r="B326" s="1">
        <v>239</v>
      </c>
      <c r="C326" s="1" t="s">
        <v>215</v>
      </c>
      <c r="D326" s="1">
        <v>716315</v>
      </c>
      <c r="E326" s="4" t="s">
        <v>364</v>
      </c>
      <c r="F326" s="1" t="s">
        <v>6</v>
      </c>
      <c r="G326" s="7">
        <v>1</v>
      </c>
      <c r="H326" s="54">
        <v>3.0000000000000001E-3</v>
      </c>
      <c r="I326" s="70">
        <v>206.4</v>
      </c>
      <c r="J326" s="2">
        <v>5267</v>
      </c>
      <c r="K326" s="5">
        <v>5267</v>
      </c>
      <c r="L326" s="5">
        <v>3266.02</v>
      </c>
      <c r="M326" s="5">
        <v>3266.02</v>
      </c>
      <c r="N326" s="5">
        <f t="shared" si="13"/>
        <v>2449.5149999999999</v>
      </c>
      <c r="O326" s="5">
        <f t="shared" si="14"/>
        <v>2449.5149999999999</v>
      </c>
      <c r="P326" s="3">
        <v>40063</v>
      </c>
      <c r="Q326" s="9">
        <f t="shared" si="16"/>
        <v>2000.98</v>
      </c>
      <c r="R326" s="1" t="s">
        <v>385</v>
      </c>
      <c r="S326" s="1">
        <v>200815</v>
      </c>
      <c r="T326" s="1">
        <v>1094</v>
      </c>
      <c r="U326" s="1" t="s">
        <v>346</v>
      </c>
      <c r="V326" s="1">
        <v>607</v>
      </c>
    </row>
    <row r="327" spans="1:22" x14ac:dyDescent="0.25">
      <c r="A327" s="12">
        <v>317</v>
      </c>
      <c r="B327" s="1">
        <v>239</v>
      </c>
      <c r="C327" s="1" t="s">
        <v>368</v>
      </c>
      <c r="D327" s="1">
        <v>716707</v>
      </c>
      <c r="E327" s="4" t="s">
        <v>367</v>
      </c>
      <c r="F327" s="1" t="s">
        <v>6</v>
      </c>
      <c r="G327" s="7">
        <v>2</v>
      </c>
      <c r="H327" s="54">
        <v>2.58E-2</v>
      </c>
      <c r="I327" s="70">
        <v>206.4</v>
      </c>
      <c r="J327" s="2">
        <v>397725</v>
      </c>
      <c r="K327" s="5">
        <v>795450</v>
      </c>
      <c r="L327" s="5">
        <v>384559.32</v>
      </c>
      <c r="M327" s="5">
        <v>769118.64</v>
      </c>
      <c r="N327" s="5">
        <f t="shared" si="13"/>
        <v>288419.49</v>
      </c>
      <c r="O327" s="5">
        <f t="shared" si="14"/>
        <v>576838.98</v>
      </c>
      <c r="P327" s="3">
        <v>41984</v>
      </c>
      <c r="Q327" s="9">
        <f t="shared" si="16"/>
        <v>26331.359999999986</v>
      </c>
      <c r="R327" s="1" t="s">
        <v>412</v>
      </c>
      <c r="S327" s="1">
        <v>111214</v>
      </c>
      <c r="T327" s="1">
        <v>1005</v>
      </c>
      <c r="U327" s="1" t="s">
        <v>3</v>
      </c>
      <c r="V327" s="1">
        <v>606</v>
      </c>
    </row>
    <row r="328" spans="1:22" x14ac:dyDescent="0.25">
      <c r="A328" s="12">
        <v>318</v>
      </c>
      <c r="B328" s="1">
        <v>239</v>
      </c>
      <c r="C328" s="1" t="s">
        <v>368</v>
      </c>
      <c r="D328" s="1">
        <v>716707</v>
      </c>
      <c r="E328" s="4" t="s">
        <v>367</v>
      </c>
      <c r="F328" s="1" t="s">
        <v>6</v>
      </c>
      <c r="G328" s="7">
        <v>2</v>
      </c>
      <c r="H328" s="54">
        <v>2.58E-2</v>
      </c>
      <c r="I328" s="70">
        <v>24</v>
      </c>
      <c r="J328" s="2">
        <v>389770</v>
      </c>
      <c r="K328" s="5">
        <v>779540</v>
      </c>
      <c r="L328" s="5">
        <v>384559.32</v>
      </c>
      <c r="M328" s="5">
        <v>769118.64</v>
      </c>
      <c r="N328" s="5">
        <f t="shared" si="13"/>
        <v>288419.49</v>
      </c>
      <c r="O328" s="5">
        <f t="shared" si="14"/>
        <v>576838.98</v>
      </c>
      <c r="P328" s="3">
        <v>41984</v>
      </c>
      <c r="Q328" s="9">
        <f t="shared" si="16"/>
        <v>10421.359999999986</v>
      </c>
      <c r="R328" s="1" t="s">
        <v>412</v>
      </c>
      <c r="S328" s="1">
        <v>240414</v>
      </c>
      <c r="T328" s="1">
        <v>1005</v>
      </c>
      <c r="U328" s="1" t="s">
        <v>3</v>
      </c>
      <c r="V328" s="1">
        <v>606</v>
      </c>
    </row>
    <row r="329" spans="1:22" ht="16.5" customHeight="1" x14ac:dyDescent="0.25">
      <c r="A329" s="12">
        <v>319</v>
      </c>
      <c r="B329" s="1">
        <v>239</v>
      </c>
      <c r="C329" s="1" t="s">
        <v>215</v>
      </c>
      <c r="D329" s="1">
        <v>717239</v>
      </c>
      <c r="E329" s="4" t="s">
        <v>369</v>
      </c>
      <c r="F329" s="1" t="s">
        <v>6</v>
      </c>
      <c r="G329" s="7">
        <v>2</v>
      </c>
      <c r="H329" s="54">
        <v>3.0000000000000001E-3</v>
      </c>
      <c r="I329" s="70">
        <v>800</v>
      </c>
      <c r="J329" s="2">
        <v>36950</v>
      </c>
      <c r="K329" s="5">
        <v>73900</v>
      </c>
      <c r="L329" s="5">
        <v>29786.07</v>
      </c>
      <c r="M329" s="5">
        <v>59572.14</v>
      </c>
      <c r="N329" s="5">
        <f t="shared" si="13"/>
        <v>22339.552499999998</v>
      </c>
      <c r="O329" s="5">
        <f t="shared" si="14"/>
        <v>44679.104999999996</v>
      </c>
      <c r="P329" s="3">
        <v>40229</v>
      </c>
      <c r="Q329" s="9">
        <f t="shared" si="16"/>
        <v>14327.86</v>
      </c>
      <c r="R329" s="1" t="s">
        <v>385</v>
      </c>
      <c r="S329" s="1">
        <v>200815</v>
      </c>
      <c r="T329" s="1">
        <v>1094</v>
      </c>
      <c r="U329" s="1" t="s">
        <v>346</v>
      </c>
      <c r="V329" s="1">
        <v>607</v>
      </c>
    </row>
    <row r="330" spans="1:22" x14ac:dyDescent="0.25">
      <c r="A330" s="12">
        <v>320</v>
      </c>
      <c r="B330" s="1">
        <v>239</v>
      </c>
      <c r="C330" s="1" t="s">
        <v>354</v>
      </c>
      <c r="D330" s="1">
        <v>717296</v>
      </c>
      <c r="E330" s="4" t="s">
        <v>370</v>
      </c>
      <c r="F330" s="1" t="s">
        <v>39</v>
      </c>
      <c r="G330" s="7">
        <v>1</v>
      </c>
      <c r="H330" s="54">
        <v>0.1</v>
      </c>
      <c r="I330" s="70">
        <v>24</v>
      </c>
      <c r="J330" s="2">
        <v>315210</v>
      </c>
      <c r="K330" s="5">
        <v>315210</v>
      </c>
      <c r="L330" s="5">
        <v>254095.53</v>
      </c>
      <c r="M330" s="5">
        <v>254095.53</v>
      </c>
      <c r="N330" s="5">
        <f t="shared" si="13"/>
        <v>190571.64749999999</v>
      </c>
      <c r="O330" s="5">
        <f t="shared" si="14"/>
        <v>190571.64749999999</v>
      </c>
      <c r="P330" s="3">
        <v>40323</v>
      </c>
      <c r="Q330" s="9">
        <f t="shared" si="16"/>
        <v>61114.47</v>
      </c>
      <c r="R330" s="1" t="s">
        <v>392</v>
      </c>
      <c r="S330" s="1">
        <v>200815</v>
      </c>
      <c r="T330" s="1">
        <v>4104</v>
      </c>
      <c r="U330" s="1" t="s">
        <v>346</v>
      </c>
      <c r="V330" s="1">
        <v>601</v>
      </c>
    </row>
    <row r="331" spans="1:22" ht="15.75" customHeight="1" x14ac:dyDescent="0.25">
      <c r="A331" s="12">
        <v>321</v>
      </c>
      <c r="B331" s="1">
        <v>239</v>
      </c>
      <c r="C331" s="1" t="s">
        <v>215</v>
      </c>
      <c r="D331" s="1">
        <v>717723</v>
      </c>
      <c r="E331" s="4" t="s">
        <v>371</v>
      </c>
      <c r="F331" s="1" t="s">
        <v>6</v>
      </c>
      <c r="G331" s="7">
        <v>2</v>
      </c>
      <c r="H331" s="54">
        <v>3.0000000000000001E-3</v>
      </c>
      <c r="I331" s="70">
        <v>0</v>
      </c>
      <c r="J331" s="2">
        <v>10700</v>
      </c>
      <c r="K331" s="5">
        <v>21400</v>
      </c>
      <c r="L331" s="5">
        <v>8625.4699999999993</v>
      </c>
      <c r="M331" s="5">
        <v>17250.939999999999</v>
      </c>
      <c r="N331" s="5">
        <f t="shared" si="13"/>
        <v>6469.1024999999991</v>
      </c>
      <c r="O331" s="5">
        <f t="shared" si="14"/>
        <v>12938.204999999998</v>
      </c>
      <c r="P331" s="3">
        <v>40302</v>
      </c>
      <c r="Q331" s="9">
        <f t="shared" si="16"/>
        <v>4149.0600000000013</v>
      </c>
      <c r="R331" s="1" t="s">
        <v>385</v>
      </c>
      <c r="S331" s="1">
        <v>200815</v>
      </c>
      <c r="T331" s="1">
        <v>1094</v>
      </c>
      <c r="U331" s="1" t="s">
        <v>346</v>
      </c>
      <c r="V331" s="1">
        <v>607</v>
      </c>
    </row>
    <row r="332" spans="1:22" ht="16.5" customHeight="1" x14ac:dyDescent="0.25">
      <c r="A332" s="12">
        <v>322</v>
      </c>
      <c r="B332" s="1">
        <v>239</v>
      </c>
      <c r="C332" s="1" t="s">
        <v>128</v>
      </c>
      <c r="D332" s="1">
        <v>717759</v>
      </c>
      <c r="E332" s="4" t="s">
        <v>372</v>
      </c>
      <c r="F332" s="1" t="s">
        <v>6</v>
      </c>
      <c r="G332" s="7">
        <v>5</v>
      </c>
      <c r="H332" s="54"/>
      <c r="I332" s="70">
        <v>0</v>
      </c>
      <c r="J332" s="2">
        <v>9005</v>
      </c>
      <c r="K332" s="5">
        <v>45025</v>
      </c>
      <c r="L332" s="5">
        <v>7259.09</v>
      </c>
      <c r="M332" s="5">
        <v>36295.449999999997</v>
      </c>
      <c r="N332" s="5">
        <f t="shared" ref="N332:N337" si="17">L332*0.75</f>
        <v>5444.3175000000001</v>
      </c>
      <c r="O332" s="5">
        <f t="shared" ref="O332:O337" si="18">G332*N332</f>
        <v>27221.587500000001</v>
      </c>
      <c r="P332" s="3">
        <v>40401</v>
      </c>
      <c r="Q332" s="9">
        <f t="shared" si="16"/>
        <v>8729.5500000000029</v>
      </c>
      <c r="R332" s="1" t="s">
        <v>392</v>
      </c>
      <c r="S332" s="1">
        <v>200815</v>
      </c>
      <c r="T332" s="1">
        <v>1094</v>
      </c>
      <c r="U332" s="1" t="s">
        <v>346</v>
      </c>
      <c r="V332" s="1">
        <v>607</v>
      </c>
    </row>
    <row r="333" spans="1:22" ht="16.5" customHeight="1" x14ac:dyDescent="0.25">
      <c r="A333" s="12">
        <v>323</v>
      </c>
      <c r="B333" s="1">
        <v>239</v>
      </c>
      <c r="C333" s="1" t="s">
        <v>128</v>
      </c>
      <c r="D333" s="1">
        <v>717894</v>
      </c>
      <c r="E333" s="4" t="s">
        <v>373</v>
      </c>
      <c r="F333" s="1" t="s">
        <v>6</v>
      </c>
      <c r="G333" s="7">
        <v>4</v>
      </c>
      <c r="H333" s="54"/>
      <c r="I333" s="70">
        <v>24</v>
      </c>
      <c r="J333" s="2">
        <v>1747.5</v>
      </c>
      <c r="K333" s="5">
        <v>6990</v>
      </c>
      <c r="L333" s="5">
        <v>1408.69</v>
      </c>
      <c r="M333" s="5">
        <v>5634.76</v>
      </c>
      <c r="N333" s="5">
        <f t="shared" si="17"/>
        <v>1056.5174999999999</v>
      </c>
      <c r="O333" s="5">
        <f t="shared" si="18"/>
        <v>4226.07</v>
      </c>
      <c r="P333" s="3">
        <v>40401</v>
      </c>
      <c r="Q333" s="9">
        <f t="shared" si="16"/>
        <v>1355.2399999999998</v>
      </c>
      <c r="R333" s="1" t="s">
        <v>392</v>
      </c>
      <c r="S333" s="1">
        <v>200815</v>
      </c>
      <c r="T333" s="1">
        <v>1094</v>
      </c>
      <c r="U333" s="1" t="s">
        <v>346</v>
      </c>
      <c r="V333" s="1">
        <v>607</v>
      </c>
    </row>
    <row r="334" spans="1:22" ht="16.5" customHeight="1" x14ac:dyDescent="0.25">
      <c r="A334" s="12">
        <v>324</v>
      </c>
      <c r="B334" s="1">
        <v>239</v>
      </c>
      <c r="C334" s="1" t="s">
        <v>215</v>
      </c>
      <c r="D334" s="1">
        <v>717905</v>
      </c>
      <c r="E334" s="4" t="s">
        <v>374</v>
      </c>
      <c r="F334" s="1" t="s">
        <v>6</v>
      </c>
      <c r="G334" s="7">
        <v>2</v>
      </c>
      <c r="H334" s="54">
        <v>3.0000000000000001E-3</v>
      </c>
      <c r="I334" s="70">
        <v>24</v>
      </c>
      <c r="J334" s="2">
        <v>9966</v>
      </c>
      <c r="K334" s="5">
        <v>19932</v>
      </c>
      <c r="L334" s="5">
        <v>8033.77</v>
      </c>
      <c r="M334" s="5">
        <v>16067.54</v>
      </c>
      <c r="N334" s="5">
        <f t="shared" si="17"/>
        <v>6025.3275000000003</v>
      </c>
      <c r="O334" s="5">
        <f t="shared" si="18"/>
        <v>12050.655000000001</v>
      </c>
      <c r="P334" s="3">
        <v>40404</v>
      </c>
      <c r="Q334" s="9">
        <f t="shared" si="16"/>
        <v>3864.4599999999991</v>
      </c>
      <c r="R334" s="1" t="s">
        <v>385</v>
      </c>
      <c r="S334" s="1">
        <v>200815</v>
      </c>
      <c r="T334" s="1">
        <v>1094</v>
      </c>
      <c r="U334" s="1" t="s">
        <v>346</v>
      </c>
      <c r="V334" s="1">
        <v>607</v>
      </c>
    </row>
    <row r="335" spans="1:22" ht="15.75" customHeight="1" x14ac:dyDescent="0.25">
      <c r="A335" s="12">
        <v>325</v>
      </c>
      <c r="B335" s="1">
        <v>239</v>
      </c>
      <c r="C335" s="1" t="s">
        <v>215</v>
      </c>
      <c r="D335" s="1">
        <v>717906</v>
      </c>
      <c r="E335" s="4" t="s">
        <v>375</v>
      </c>
      <c r="F335" s="1" t="s">
        <v>6</v>
      </c>
      <c r="G335" s="7">
        <v>2</v>
      </c>
      <c r="H335" s="54">
        <v>3.0000000000000001E-3</v>
      </c>
      <c r="I335" s="70">
        <v>24</v>
      </c>
      <c r="J335" s="2">
        <v>9966</v>
      </c>
      <c r="K335" s="5">
        <v>19932</v>
      </c>
      <c r="L335" s="5">
        <v>8033.77</v>
      </c>
      <c r="M335" s="5">
        <v>16067.54</v>
      </c>
      <c r="N335" s="5">
        <f t="shared" si="17"/>
        <v>6025.3275000000003</v>
      </c>
      <c r="O335" s="5">
        <f t="shared" si="18"/>
        <v>12050.655000000001</v>
      </c>
      <c r="P335" s="3">
        <v>40404</v>
      </c>
      <c r="Q335" s="9">
        <f t="shared" si="16"/>
        <v>3864.4599999999991</v>
      </c>
      <c r="R335" s="1" t="s">
        <v>385</v>
      </c>
      <c r="S335" s="1">
        <v>200815</v>
      </c>
      <c r="T335" s="1">
        <v>1094</v>
      </c>
      <c r="U335" s="1" t="s">
        <v>346</v>
      </c>
      <c r="V335" s="1">
        <v>607</v>
      </c>
    </row>
    <row r="336" spans="1:22" x14ac:dyDescent="0.25">
      <c r="A336" s="12">
        <v>326</v>
      </c>
      <c r="B336" s="1">
        <v>239</v>
      </c>
      <c r="C336" s="1" t="s">
        <v>31</v>
      </c>
      <c r="D336" s="1">
        <v>718443</v>
      </c>
      <c r="E336" s="4" t="s">
        <v>376</v>
      </c>
      <c r="F336" s="1" t="s">
        <v>39</v>
      </c>
      <c r="G336" s="7">
        <v>3</v>
      </c>
      <c r="H336" s="54">
        <v>3.0000000000000001E-3</v>
      </c>
      <c r="I336" s="70">
        <v>5464</v>
      </c>
      <c r="J336" s="2">
        <v>25705</v>
      </c>
      <c r="K336" s="5">
        <v>77115</v>
      </c>
      <c r="L336" s="5">
        <v>20721.27</v>
      </c>
      <c r="M336" s="5">
        <v>62163.81</v>
      </c>
      <c r="N336" s="5">
        <f t="shared" si="17"/>
        <v>15540.952499999999</v>
      </c>
      <c r="O336" s="5">
        <f t="shared" si="18"/>
        <v>46622.857499999998</v>
      </c>
      <c r="P336" s="3">
        <v>40399</v>
      </c>
      <c r="Q336" s="9">
        <f t="shared" si="16"/>
        <v>14951.190000000002</v>
      </c>
      <c r="R336" s="1" t="s">
        <v>385</v>
      </c>
      <c r="S336" s="1">
        <v>200815</v>
      </c>
      <c r="T336" s="1">
        <v>1094</v>
      </c>
      <c r="U336" s="1" t="s">
        <v>346</v>
      </c>
      <c r="V336" s="1">
        <v>607</v>
      </c>
    </row>
    <row r="337" spans="1:23" ht="16.5" customHeight="1" x14ac:dyDescent="0.25">
      <c r="A337" s="12">
        <v>327</v>
      </c>
      <c r="B337" s="1">
        <v>239</v>
      </c>
      <c r="C337" s="1" t="s">
        <v>345</v>
      </c>
      <c r="D337" s="1">
        <v>719041</v>
      </c>
      <c r="E337" s="4" t="s">
        <v>377</v>
      </c>
      <c r="F337" s="1" t="s">
        <v>39</v>
      </c>
      <c r="G337" s="7">
        <v>1</v>
      </c>
      <c r="H337" s="54">
        <v>0.68300000000000005</v>
      </c>
      <c r="I337" s="7"/>
      <c r="J337" s="2">
        <v>182119.84</v>
      </c>
      <c r="K337" s="5">
        <v>182119.84</v>
      </c>
      <c r="L337" s="5">
        <v>78983.05</v>
      </c>
      <c r="M337" s="5">
        <v>78983.05</v>
      </c>
      <c r="N337" s="5">
        <f t="shared" si="17"/>
        <v>59237.287500000006</v>
      </c>
      <c r="O337" s="5">
        <f t="shared" si="18"/>
        <v>59237.287500000006</v>
      </c>
      <c r="P337" s="3">
        <v>40695</v>
      </c>
      <c r="Q337" s="9">
        <f t="shared" si="16"/>
        <v>103136.79</v>
      </c>
      <c r="R337" s="1" t="s">
        <v>410</v>
      </c>
      <c r="S337" s="1">
        <v>1</v>
      </c>
      <c r="T337" s="1">
        <v>4104</v>
      </c>
      <c r="U337" s="1" t="s">
        <v>346</v>
      </c>
      <c r="V337" s="1">
        <v>606</v>
      </c>
    </row>
    <row r="338" spans="1:23" x14ac:dyDescent="0.25">
      <c r="A338" s="12"/>
      <c r="B338" s="1"/>
      <c r="C338" s="22"/>
      <c r="D338" s="22"/>
      <c r="E338" s="23" t="s">
        <v>441</v>
      </c>
      <c r="F338" s="22"/>
      <c r="G338" s="24"/>
      <c r="H338" s="24"/>
      <c r="I338" s="24"/>
      <c r="J338" s="25"/>
      <c r="K338" s="26">
        <f>SUM(K11:K337)</f>
        <v>77344893.800000012</v>
      </c>
      <c r="L338" s="26"/>
      <c r="M338" s="26">
        <f>SUM(M11:M337)</f>
        <v>59522773.293819964</v>
      </c>
      <c r="N338" s="26"/>
      <c r="O338" s="26">
        <f>SUM(O11:O337)</f>
        <v>44642079.970364988</v>
      </c>
      <c r="P338" s="22"/>
      <c r="Q338" s="27">
        <f>SUM(Q11:Q337)</f>
        <v>17822120.506179996</v>
      </c>
      <c r="R338" s="22"/>
      <c r="S338" s="22"/>
      <c r="T338" s="22"/>
      <c r="U338" s="22"/>
      <c r="V338" s="22"/>
      <c r="W338" s="28"/>
    </row>
    <row r="340" spans="1:23" x14ac:dyDescent="0.25">
      <c r="A340" s="77" t="s">
        <v>442</v>
      </c>
      <c r="B340" s="77"/>
      <c r="C340" s="77"/>
      <c r="D340" s="77"/>
    </row>
    <row r="341" spans="1:23" x14ac:dyDescent="0.25">
      <c r="A341" s="77" t="s">
        <v>443</v>
      </c>
      <c r="B341" s="77"/>
    </row>
  </sheetData>
  <mergeCells count="19">
    <mergeCell ref="L9:M9"/>
    <mergeCell ref="N9:O9"/>
    <mergeCell ref="P9:P10"/>
    <mergeCell ref="A340:D340"/>
    <mergeCell ref="A341:B341"/>
    <mergeCell ref="M1:P1"/>
    <mergeCell ref="M2:P2"/>
    <mergeCell ref="M4:P4"/>
    <mergeCell ref="E6:M6"/>
    <mergeCell ref="A9:A10"/>
    <mergeCell ref="B9:B10"/>
    <mergeCell ref="C9:C10"/>
    <mergeCell ref="D9:D10"/>
    <mergeCell ref="E9:E10"/>
    <mergeCell ref="F9:F10"/>
    <mergeCell ref="M8:P8"/>
    <mergeCell ref="N3:P3"/>
    <mergeCell ref="G9:G10"/>
    <mergeCell ref="J9:K9"/>
  </mergeCells>
  <pageMargins left="0.31496062992125984" right="0.23622047244094491" top="0.46" bottom="0.37" header="0.31496062992125984" footer="0.19685039370078741"/>
  <pageSetup paperSize="9" scale="67" fitToHeight="0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2"/>
  <sheetViews>
    <sheetView topLeftCell="A309" workbookViewId="0">
      <selection activeCell="F342" sqref="F342"/>
    </sheetView>
  </sheetViews>
  <sheetFormatPr defaultRowHeight="15" x14ac:dyDescent="0.25"/>
  <cols>
    <col min="1" max="1" width="7" style="11" customWidth="1"/>
    <col min="2" max="2" width="4.140625" customWidth="1"/>
    <col min="3" max="3" width="8" customWidth="1"/>
    <col min="4" max="4" width="7.85546875" customWidth="1"/>
    <col min="5" max="5" width="42" style="17" customWidth="1"/>
    <col min="6" max="6" width="8.140625" customWidth="1"/>
    <col min="7" max="7" width="12.140625" style="8" bestFit="1" customWidth="1"/>
    <col min="8" max="8" width="14.7109375" style="6" bestFit="1" customWidth="1"/>
    <col min="9" max="9" width="15.7109375" style="18" bestFit="1" customWidth="1"/>
    <col min="10" max="10" width="14.7109375" style="18" bestFit="1" customWidth="1"/>
    <col min="11" max="11" width="16.85546875" style="18" customWidth="1"/>
    <col min="12" max="12" width="19.42578125" style="18" customWidth="1"/>
    <col min="13" max="13" width="21" style="18" customWidth="1"/>
    <col min="14" max="14" width="13.7109375" customWidth="1"/>
    <col min="15" max="15" width="15.42578125" style="10" customWidth="1"/>
    <col min="16" max="16" width="10.28515625" customWidth="1"/>
  </cols>
  <sheetData>
    <row r="1" spans="1:20" x14ac:dyDescent="0.25">
      <c r="A1"/>
      <c r="G1"/>
      <c r="H1"/>
      <c r="I1"/>
      <c r="J1"/>
      <c r="K1" s="78" t="s">
        <v>440</v>
      </c>
      <c r="L1" s="78"/>
      <c r="M1" s="78"/>
      <c r="N1" s="78"/>
      <c r="O1"/>
    </row>
    <row r="2" spans="1:20" x14ac:dyDescent="0.25">
      <c r="A2"/>
      <c r="G2"/>
      <c r="H2"/>
      <c r="I2"/>
      <c r="J2"/>
      <c r="K2" s="19"/>
      <c r="L2" s="19"/>
      <c r="M2" s="80" t="s">
        <v>437</v>
      </c>
      <c r="N2" s="80"/>
      <c r="O2"/>
    </row>
    <row r="3" spans="1:20" ht="15.75" x14ac:dyDescent="0.25">
      <c r="A3"/>
      <c r="G3"/>
      <c r="H3"/>
      <c r="I3"/>
      <c r="J3"/>
      <c r="K3" s="79" t="s">
        <v>438</v>
      </c>
      <c r="L3" s="79"/>
      <c r="M3" s="79"/>
      <c r="N3" s="79"/>
      <c r="O3"/>
    </row>
    <row r="4" spans="1:20" ht="15.75" x14ac:dyDescent="0.25">
      <c r="A4"/>
      <c r="G4"/>
      <c r="H4"/>
      <c r="I4"/>
      <c r="J4"/>
      <c r="K4" s="21"/>
      <c r="L4" s="89" t="s">
        <v>439</v>
      </c>
      <c r="M4" s="89"/>
      <c r="N4" s="89"/>
      <c r="O4"/>
    </row>
    <row r="5" spans="1:20" x14ac:dyDescent="0.25">
      <c r="A5"/>
      <c r="G5"/>
      <c r="H5"/>
      <c r="I5"/>
      <c r="J5"/>
      <c r="K5" s="80" t="s">
        <v>432</v>
      </c>
      <c r="L5" s="80"/>
      <c r="M5" s="80"/>
      <c r="N5" s="80"/>
      <c r="O5"/>
    </row>
    <row r="6" spans="1:20" x14ac:dyDescent="0.25">
      <c r="A6"/>
      <c r="G6"/>
      <c r="H6"/>
      <c r="I6"/>
      <c r="J6"/>
      <c r="K6" s="6"/>
      <c r="L6" s="6"/>
      <c r="M6" s="6"/>
      <c r="N6" s="20"/>
      <c r="O6"/>
    </row>
    <row r="7" spans="1:20" ht="19.5" customHeight="1" x14ac:dyDescent="0.25">
      <c r="A7"/>
      <c r="E7" s="81" t="s">
        <v>431</v>
      </c>
      <c r="F7" s="81"/>
      <c r="G7" s="81"/>
      <c r="H7" s="81"/>
      <c r="I7" s="81"/>
      <c r="J7" s="81"/>
      <c r="K7" s="81"/>
      <c r="L7" s="6"/>
      <c r="M7" s="6"/>
      <c r="N7" s="20"/>
      <c r="O7"/>
    </row>
    <row r="8" spans="1:20" x14ac:dyDescent="0.25">
      <c r="A8"/>
      <c r="G8"/>
      <c r="H8"/>
      <c r="I8"/>
      <c r="J8"/>
      <c r="K8" s="6"/>
      <c r="L8" s="6"/>
      <c r="M8" s="6"/>
      <c r="N8" s="20"/>
      <c r="O8"/>
    </row>
    <row r="9" spans="1:20" x14ac:dyDescent="0.25">
      <c r="A9"/>
      <c r="G9"/>
      <c r="H9"/>
      <c r="I9"/>
      <c r="J9"/>
      <c r="K9" s="88" t="s">
        <v>436</v>
      </c>
      <c r="L9" s="88"/>
      <c r="M9" s="88"/>
      <c r="N9" s="88"/>
      <c r="O9"/>
    </row>
    <row r="10" spans="1:20" x14ac:dyDescent="0.25">
      <c r="A10" s="82" t="s">
        <v>414</v>
      </c>
      <c r="B10" s="84" t="s">
        <v>416</v>
      </c>
      <c r="C10" s="84" t="s">
        <v>415</v>
      </c>
      <c r="D10" s="86" t="s">
        <v>417</v>
      </c>
      <c r="E10" s="86" t="s">
        <v>420</v>
      </c>
      <c r="F10" s="84" t="s">
        <v>419</v>
      </c>
      <c r="G10" s="90" t="s">
        <v>418</v>
      </c>
      <c r="H10" s="92" t="s">
        <v>421</v>
      </c>
      <c r="I10" s="93"/>
      <c r="J10" s="94" t="s">
        <v>424</v>
      </c>
      <c r="K10" s="95"/>
      <c r="L10" s="94" t="s">
        <v>427</v>
      </c>
      <c r="M10" s="95"/>
      <c r="N10" s="86" t="s">
        <v>430</v>
      </c>
      <c r="O10" s="13"/>
      <c r="P10" s="1"/>
      <c r="Q10" s="1"/>
      <c r="R10" s="1"/>
      <c r="S10" s="1"/>
      <c r="T10" s="1"/>
    </row>
    <row r="11" spans="1:20" s="17" customFormat="1" ht="30" x14ac:dyDescent="0.25">
      <c r="A11" s="83"/>
      <c r="B11" s="85"/>
      <c r="C11" s="85"/>
      <c r="D11" s="87"/>
      <c r="E11" s="87"/>
      <c r="F11" s="85"/>
      <c r="G11" s="91"/>
      <c r="H11" s="14" t="s">
        <v>422</v>
      </c>
      <c r="I11" s="14" t="s">
        <v>423</v>
      </c>
      <c r="J11" s="14" t="s">
        <v>425</v>
      </c>
      <c r="K11" s="14" t="s">
        <v>426</v>
      </c>
      <c r="L11" s="14" t="s">
        <v>428</v>
      </c>
      <c r="M11" s="14" t="s">
        <v>429</v>
      </c>
      <c r="N11" s="87"/>
      <c r="O11" s="15" t="s">
        <v>413</v>
      </c>
      <c r="P11" s="16" t="s">
        <v>382</v>
      </c>
      <c r="Q11" s="16" t="s">
        <v>378</v>
      </c>
      <c r="R11" s="16" t="s">
        <v>379</v>
      </c>
      <c r="S11" s="16" t="s">
        <v>380</v>
      </c>
      <c r="T11" s="16" t="s">
        <v>381</v>
      </c>
    </row>
    <row r="12" spans="1:20" x14ac:dyDescent="0.25">
      <c r="A12" s="12">
        <v>1</v>
      </c>
      <c r="B12" s="1">
        <v>239</v>
      </c>
      <c r="C12" s="1" t="s">
        <v>1</v>
      </c>
      <c r="D12" s="1">
        <v>104466</v>
      </c>
      <c r="E12" s="4" t="s">
        <v>0</v>
      </c>
      <c r="F12" s="1" t="s">
        <v>2</v>
      </c>
      <c r="G12" s="7">
        <v>0.214</v>
      </c>
      <c r="H12" s="2">
        <v>27714.49</v>
      </c>
      <c r="I12" s="5">
        <v>5930.9</v>
      </c>
      <c r="J12" s="5">
        <v>12033.9</v>
      </c>
      <c r="K12" s="5">
        <v>2575.2545999999998</v>
      </c>
      <c r="L12" s="5">
        <f>J12*0.75</f>
        <v>9025.4249999999993</v>
      </c>
      <c r="M12" s="5">
        <f>G12*L12</f>
        <v>1931.4409499999997</v>
      </c>
      <c r="N12" s="3">
        <v>41513</v>
      </c>
      <c r="O12" s="9">
        <f>I12-K12</f>
        <v>3355.6453999999999</v>
      </c>
      <c r="P12" s="1" t="s">
        <v>383</v>
      </c>
      <c r="Q12" s="1">
        <v>301115</v>
      </c>
      <c r="R12" s="1">
        <v>1001</v>
      </c>
      <c r="S12" s="1" t="s">
        <v>3</v>
      </c>
      <c r="T12" s="1">
        <v>603</v>
      </c>
    </row>
    <row r="13" spans="1:20" ht="15.75" customHeight="1" x14ac:dyDescent="0.25">
      <c r="A13" s="12">
        <v>2</v>
      </c>
      <c r="B13" s="1">
        <v>239</v>
      </c>
      <c r="C13" s="1" t="s">
        <v>5</v>
      </c>
      <c r="D13" s="1">
        <v>127889</v>
      </c>
      <c r="E13" s="4" t="s">
        <v>4</v>
      </c>
      <c r="F13" s="1" t="s">
        <v>6</v>
      </c>
      <c r="G13" s="7">
        <v>11</v>
      </c>
      <c r="H13" s="2">
        <v>5800.06</v>
      </c>
      <c r="I13" s="5">
        <v>63800.68</v>
      </c>
      <c r="J13" s="5">
        <v>2508.4699999999998</v>
      </c>
      <c r="K13" s="5">
        <v>27593.17</v>
      </c>
      <c r="L13" s="5">
        <f t="shared" ref="L13:L76" si="0">J13*0.75</f>
        <v>1881.3525</v>
      </c>
      <c r="M13" s="5">
        <f t="shared" ref="M13:M76" si="1">G13*L13</f>
        <v>20694.877499999999</v>
      </c>
      <c r="N13" s="3">
        <v>41614</v>
      </c>
      <c r="O13" s="9">
        <f t="shared" ref="O13:O76" si="2">I13-K13</f>
        <v>36207.51</v>
      </c>
      <c r="P13" s="1" t="s">
        <v>383</v>
      </c>
      <c r="Q13" s="1">
        <v>301115</v>
      </c>
      <c r="R13" s="1">
        <v>1005</v>
      </c>
      <c r="S13" s="1" t="s">
        <v>3</v>
      </c>
      <c r="T13" s="1">
        <v>607</v>
      </c>
    </row>
    <row r="14" spans="1:20" x14ac:dyDescent="0.25">
      <c r="A14" s="12">
        <v>3</v>
      </c>
      <c r="B14" s="1">
        <v>239</v>
      </c>
      <c r="C14" s="1" t="s">
        <v>8</v>
      </c>
      <c r="D14" s="1">
        <v>127986</v>
      </c>
      <c r="E14" s="4" t="s">
        <v>7</v>
      </c>
      <c r="F14" s="1" t="s">
        <v>6</v>
      </c>
      <c r="G14" s="7">
        <v>1</v>
      </c>
      <c r="H14" s="2">
        <v>606.91999999999996</v>
      </c>
      <c r="I14" s="5">
        <v>606.91999999999996</v>
      </c>
      <c r="J14" s="5">
        <v>271.19</v>
      </c>
      <c r="K14" s="5">
        <v>271.19</v>
      </c>
      <c r="L14" s="5">
        <f t="shared" si="0"/>
        <v>203.39249999999998</v>
      </c>
      <c r="M14" s="5">
        <f t="shared" si="1"/>
        <v>203.39249999999998</v>
      </c>
      <c r="N14" s="3">
        <v>40464</v>
      </c>
      <c r="O14" s="9">
        <f t="shared" si="2"/>
        <v>335.72999999999996</v>
      </c>
      <c r="P14" s="1" t="s">
        <v>384</v>
      </c>
      <c r="Q14" s="1">
        <v>301115</v>
      </c>
      <c r="R14" s="1">
        <v>1005</v>
      </c>
      <c r="S14" s="1" t="s">
        <v>3</v>
      </c>
      <c r="T14" s="1">
        <v>601</v>
      </c>
    </row>
    <row r="15" spans="1:20" x14ac:dyDescent="0.25">
      <c r="A15" s="12">
        <v>4</v>
      </c>
      <c r="B15" s="1">
        <v>239</v>
      </c>
      <c r="C15" s="1" t="s">
        <v>10</v>
      </c>
      <c r="D15" s="1">
        <v>128003</v>
      </c>
      <c r="E15" s="4" t="s">
        <v>9</v>
      </c>
      <c r="F15" s="1" t="s">
        <v>6</v>
      </c>
      <c r="G15" s="7">
        <v>1</v>
      </c>
      <c r="H15" s="2">
        <v>5820.06</v>
      </c>
      <c r="I15" s="5">
        <v>5820.06</v>
      </c>
      <c r="J15" s="5">
        <v>2542.37</v>
      </c>
      <c r="K15" s="5">
        <v>2542.37</v>
      </c>
      <c r="L15" s="5">
        <f t="shared" si="0"/>
        <v>1906.7774999999999</v>
      </c>
      <c r="M15" s="5">
        <f t="shared" si="1"/>
        <v>1906.7774999999999</v>
      </c>
      <c r="N15" s="3">
        <v>40531</v>
      </c>
      <c r="O15" s="9">
        <f t="shared" si="2"/>
        <v>3277.6900000000005</v>
      </c>
      <c r="P15" s="1" t="s">
        <v>384</v>
      </c>
      <c r="Q15" s="1">
        <v>301115</v>
      </c>
      <c r="R15" s="1">
        <v>1001</v>
      </c>
      <c r="S15" s="1" t="s">
        <v>3</v>
      </c>
      <c r="T15" s="1">
        <v>601</v>
      </c>
    </row>
    <row r="16" spans="1:20" x14ac:dyDescent="0.25">
      <c r="A16" s="12">
        <v>5</v>
      </c>
      <c r="B16" s="1">
        <v>239</v>
      </c>
      <c r="C16" s="1" t="s">
        <v>12</v>
      </c>
      <c r="D16" s="1">
        <v>128059</v>
      </c>
      <c r="E16" s="4" t="s">
        <v>11</v>
      </c>
      <c r="F16" s="1" t="s">
        <v>6</v>
      </c>
      <c r="G16" s="7">
        <v>15</v>
      </c>
      <c r="H16" s="2">
        <v>154.71</v>
      </c>
      <c r="I16" s="5">
        <v>2320.69</v>
      </c>
      <c r="J16" s="5">
        <v>67.8</v>
      </c>
      <c r="K16" s="5">
        <v>1017</v>
      </c>
      <c r="L16" s="5">
        <f t="shared" si="0"/>
        <v>50.849999999999994</v>
      </c>
      <c r="M16" s="5">
        <f t="shared" si="1"/>
        <v>762.74999999999989</v>
      </c>
      <c r="N16" s="3">
        <v>41488</v>
      </c>
      <c r="O16" s="9">
        <f t="shared" si="2"/>
        <v>1303.69</v>
      </c>
      <c r="P16" s="1" t="s">
        <v>384</v>
      </c>
      <c r="Q16" s="1">
        <v>301115</v>
      </c>
      <c r="R16" s="1">
        <v>1001</v>
      </c>
      <c r="S16" s="1" t="s">
        <v>3</v>
      </c>
      <c r="T16" s="1">
        <v>601</v>
      </c>
    </row>
    <row r="17" spans="1:20" x14ac:dyDescent="0.25">
      <c r="A17" s="12">
        <v>6</v>
      </c>
      <c r="B17" s="1">
        <v>239</v>
      </c>
      <c r="C17" s="1" t="s">
        <v>12</v>
      </c>
      <c r="D17" s="1">
        <v>128060</v>
      </c>
      <c r="E17" s="4" t="s">
        <v>13</v>
      </c>
      <c r="F17" s="1" t="s">
        <v>6</v>
      </c>
      <c r="G17" s="7">
        <v>2</v>
      </c>
      <c r="H17" s="2">
        <v>128.13</v>
      </c>
      <c r="I17" s="5">
        <v>256.25</v>
      </c>
      <c r="J17" s="5">
        <v>116.53</v>
      </c>
      <c r="K17" s="5">
        <v>233.06</v>
      </c>
      <c r="L17" s="5">
        <f t="shared" si="0"/>
        <v>87.397500000000008</v>
      </c>
      <c r="M17" s="5">
        <f t="shared" si="1"/>
        <v>174.79500000000002</v>
      </c>
      <c r="N17" s="3">
        <v>41156</v>
      </c>
      <c r="O17" s="9">
        <f t="shared" si="2"/>
        <v>23.189999999999998</v>
      </c>
      <c r="P17" s="1" t="s">
        <v>385</v>
      </c>
      <c r="Q17" s="1">
        <v>200815</v>
      </c>
      <c r="R17" s="1">
        <v>1001</v>
      </c>
      <c r="S17" s="1" t="s">
        <v>3</v>
      </c>
      <c r="T17" s="1">
        <v>601</v>
      </c>
    </row>
    <row r="18" spans="1:20" x14ac:dyDescent="0.25">
      <c r="A18" s="12">
        <v>7</v>
      </c>
      <c r="B18" s="1">
        <v>239</v>
      </c>
      <c r="C18" s="1" t="s">
        <v>15</v>
      </c>
      <c r="D18" s="1">
        <v>133810</v>
      </c>
      <c r="E18" s="4" t="s">
        <v>14</v>
      </c>
      <c r="F18" s="1" t="s">
        <v>6</v>
      </c>
      <c r="G18" s="7">
        <v>40</v>
      </c>
      <c r="H18" s="2">
        <v>67.98</v>
      </c>
      <c r="I18" s="5">
        <v>2719.24</v>
      </c>
      <c r="J18" s="5">
        <v>54.8</v>
      </c>
      <c r="K18" s="5">
        <v>2192</v>
      </c>
      <c r="L18" s="5">
        <f t="shared" si="0"/>
        <v>41.099999999999994</v>
      </c>
      <c r="M18" s="5">
        <f t="shared" si="1"/>
        <v>1643.9999999999998</v>
      </c>
      <c r="N18" s="3">
        <v>40016</v>
      </c>
      <c r="O18" s="9">
        <f t="shared" si="2"/>
        <v>527.23999999999978</v>
      </c>
      <c r="P18" s="1" t="s">
        <v>385</v>
      </c>
      <c r="Q18" s="1">
        <v>200815</v>
      </c>
      <c r="R18" s="1">
        <v>1002</v>
      </c>
      <c r="S18" s="1" t="s">
        <v>3</v>
      </c>
      <c r="T18" s="1">
        <v>607</v>
      </c>
    </row>
    <row r="19" spans="1:20" x14ac:dyDescent="0.25">
      <c r="A19" s="12">
        <v>8</v>
      </c>
      <c r="B19" s="1">
        <v>239</v>
      </c>
      <c r="C19" s="1" t="s">
        <v>17</v>
      </c>
      <c r="D19" s="1">
        <v>135429</v>
      </c>
      <c r="E19" s="4" t="s">
        <v>16</v>
      </c>
      <c r="F19" s="1" t="s">
        <v>6</v>
      </c>
      <c r="G19" s="7">
        <v>17</v>
      </c>
      <c r="H19" s="2">
        <v>9028.23</v>
      </c>
      <c r="I19" s="5">
        <v>153479.85999999999</v>
      </c>
      <c r="J19" s="5">
        <v>7277.82</v>
      </c>
      <c r="K19" s="5">
        <v>123722.94</v>
      </c>
      <c r="L19" s="5">
        <f t="shared" si="0"/>
        <v>5458.3649999999998</v>
      </c>
      <c r="M19" s="5">
        <f t="shared" si="1"/>
        <v>92792.205000000002</v>
      </c>
      <c r="N19" s="3">
        <v>40267</v>
      </c>
      <c r="O19" s="9">
        <f t="shared" si="2"/>
        <v>29756.919999999984</v>
      </c>
      <c r="P19" s="1" t="s">
        <v>385</v>
      </c>
      <c r="Q19" s="1">
        <v>200815</v>
      </c>
      <c r="R19" s="1">
        <v>1001</v>
      </c>
      <c r="S19" s="1" t="s">
        <v>3</v>
      </c>
      <c r="T19" s="1">
        <v>601</v>
      </c>
    </row>
    <row r="20" spans="1:20" x14ac:dyDescent="0.25">
      <c r="A20" s="12">
        <v>9</v>
      </c>
      <c r="B20" s="1">
        <v>239</v>
      </c>
      <c r="C20" s="1" t="s">
        <v>12</v>
      </c>
      <c r="D20" s="1">
        <v>136050</v>
      </c>
      <c r="E20" s="4" t="s">
        <v>18</v>
      </c>
      <c r="F20" s="1" t="s">
        <v>6</v>
      </c>
      <c r="G20" s="7">
        <v>18</v>
      </c>
      <c r="H20" s="2">
        <v>2099.2199999999998</v>
      </c>
      <c r="I20" s="5">
        <v>37785.870000000003</v>
      </c>
      <c r="J20" s="5">
        <v>1692.22</v>
      </c>
      <c r="K20" s="5">
        <v>30459.96</v>
      </c>
      <c r="L20" s="5">
        <f t="shared" si="0"/>
        <v>1269.165</v>
      </c>
      <c r="M20" s="5">
        <f t="shared" si="1"/>
        <v>22844.97</v>
      </c>
      <c r="N20" s="3">
        <v>40239</v>
      </c>
      <c r="O20" s="9">
        <f t="shared" si="2"/>
        <v>7325.9100000000035</v>
      </c>
      <c r="P20" s="1" t="s">
        <v>385</v>
      </c>
      <c r="Q20" s="1">
        <v>200815</v>
      </c>
      <c r="R20" s="1">
        <v>1001</v>
      </c>
      <c r="S20" s="1" t="s">
        <v>3</v>
      </c>
      <c r="T20" s="1">
        <v>601</v>
      </c>
    </row>
    <row r="21" spans="1:20" x14ac:dyDescent="0.25">
      <c r="A21" s="12">
        <v>10</v>
      </c>
      <c r="B21" s="1">
        <v>239</v>
      </c>
      <c r="C21" s="1" t="s">
        <v>20</v>
      </c>
      <c r="D21" s="1">
        <v>136497</v>
      </c>
      <c r="E21" s="4" t="s">
        <v>19</v>
      </c>
      <c r="F21" s="1" t="s">
        <v>21</v>
      </c>
      <c r="G21" s="7">
        <v>0.06</v>
      </c>
      <c r="H21" s="2">
        <v>126144.5</v>
      </c>
      <c r="I21" s="5">
        <v>7568.67</v>
      </c>
      <c r="J21" s="5">
        <v>78221.06</v>
      </c>
      <c r="K21" s="5">
        <v>4693.2635999999993</v>
      </c>
      <c r="L21" s="5">
        <f t="shared" si="0"/>
        <v>58665.794999999998</v>
      </c>
      <c r="M21" s="5">
        <f t="shared" si="1"/>
        <v>3519.9476999999997</v>
      </c>
      <c r="N21" s="3">
        <v>39691</v>
      </c>
      <c r="O21" s="9">
        <f t="shared" si="2"/>
        <v>2875.4064000000008</v>
      </c>
      <c r="P21" s="1" t="s">
        <v>385</v>
      </c>
      <c r="Q21" s="1">
        <v>200815</v>
      </c>
      <c r="R21" s="1">
        <v>1001</v>
      </c>
      <c r="S21" s="1" t="s">
        <v>3</v>
      </c>
      <c r="T21" s="1">
        <v>607</v>
      </c>
    </row>
    <row r="22" spans="1:20" x14ac:dyDescent="0.25">
      <c r="A22" s="12">
        <v>11</v>
      </c>
      <c r="B22" s="1">
        <v>239</v>
      </c>
      <c r="C22" s="1" t="s">
        <v>23</v>
      </c>
      <c r="D22" s="1">
        <v>143448</v>
      </c>
      <c r="E22" s="4" t="s">
        <v>22</v>
      </c>
      <c r="F22" s="1" t="s">
        <v>21</v>
      </c>
      <c r="G22" s="7">
        <v>1.034</v>
      </c>
      <c r="H22" s="2">
        <v>17797.32</v>
      </c>
      <c r="I22" s="5">
        <v>18402.43</v>
      </c>
      <c r="J22" s="5">
        <v>16186.07</v>
      </c>
      <c r="K22" s="5">
        <v>16736.396380000002</v>
      </c>
      <c r="L22" s="5">
        <f t="shared" si="0"/>
        <v>12139.5525</v>
      </c>
      <c r="M22" s="5">
        <f t="shared" si="1"/>
        <v>12552.297285000001</v>
      </c>
      <c r="N22" s="3">
        <v>41246</v>
      </c>
      <c r="O22" s="9">
        <f t="shared" si="2"/>
        <v>1666.0336199999983</v>
      </c>
      <c r="P22" s="1" t="s">
        <v>385</v>
      </c>
      <c r="Q22" s="1">
        <v>200815</v>
      </c>
      <c r="R22" s="1">
        <v>1001</v>
      </c>
      <c r="S22" s="1" t="s">
        <v>3</v>
      </c>
      <c r="T22" s="1">
        <v>607</v>
      </c>
    </row>
    <row r="23" spans="1:20" x14ac:dyDescent="0.25">
      <c r="A23" s="12">
        <v>12</v>
      </c>
      <c r="B23" s="1">
        <v>239</v>
      </c>
      <c r="C23" s="1" t="s">
        <v>23</v>
      </c>
      <c r="D23" s="1">
        <v>146485</v>
      </c>
      <c r="E23" s="4" t="s">
        <v>24</v>
      </c>
      <c r="F23" s="1" t="s">
        <v>21</v>
      </c>
      <c r="G23" s="7">
        <v>9.8000000000000004E-2</v>
      </c>
      <c r="H23" s="2">
        <v>11528.16</v>
      </c>
      <c r="I23" s="5">
        <v>1129.76</v>
      </c>
      <c r="J23" s="5">
        <v>9293.06</v>
      </c>
      <c r="K23" s="5">
        <v>910.71987999999999</v>
      </c>
      <c r="L23" s="5">
        <f t="shared" si="0"/>
        <v>6969.7950000000001</v>
      </c>
      <c r="M23" s="5">
        <f t="shared" si="1"/>
        <v>683.03991000000008</v>
      </c>
      <c r="N23" s="3">
        <v>40050</v>
      </c>
      <c r="O23" s="9">
        <f t="shared" si="2"/>
        <v>219.04012</v>
      </c>
      <c r="P23" s="1" t="s">
        <v>385</v>
      </c>
      <c r="Q23" s="1">
        <v>200815</v>
      </c>
      <c r="R23" s="1">
        <v>1001</v>
      </c>
      <c r="S23" s="1" t="s">
        <v>3</v>
      </c>
      <c r="T23" s="1">
        <v>607</v>
      </c>
    </row>
    <row r="24" spans="1:20" x14ac:dyDescent="0.25">
      <c r="A24" s="12">
        <v>13</v>
      </c>
      <c r="B24" s="1">
        <v>239</v>
      </c>
      <c r="C24" s="1" t="s">
        <v>26</v>
      </c>
      <c r="D24" s="1">
        <v>146957</v>
      </c>
      <c r="E24" s="4" t="s">
        <v>25</v>
      </c>
      <c r="F24" s="1" t="s">
        <v>21</v>
      </c>
      <c r="G24" s="7">
        <v>4.8000000000000001E-2</v>
      </c>
      <c r="H24" s="2">
        <v>306081.67</v>
      </c>
      <c r="I24" s="5">
        <v>14691.92</v>
      </c>
      <c r="J24" s="5">
        <v>246738.02</v>
      </c>
      <c r="K24" s="5">
        <v>11843.42496</v>
      </c>
      <c r="L24" s="5">
        <f t="shared" si="0"/>
        <v>185053.51499999998</v>
      </c>
      <c r="M24" s="5">
        <f t="shared" si="1"/>
        <v>8882.5687199999993</v>
      </c>
      <c r="N24" s="3">
        <v>40525</v>
      </c>
      <c r="O24" s="9">
        <f t="shared" si="2"/>
        <v>2848.4950399999998</v>
      </c>
      <c r="P24" s="1" t="s">
        <v>385</v>
      </c>
      <c r="Q24" s="1">
        <v>200815</v>
      </c>
      <c r="R24" s="1">
        <v>1001</v>
      </c>
      <c r="S24" s="1" t="s">
        <v>3</v>
      </c>
      <c r="T24" s="1">
        <v>607</v>
      </c>
    </row>
    <row r="25" spans="1:20" x14ac:dyDescent="0.25">
      <c r="A25" s="12">
        <v>14</v>
      </c>
      <c r="B25" s="1">
        <v>239</v>
      </c>
      <c r="C25" s="1" t="s">
        <v>28</v>
      </c>
      <c r="D25" s="1">
        <v>149571</v>
      </c>
      <c r="E25" s="4" t="s">
        <v>27</v>
      </c>
      <c r="F25" s="1" t="s">
        <v>21</v>
      </c>
      <c r="G25" s="7">
        <v>4.0000000000000001E-3</v>
      </c>
      <c r="H25" s="2">
        <v>20467.5</v>
      </c>
      <c r="I25" s="5">
        <v>81.87</v>
      </c>
      <c r="J25" s="5">
        <v>8881.36</v>
      </c>
      <c r="K25" s="5">
        <v>35.525440000000003</v>
      </c>
      <c r="L25" s="5">
        <f t="shared" si="0"/>
        <v>6661.02</v>
      </c>
      <c r="M25" s="5">
        <f t="shared" si="1"/>
        <v>26.644080000000002</v>
      </c>
      <c r="N25" s="3">
        <v>41550</v>
      </c>
      <c r="O25" s="9">
        <f t="shared" si="2"/>
        <v>46.344560000000001</v>
      </c>
      <c r="P25" s="1" t="s">
        <v>386</v>
      </c>
      <c r="Q25" s="1">
        <v>71210</v>
      </c>
      <c r="R25" s="1">
        <v>1001</v>
      </c>
      <c r="S25" s="1" t="s">
        <v>3</v>
      </c>
      <c r="T25" s="1">
        <v>607</v>
      </c>
    </row>
    <row r="26" spans="1:20" x14ac:dyDescent="0.25">
      <c r="A26" s="12">
        <v>15</v>
      </c>
      <c r="B26" s="1">
        <v>239</v>
      </c>
      <c r="C26" s="1" t="s">
        <v>17</v>
      </c>
      <c r="D26" s="1">
        <v>149935</v>
      </c>
      <c r="E26" s="4" t="s">
        <v>29</v>
      </c>
      <c r="F26" s="1" t="s">
        <v>6</v>
      </c>
      <c r="G26" s="7">
        <v>15</v>
      </c>
      <c r="H26" s="2">
        <v>281.87</v>
      </c>
      <c r="I26" s="5">
        <v>4228.12</v>
      </c>
      <c r="J26" s="5">
        <v>256.36</v>
      </c>
      <c r="K26" s="5">
        <v>3845.4</v>
      </c>
      <c r="L26" s="5">
        <f t="shared" si="0"/>
        <v>192.27</v>
      </c>
      <c r="M26" s="5">
        <f t="shared" si="1"/>
        <v>2884.05</v>
      </c>
      <c r="N26" s="3">
        <v>40871</v>
      </c>
      <c r="O26" s="9">
        <f t="shared" si="2"/>
        <v>382.7199999999998</v>
      </c>
      <c r="P26" s="1" t="s">
        <v>385</v>
      </c>
      <c r="Q26" s="1">
        <v>200815</v>
      </c>
      <c r="R26" s="1">
        <v>1001</v>
      </c>
      <c r="S26" s="1" t="s">
        <v>3</v>
      </c>
      <c r="T26" s="1">
        <v>601</v>
      </c>
    </row>
    <row r="27" spans="1:20" x14ac:dyDescent="0.25">
      <c r="A27" s="12">
        <v>16</v>
      </c>
      <c r="B27" s="1">
        <v>239</v>
      </c>
      <c r="C27" s="1" t="s">
        <v>31</v>
      </c>
      <c r="D27" s="1">
        <v>150271</v>
      </c>
      <c r="E27" s="4" t="s">
        <v>30</v>
      </c>
      <c r="F27" s="1" t="s">
        <v>6</v>
      </c>
      <c r="G27" s="7">
        <v>11</v>
      </c>
      <c r="H27" s="2">
        <v>4811.6899999999996</v>
      </c>
      <c r="I27" s="5">
        <v>52928.639999999999</v>
      </c>
      <c r="J27" s="5">
        <v>3878.8</v>
      </c>
      <c r="K27" s="5">
        <v>42666.8</v>
      </c>
      <c r="L27" s="5">
        <f t="shared" si="0"/>
        <v>2909.1000000000004</v>
      </c>
      <c r="M27" s="5">
        <f t="shared" si="1"/>
        <v>32000.100000000006</v>
      </c>
      <c r="N27" s="3">
        <v>40366</v>
      </c>
      <c r="O27" s="9">
        <f t="shared" si="2"/>
        <v>10261.839999999997</v>
      </c>
      <c r="P27" s="1" t="s">
        <v>385</v>
      </c>
      <c r="Q27" s="1">
        <v>200815</v>
      </c>
      <c r="R27" s="1">
        <v>1001</v>
      </c>
      <c r="S27" s="1" t="s">
        <v>3</v>
      </c>
      <c r="T27" s="1">
        <v>607</v>
      </c>
    </row>
    <row r="28" spans="1:20" x14ac:dyDescent="0.25">
      <c r="A28" s="12">
        <v>17</v>
      </c>
      <c r="B28" s="1">
        <v>239</v>
      </c>
      <c r="C28" s="1" t="s">
        <v>17</v>
      </c>
      <c r="D28" s="1">
        <v>150539</v>
      </c>
      <c r="E28" s="4" t="s">
        <v>32</v>
      </c>
      <c r="F28" s="1" t="s">
        <v>6</v>
      </c>
      <c r="G28" s="7">
        <v>5</v>
      </c>
      <c r="H28" s="2">
        <v>3324.33</v>
      </c>
      <c r="I28" s="5">
        <v>16621.669999999998</v>
      </c>
      <c r="J28" s="5">
        <v>1457.63</v>
      </c>
      <c r="K28" s="5">
        <v>7288.1500000000005</v>
      </c>
      <c r="L28" s="5">
        <f t="shared" si="0"/>
        <v>1093.2225000000001</v>
      </c>
      <c r="M28" s="5">
        <f t="shared" si="1"/>
        <v>5466.1125000000002</v>
      </c>
      <c r="N28" s="3">
        <v>40523</v>
      </c>
      <c r="O28" s="9">
        <f t="shared" si="2"/>
        <v>9333.5199999999968</v>
      </c>
      <c r="P28" s="1" t="s">
        <v>384</v>
      </c>
      <c r="Q28" s="1">
        <v>171210</v>
      </c>
      <c r="R28" s="1">
        <v>1001</v>
      </c>
      <c r="S28" s="1" t="s">
        <v>3</v>
      </c>
      <c r="T28" s="1">
        <v>601</v>
      </c>
    </row>
    <row r="29" spans="1:20" x14ac:dyDescent="0.25">
      <c r="A29" s="12">
        <v>18</v>
      </c>
      <c r="B29" s="1">
        <v>239</v>
      </c>
      <c r="C29" s="1" t="s">
        <v>15</v>
      </c>
      <c r="D29" s="1">
        <v>152085</v>
      </c>
      <c r="E29" s="4" t="s">
        <v>33</v>
      </c>
      <c r="F29" s="1" t="s">
        <v>6</v>
      </c>
      <c r="G29" s="7">
        <v>8</v>
      </c>
      <c r="H29" s="2">
        <v>380.47</v>
      </c>
      <c r="I29" s="5">
        <v>3043.76</v>
      </c>
      <c r="J29" s="5">
        <v>346.03</v>
      </c>
      <c r="K29" s="5">
        <v>2768.24</v>
      </c>
      <c r="L29" s="5">
        <f t="shared" si="0"/>
        <v>259.52249999999998</v>
      </c>
      <c r="M29" s="5">
        <f t="shared" si="1"/>
        <v>2076.1799999999998</v>
      </c>
      <c r="N29" s="3">
        <v>41228</v>
      </c>
      <c r="O29" s="9">
        <f t="shared" si="2"/>
        <v>275.52000000000044</v>
      </c>
      <c r="P29" s="1" t="s">
        <v>385</v>
      </c>
      <c r="Q29" s="1">
        <v>200815</v>
      </c>
      <c r="R29" s="1">
        <v>1001</v>
      </c>
      <c r="S29" s="1" t="s">
        <v>3</v>
      </c>
      <c r="T29" s="1">
        <v>607</v>
      </c>
    </row>
    <row r="30" spans="1:20" x14ac:dyDescent="0.25">
      <c r="A30" s="12">
        <v>19</v>
      </c>
      <c r="B30" s="1">
        <v>239</v>
      </c>
      <c r="C30" s="1" t="s">
        <v>12</v>
      </c>
      <c r="D30" s="1">
        <v>153964</v>
      </c>
      <c r="E30" s="4" t="s">
        <v>34</v>
      </c>
      <c r="F30" s="1" t="s">
        <v>6</v>
      </c>
      <c r="G30" s="7">
        <v>5</v>
      </c>
      <c r="H30" s="2">
        <v>618.59</v>
      </c>
      <c r="I30" s="5">
        <v>3092.94</v>
      </c>
      <c r="J30" s="5">
        <v>562.58000000000004</v>
      </c>
      <c r="K30" s="5">
        <v>2812.9</v>
      </c>
      <c r="L30" s="5">
        <f t="shared" si="0"/>
        <v>421.93500000000006</v>
      </c>
      <c r="M30" s="5">
        <f t="shared" si="1"/>
        <v>2109.6750000000002</v>
      </c>
      <c r="N30" s="3">
        <v>40661</v>
      </c>
      <c r="O30" s="9">
        <f t="shared" si="2"/>
        <v>280.03999999999996</v>
      </c>
      <c r="P30" s="1" t="s">
        <v>385</v>
      </c>
      <c r="Q30" s="1">
        <v>200815</v>
      </c>
      <c r="R30" s="1">
        <v>1001</v>
      </c>
      <c r="S30" s="1" t="s">
        <v>3</v>
      </c>
      <c r="T30" s="1">
        <v>601</v>
      </c>
    </row>
    <row r="31" spans="1:20" x14ac:dyDescent="0.25">
      <c r="A31" s="12">
        <v>20</v>
      </c>
      <c r="B31" s="1">
        <v>239</v>
      </c>
      <c r="C31" s="1" t="s">
        <v>36</v>
      </c>
      <c r="D31" s="1">
        <v>154121</v>
      </c>
      <c r="E31" s="4" t="s">
        <v>35</v>
      </c>
      <c r="F31" s="1" t="s">
        <v>6</v>
      </c>
      <c r="G31" s="7">
        <v>3</v>
      </c>
      <c r="H31" s="2">
        <v>3416.03</v>
      </c>
      <c r="I31" s="5">
        <v>10248.09</v>
      </c>
      <c r="J31" s="5">
        <v>1491.53</v>
      </c>
      <c r="K31" s="5">
        <v>4474.59</v>
      </c>
      <c r="L31" s="5">
        <f t="shared" si="0"/>
        <v>1118.6475</v>
      </c>
      <c r="M31" s="5">
        <f t="shared" si="1"/>
        <v>3355.9425000000001</v>
      </c>
      <c r="N31" s="3">
        <v>41659</v>
      </c>
      <c r="O31" s="9">
        <f t="shared" si="2"/>
        <v>5773.5</v>
      </c>
      <c r="P31" s="1" t="s">
        <v>383</v>
      </c>
      <c r="Q31" s="1">
        <v>301115</v>
      </c>
      <c r="R31" s="1">
        <v>1001</v>
      </c>
      <c r="S31" s="1" t="s">
        <v>3</v>
      </c>
      <c r="T31" s="1">
        <v>607</v>
      </c>
    </row>
    <row r="32" spans="1:20" ht="14.25" customHeight="1" x14ac:dyDescent="0.25">
      <c r="A32" s="12">
        <v>21</v>
      </c>
      <c r="B32" s="1">
        <v>239</v>
      </c>
      <c r="C32" s="1" t="s">
        <v>38</v>
      </c>
      <c r="D32" s="1">
        <v>155243</v>
      </c>
      <c r="E32" s="4" t="s">
        <v>37</v>
      </c>
      <c r="F32" s="1" t="s">
        <v>39</v>
      </c>
      <c r="G32" s="7">
        <v>1</v>
      </c>
      <c r="H32" s="2">
        <v>66068.37</v>
      </c>
      <c r="I32" s="5">
        <v>66068.37</v>
      </c>
      <c r="J32" s="5">
        <v>28677.97</v>
      </c>
      <c r="K32" s="5">
        <v>28677.97</v>
      </c>
      <c r="L32" s="5">
        <f t="shared" si="0"/>
        <v>21508.477500000001</v>
      </c>
      <c r="M32" s="5">
        <f t="shared" si="1"/>
        <v>21508.477500000001</v>
      </c>
      <c r="N32" s="1"/>
      <c r="O32" s="9">
        <f t="shared" si="2"/>
        <v>37390.399999999994</v>
      </c>
      <c r="P32" s="1" t="s">
        <v>387</v>
      </c>
      <c r="Q32" s="1">
        <v>751</v>
      </c>
      <c r="R32" s="1">
        <v>1005</v>
      </c>
      <c r="S32" s="1" t="s">
        <v>3</v>
      </c>
      <c r="T32" s="1">
        <v>601</v>
      </c>
    </row>
    <row r="33" spans="1:20" x14ac:dyDescent="0.25">
      <c r="A33" s="12">
        <v>22</v>
      </c>
      <c r="B33" s="1">
        <v>239</v>
      </c>
      <c r="C33" s="1" t="s">
        <v>38</v>
      </c>
      <c r="D33" s="1">
        <v>155257</v>
      </c>
      <c r="E33" s="4" t="s">
        <v>40</v>
      </c>
      <c r="F33" s="1" t="s">
        <v>39</v>
      </c>
      <c r="G33" s="7">
        <v>2</v>
      </c>
      <c r="H33" s="2">
        <v>55379.48</v>
      </c>
      <c r="I33" s="5">
        <v>110758.96</v>
      </c>
      <c r="J33" s="5">
        <v>54085.99</v>
      </c>
      <c r="K33" s="5">
        <v>108171.98</v>
      </c>
      <c r="L33" s="5">
        <f t="shared" si="0"/>
        <v>40564.4925</v>
      </c>
      <c r="M33" s="5">
        <f t="shared" si="1"/>
        <v>81128.985000000001</v>
      </c>
      <c r="N33" s="3">
        <v>42086</v>
      </c>
      <c r="O33" s="9">
        <f t="shared" si="2"/>
        <v>2586.9800000000105</v>
      </c>
      <c r="P33" s="1" t="s">
        <v>388</v>
      </c>
      <c r="Q33" s="1">
        <v>200815</v>
      </c>
      <c r="R33" s="1">
        <v>1005</v>
      </c>
      <c r="S33" s="1" t="s">
        <v>3</v>
      </c>
      <c r="T33" s="1">
        <v>601</v>
      </c>
    </row>
    <row r="34" spans="1:20" x14ac:dyDescent="0.25">
      <c r="A34" s="12">
        <v>23</v>
      </c>
      <c r="B34" s="1">
        <v>239</v>
      </c>
      <c r="C34" s="1" t="s">
        <v>17</v>
      </c>
      <c r="D34" s="1">
        <v>155405</v>
      </c>
      <c r="E34" s="4" t="s">
        <v>41</v>
      </c>
      <c r="F34" s="1" t="s">
        <v>6</v>
      </c>
      <c r="G34" s="7">
        <v>4</v>
      </c>
      <c r="H34" s="2">
        <v>1112.9100000000001</v>
      </c>
      <c r="I34" s="5">
        <v>4451.62</v>
      </c>
      <c r="J34" s="5">
        <v>474.58</v>
      </c>
      <c r="K34" s="5">
        <v>1898.32</v>
      </c>
      <c r="L34" s="5">
        <f t="shared" si="0"/>
        <v>355.935</v>
      </c>
      <c r="M34" s="5">
        <f t="shared" si="1"/>
        <v>1423.74</v>
      </c>
      <c r="N34" s="3">
        <v>41127</v>
      </c>
      <c r="O34" s="9">
        <f t="shared" si="2"/>
        <v>2553.3000000000002</v>
      </c>
      <c r="P34" s="1" t="s">
        <v>384</v>
      </c>
      <c r="Q34" s="1">
        <v>301115</v>
      </c>
      <c r="R34" s="1">
        <v>1001</v>
      </c>
      <c r="S34" s="1" t="s">
        <v>3</v>
      </c>
      <c r="T34" s="1">
        <v>601</v>
      </c>
    </row>
    <row r="35" spans="1:20" x14ac:dyDescent="0.25">
      <c r="A35" s="12">
        <v>24</v>
      </c>
      <c r="B35" s="1">
        <v>239</v>
      </c>
      <c r="C35" s="1" t="s">
        <v>43</v>
      </c>
      <c r="D35" s="1">
        <v>155633</v>
      </c>
      <c r="E35" s="4" t="s">
        <v>42</v>
      </c>
      <c r="F35" s="1" t="s">
        <v>44</v>
      </c>
      <c r="G35" s="7">
        <v>30.2</v>
      </c>
      <c r="H35" s="2">
        <v>47.37</v>
      </c>
      <c r="I35" s="5">
        <v>1430.45</v>
      </c>
      <c r="J35" s="5">
        <v>29.37</v>
      </c>
      <c r="K35" s="5">
        <v>886.97400000000005</v>
      </c>
      <c r="L35" s="5">
        <f t="shared" si="0"/>
        <v>22.0275</v>
      </c>
      <c r="M35" s="5">
        <f t="shared" si="1"/>
        <v>665.23050000000001</v>
      </c>
      <c r="N35" s="3">
        <v>39223</v>
      </c>
      <c r="O35" s="9">
        <f t="shared" si="2"/>
        <v>543.476</v>
      </c>
      <c r="P35" s="1" t="s">
        <v>385</v>
      </c>
      <c r="Q35" s="1">
        <v>200815</v>
      </c>
      <c r="R35" s="1">
        <v>1001</v>
      </c>
      <c r="S35" s="1" t="s">
        <v>3</v>
      </c>
      <c r="T35" s="1">
        <v>603</v>
      </c>
    </row>
    <row r="36" spans="1:20" x14ac:dyDescent="0.25">
      <c r="A36" s="12">
        <v>25</v>
      </c>
      <c r="B36" s="1">
        <v>239</v>
      </c>
      <c r="C36" s="1" t="s">
        <v>46</v>
      </c>
      <c r="D36" s="1">
        <v>155896</v>
      </c>
      <c r="E36" s="4" t="s">
        <v>45</v>
      </c>
      <c r="F36" s="1" t="s">
        <v>6</v>
      </c>
      <c r="G36" s="7">
        <v>9</v>
      </c>
      <c r="H36" s="2">
        <v>77.739999999999995</v>
      </c>
      <c r="I36" s="5">
        <v>699.68</v>
      </c>
      <c r="J36" s="5">
        <v>48.2</v>
      </c>
      <c r="K36" s="5">
        <v>433.8</v>
      </c>
      <c r="L36" s="5">
        <f t="shared" si="0"/>
        <v>36.150000000000006</v>
      </c>
      <c r="M36" s="5">
        <f t="shared" si="1"/>
        <v>325.35000000000002</v>
      </c>
      <c r="N36" s="3">
        <v>38467</v>
      </c>
      <c r="O36" s="9">
        <f t="shared" si="2"/>
        <v>265.87999999999994</v>
      </c>
      <c r="P36" s="1" t="s">
        <v>385</v>
      </c>
      <c r="Q36" s="1">
        <v>200815</v>
      </c>
      <c r="R36" s="1">
        <v>1001</v>
      </c>
      <c r="S36" s="1" t="s">
        <v>3</v>
      </c>
      <c r="T36" s="1">
        <v>607</v>
      </c>
    </row>
    <row r="37" spans="1:20" x14ac:dyDescent="0.25">
      <c r="A37" s="12">
        <v>26</v>
      </c>
      <c r="B37" s="1">
        <v>239</v>
      </c>
      <c r="C37" s="1" t="s">
        <v>12</v>
      </c>
      <c r="D37" s="1">
        <v>155973</v>
      </c>
      <c r="E37" s="4" t="s">
        <v>47</v>
      </c>
      <c r="F37" s="1" t="s">
        <v>6</v>
      </c>
      <c r="G37" s="7">
        <v>100</v>
      </c>
      <c r="H37" s="2">
        <v>935.57</v>
      </c>
      <c r="I37" s="5">
        <v>93557.02</v>
      </c>
      <c r="J37" s="5">
        <v>754.18</v>
      </c>
      <c r="K37" s="5">
        <v>75418</v>
      </c>
      <c r="L37" s="5">
        <f t="shared" si="0"/>
        <v>565.63499999999999</v>
      </c>
      <c r="M37" s="5">
        <f t="shared" si="1"/>
        <v>56563.5</v>
      </c>
      <c r="N37" s="3">
        <v>40531</v>
      </c>
      <c r="O37" s="9">
        <f t="shared" si="2"/>
        <v>18139.020000000004</v>
      </c>
      <c r="P37" s="1" t="s">
        <v>385</v>
      </c>
      <c r="Q37" s="1">
        <v>200815</v>
      </c>
      <c r="R37" s="1">
        <v>1001</v>
      </c>
      <c r="S37" s="1" t="s">
        <v>3</v>
      </c>
      <c r="T37" s="1">
        <v>601</v>
      </c>
    </row>
    <row r="38" spans="1:20" ht="17.25" customHeight="1" x14ac:dyDescent="0.25">
      <c r="A38" s="12">
        <v>27</v>
      </c>
      <c r="B38" s="1">
        <v>239</v>
      </c>
      <c r="C38" s="1" t="s">
        <v>49</v>
      </c>
      <c r="D38" s="1">
        <v>156457</v>
      </c>
      <c r="E38" s="4" t="s">
        <v>48</v>
      </c>
      <c r="F38" s="1" t="s">
        <v>6</v>
      </c>
      <c r="G38" s="7">
        <v>125</v>
      </c>
      <c r="H38" s="2">
        <v>194.41</v>
      </c>
      <c r="I38" s="5">
        <v>24301.25</v>
      </c>
      <c r="J38" s="5">
        <v>152.54</v>
      </c>
      <c r="K38" s="5">
        <v>19067.5</v>
      </c>
      <c r="L38" s="5">
        <f t="shared" si="0"/>
        <v>114.405</v>
      </c>
      <c r="M38" s="5">
        <f t="shared" si="1"/>
        <v>14300.625</v>
      </c>
      <c r="N38" s="3">
        <v>41823</v>
      </c>
      <c r="O38" s="9">
        <f t="shared" si="2"/>
        <v>5233.75</v>
      </c>
      <c r="P38" s="4" t="s">
        <v>389</v>
      </c>
      <c r="Q38" s="1">
        <v>301115</v>
      </c>
      <c r="R38" s="1">
        <v>1001</v>
      </c>
      <c r="S38" s="1" t="s">
        <v>3</v>
      </c>
      <c r="T38" s="1">
        <v>608</v>
      </c>
    </row>
    <row r="39" spans="1:20" x14ac:dyDescent="0.25">
      <c r="A39" s="12">
        <v>28</v>
      </c>
      <c r="B39" s="1">
        <v>239</v>
      </c>
      <c r="C39" s="1" t="s">
        <v>46</v>
      </c>
      <c r="D39" s="1">
        <v>157419</v>
      </c>
      <c r="E39" s="4" t="s">
        <v>50</v>
      </c>
      <c r="F39" s="1" t="s">
        <v>6</v>
      </c>
      <c r="G39" s="7">
        <v>36</v>
      </c>
      <c r="H39" s="2">
        <v>91.7</v>
      </c>
      <c r="I39" s="5">
        <v>3301.21</v>
      </c>
      <c r="J39" s="5">
        <v>56.86</v>
      </c>
      <c r="K39" s="5">
        <v>2046.96</v>
      </c>
      <c r="L39" s="5">
        <f t="shared" si="0"/>
        <v>42.644999999999996</v>
      </c>
      <c r="M39" s="5">
        <f t="shared" si="1"/>
        <v>1535.2199999999998</v>
      </c>
      <c r="N39" s="3">
        <v>38583</v>
      </c>
      <c r="O39" s="9">
        <f t="shared" si="2"/>
        <v>1254.25</v>
      </c>
      <c r="P39" s="1" t="s">
        <v>385</v>
      </c>
      <c r="Q39" s="1">
        <v>200815</v>
      </c>
      <c r="R39" s="1">
        <v>1001</v>
      </c>
      <c r="S39" s="1" t="s">
        <v>3</v>
      </c>
      <c r="T39" s="1">
        <v>607</v>
      </c>
    </row>
    <row r="40" spans="1:20" x14ac:dyDescent="0.25">
      <c r="A40" s="12">
        <v>29</v>
      </c>
      <c r="B40" s="1">
        <v>239</v>
      </c>
      <c r="C40" s="1" t="s">
        <v>12</v>
      </c>
      <c r="D40" s="1">
        <v>157556</v>
      </c>
      <c r="E40" s="4" t="s">
        <v>51</v>
      </c>
      <c r="F40" s="1" t="s">
        <v>6</v>
      </c>
      <c r="G40" s="7">
        <v>1</v>
      </c>
      <c r="H40" s="2">
        <v>4499.32</v>
      </c>
      <c r="I40" s="5">
        <v>4499.32</v>
      </c>
      <c r="J40" s="5">
        <v>1966.1</v>
      </c>
      <c r="K40" s="5">
        <v>1966.1</v>
      </c>
      <c r="L40" s="5">
        <f t="shared" si="0"/>
        <v>1474.5749999999998</v>
      </c>
      <c r="M40" s="5">
        <f t="shared" si="1"/>
        <v>1474.5749999999998</v>
      </c>
      <c r="N40" s="3">
        <v>40531</v>
      </c>
      <c r="O40" s="9">
        <f t="shared" si="2"/>
        <v>2533.2199999999998</v>
      </c>
      <c r="P40" s="1" t="s">
        <v>384</v>
      </c>
      <c r="Q40" s="1"/>
      <c r="R40" s="1">
        <v>1001</v>
      </c>
      <c r="S40" s="1" t="s">
        <v>3</v>
      </c>
      <c r="T40" s="1">
        <v>601</v>
      </c>
    </row>
    <row r="41" spans="1:20" x14ac:dyDescent="0.25">
      <c r="A41" s="12">
        <v>30</v>
      </c>
      <c r="B41" s="1">
        <v>239</v>
      </c>
      <c r="C41" s="1" t="s">
        <v>53</v>
      </c>
      <c r="D41" s="1">
        <v>157596</v>
      </c>
      <c r="E41" s="4" t="s">
        <v>52</v>
      </c>
      <c r="F41" s="1" t="s">
        <v>2</v>
      </c>
      <c r="G41" s="7">
        <v>1.881</v>
      </c>
      <c r="H41" s="2">
        <v>31375.14</v>
      </c>
      <c r="I41" s="5">
        <v>59016.63</v>
      </c>
      <c r="J41" s="5">
        <v>13627.12</v>
      </c>
      <c r="K41" s="5">
        <v>25632.612720000001</v>
      </c>
      <c r="L41" s="5">
        <f t="shared" si="0"/>
        <v>10220.34</v>
      </c>
      <c r="M41" s="5">
        <f t="shared" si="1"/>
        <v>19224.45954</v>
      </c>
      <c r="N41" s="3">
        <v>42124</v>
      </c>
      <c r="O41" s="9">
        <f t="shared" si="2"/>
        <v>33384.01728</v>
      </c>
      <c r="P41" s="1" t="s">
        <v>383</v>
      </c>
      <c r="Q41" s="1">
        <v>301115</v>
      </c>
      <c r="R41" s="1">
        <v>1001</v>
      </c>
      <c r="S41" s="1" t="s">
        <v>3</v>
      </c>
      <c r="T41" s="1">
        <v>603</v>
      </c>
    </row>
    <row r="42" spans="1:20" x14ac:dyDescent="0.25">
      <c r="A42" s="12">
        <v>31</v>
      </c>
      <c r="B42" s="1">
        <v>239</v>
      </c>
      <c r="C42" s="1" t="s">
        <v>390</v>
      </c>
      <c r="D42" s="1">
        <v>159263</v>
      </c>
      <c r="E42" s="4" t="s">
        <v>54</v>
      </c>
      <c r="F42" s="1" t="s">
        <v>6</v>
      </c>
      <c r="G42" s="7">
        <v>20</v>
      </c>
      <c r="H42" s="2">
        <v>4080.37</v>
      </c>
      <c r="I42" s="5">
        <v>81607.490000000005</v>
      </c>
      <c r="J42" s="5">
        <v>2530.1999999999998</v>
      </c>
      <c r="K42" s="5">
        <v>50604</v>
      </c>
      <c r="L42" s="5">
        <f t="shared" si="0"/>
        <v>1897.6499999999999</v>
      </c>
      <c r="M42" s="5">
        <f t="shared" si="1"/>
        <v>37953</v>
      </c>
      <c r="N42" s="3">
        <v>41408</v>
      </c>
      <c r="O42" s="9">
        <f t="shared" si="2"/>
        <v>31003.490000000005</v>
      </c>
      <c r="P42" s="1" t="s">
        <v>391</v>
      </c>
      <c r="Q42" s="1">
        <v>200815</v>
      </c>
      <c r="R42" s="1">
        <v>1005</v>
      </c>
      <c r="S42" s="1" t="s">
        <v>3</v>
      </c>
      <c r="T42" s="1">
        <v>606</v>
      </c>
    </row>
    <row r="43" spans="1:20" x14ac:dyDescent="0.25">
      <c r="A43" s="12">
        <v>32</v>
      </c>
      <c r="B43" s="1">
        <v>239</v>
      </c>
      <c r="C43" s="1" t="s">
        <v>17</v>
      </c>
      <c r="D43" s="1">
        <v>162081</v>
      </c>
      <c r="E43" s="4" t="s">
        <v>55</v>
      </c>
      <c r="F43" s="1" t="s">
        <v>6</v>
      </c>
      <c r="G43" s="7">
        <v>1</v>
      </c>
      <c r="H43" s="2">
        <v>19497.96</v>
      </c>
      <c r="I43" s="5">
        <v>19497.96</v>
      </c>
      <c r="J43" s="5">
        <v>8474.58</v>
      </c>
      <c r="K43" s="5">
        <v>8474.58</v>
      </c>
      <c r="L43" s="5">
        <f t="shared" si="0"/>
        <v>6355.9349999999995</v>
      </c>
      <c r="M43" s="5">
        <f t="shared" si="1"/>
        <v>6355.9349999999995</v>
      </c>
      <c r="N43" s="3">
        <v>40891</v>
      </c>
      <c r="O43" s="9">
        <f t="shared" si="2"/>
        <v>11023.38</v>
      </c>
      <c r="P43" s="1" t="s">
        <v>384</v>
      </c>
      <c r="Q43" s="1">
        <v>301115</v>
      </c>
      <c r="R43" s="1">
        <v>1001</v>
      </c>
      <c r="S43" s="1" t="s">
        <v>3</v>
      </c>
      <c r="T43" s="1">
        <v>601</v>
      </c>
    </row>
    <row r="44" spans="1:20" x14ac:dyDescent="0.25">
      <c r="A44" s="12">
        <v>33</v>
      </c>
      <c r="B44" s="1">
        <v>239</v>
      </c>
      <c r="C44" s="1" t="s">
        <v>20</v>
      </c>
      <c r="D44" s="1">
        <v>167742</v>
      </c>
      <c r="E44" s="4" t="s">
        <v>56</v>
      </c>
      <c r="F44" s="1" t="s">
        <v>21</v>
      </c>
      <c r="G44" s="7">
        <v>2.5000000000000001E-2</v>
      </c>
      <c r="H44" s="2">
        <v>39423.599999999999</v>
      </c>
      <c r="I44" s="5">
        <v>985.59</v>
      </c>
      <c r="J44" s="5">
        <v>38502.800000000003</v>
      </c>
      <c r="K44" s="5">
        <v>962.57000000000016</v>
      </c>
      <c r="L44" s="5">
        <f t="shared" si="0"/>
        <v>28877.100000000002</v>
      </c>
      <c r="M44" s="5">
        <f t="shared" si="1"/>
        <v>721.92750000000012</v>
      </c>
      <c r="N44" s="3">
        <v>41380</v>
      </c>
      <c r="O44" s="9">
        <f t="shared" si="2"/>
        <v>23.019999999999868</v>
      </c>
      <c r="P44" s="1" t="s">
        <v>385</v>
      </c>
      <c r="Q44" s="1">
        <v>200815</v>
      </c>
      <c r="R44" s="1">
        <v>1001</v>
      </c>
      <c r="S44" s="1" t="s">
        <v>3</v>
      </c>
      <c r="T44" s="1">
        <v>607</v>
      </c>
    </row>
    <row r="45" spans="1:20" x14ac:dyDescent="0.25">
      <c r="A45" s="12">
        <v>34</v>
      </c>
      <c r="B45" s="1">
        <v>239</v>
      </c>
      <c r="C45" s="1" t="s">
        <v>20</v>
      </c>
      <c r="D45" s="1">
        <v>167743</v>
      </c>
      <c r="E45" s="4" t="s">
        <v>57</v>
      </c>
      <c r="F45" s="1" t="s">
        <v>21</v>
      </c>
      <c r="G45" s="7">
        <v>0.16</v>
      </c>
      <c r="H45" s="2">
        <v>61354.94</v>
      </c>
      <c r="I45" s="5">
        <v>9816.7900000000009</v>
      </c>
      <c r="J45" s="5">
        <v>38045.64</v>
      </c>
      <c r="K45" s="5">
        <v>6087.3023999999996</v>
      </c>
      <c r="L45" s="5">
        <f t="shared" si="0"/>
        <v>28534.23</v>
      </c>
      <c r="M45" s="5">
        <f t="shared" si="1"/>
        <v>4565.4768000000004</v>
      </c>
      <c r="N45" s="3">
        <v>39689</v>
      </c>
      <c r="O45" s="9">
        <f t="shared" si="2"/>
        <v>3729.4876000000013</v>
      </c>
      <c r="P45" s="1" t="s">
        <v>385</v>
      </c>
      <c r="Q45" s="1">
        <v>200815</v>
      </c>
      <c r="R45" s="1">
        <v>1001</v>
      </c>
      <c r="S45" s="1" t="s">
        <v>3</v>
      </c>
      <c r="T45" s="1">
        <v>607</v>
      </c>
    </row>
    <row r="46" spans="1:20" x14ac:dyDescent="0.25">
      <c r="A46" s="12">
        <v>35</v>
      </c>
      <c r="B46" s="1">
        <v>239</v>
      </c>
      <c r="C46" s="1" t="s">
        <v>59</v>
      </c>
      <c r="D46" s="1">
        <v>169188</v>
      </c>
      <c r="E46" s="4" t="s">
        <v>58</v>
      </c>
      <c r="F46" s="1" t="s">
        <v>21</v>
      </c>
      <c r="G46" s="7">
        <v>0.01</v>
      </c>
      <c r="H46" s="2">
        <v>156472</v>
      </c>
      <c r="I46" s="5">
        <v>1564.72</v>
      </c>
      <c r="J46" s="5">
        <v>67932.2</v>
      </c>
      <c r="K46" s="5">
        <v>679.322</v>
      </c>
      <c r="L46" s="5">
        <f t="shared" si="0"/>
        <v>50949.149999999994</v>
      </c>
      <c r="M46" s="5">
        <f t="shared" si="1"/>
        <v>509.49149999999997</v>
      </c>
      <c r="N46" s="3">
        <v>40881</v>
      </c>
      <c r="O46" s="9">
        <f t="shared" si="2"/>
        <v>885.39800000000002</v>
      </c>
      <c r="P46" s="1" t="s">
        <v>386</v>
      </c>
      <c r="Q46" s="1">
        <v>51211</v>
      </c>
      <c r="R46" s="1">
        <v>1001</v>
      </c>
      <c r="S46" s="1" t="s">
        <v>3</v>
      </c>
      <c r="T46" s="1">
        <v>607</v>
      </c>
    </row>
    <row r="47" spans="1:20" x14ac:dyDescent="0.25">
      <c r="A47" s="12">
        <v>36</v>
      </c>
      <c r="B47" s="1">
        <v>239</v>
      </c>
      <c r="C47" s="1" t="s">
        <v>17</v>
      </c>
      <c r="D47" s="1">
        <v>169436</v>
      </c>
      <c r="E47" s="4" t="s">
        <v>60</v>
      </c>
      <c r="F47" s="1" t="s">
        <v>6</v>
      </c>
      <c r="G47" s="7">
        <v>2</v>
      </c>
      <c r="H47" s="2">
        <v>30442.5</v>
      </c>
      <c r="I47" s="5">
        <v>60885</v>
      </c>
      <c r="J47" s="5">
        <v>24540.25</v>
      </c>
      <c r="K47" s="5">
        <v>49080.5</v>
      </c>
      <c r="L47" s="5">
        <f t="shared" si="0"/>
        <v>18405.1875</v>
      </c>
      <c r="M47" s="5">
        <f t="shared" si="1"/>
        <v>36810.375</v>
      </c>
      <c r="N47" s="3">
        <v>40393</v>
      </c>
      <c r="O47" s="9">
        <f t="shared" si="2"/>
        <v>11804.5</v>
      </c>
      <c r="P47" s="1" t="s">
        <v>385</v>
      </c>
      <c r="Q47" s="1">
        <v>200815</v>
      </c>
      <c r="R47" s="1">
        <v>1001</v>
      </c>
      <c r="S47" s="1" t="s">
        <v>3</v>
      </c>
      <c r="T47" s="1">
        <v>601</v>
      </c>
    </row>
    <row r="48" spans="1:20" x14ac:dyDescent="0.25">
      <c r="A48" s="12">
        <v>37</v>
      </c>
      <c r="B48" s="1">
        <v>239</v>
      </c>
      <c r="C48" s="1" t="s">
        <v>62</v>
      </c>
      <c r="D48" s="1">
        <v>172921</v>
      </c>
      <c r="E48" s="4" t="s">
        <v>61</v>
      </c>
      <c r="F48" s="1" t="s">
        <v>6</v>
      </c>
      <c r="G48" s="7">
        <v>3464</v>
      </c>
      <c r="H48" s="2">
        <v>91.36</v>
      </c>
      <c r="I48" s="5">
        <v>316473.25</v>
      </c>
      <c r="J48" s="5">
        <v>89.23</v>
      </c>
      <c r="K48" s="5">
        <v>309092.72000000003</v>
      </c>
      <c r="L48" s="5">
        <f t="shared" si="0"/>
        <v>66.922499999999999</v>
      </c>
      <c r="M48" s="5">
        <f t="shared" si="1"/>
        <v>231819.54</v>
      </c>
      <c r="N48" s="3">
        <v>41284</v>
      </c>
      <c r="O48" s="9">
        <f t="shared" si="2"/>
        <v>7380.5299999999697</v>
      </c>
      <c r="P48" s="1" t="s">
        <v>385</v>
      </c>
      <c r="Q48" s="1">
        <v>200815</v>
      </c>
      <c r="R48" s="1">
        <v>1007</v>
      </c>
      <c r="S48" s="1" t="s">
        <v>3</v>
      </c>
      <c r="T48" s="1">
        <v>604</v>
      </c>
    </row>
    <row r="49" spans="1:20" x14ac:dyDescent="0.25">
      <c r="A49" s="12">
        <v>38</v>
      </c>
      <c r="B49" s="1">
        <v>239</v>
      </c>
      <c r="C49" s="1" t="s">
        <v>38</v>
      </c>
      <c r="D49" s="1">
        <v>172983</v>
      </c>
      <c r="E49" s="4" t="s">
        <v>63</v>
      </c>
      <c r="F49" s="1" t="s">
        <v>6</v>
      </c>
      <c r="G49" s="7">
        <v>1</v>
      </c>
      <c r="H49" s="2">
        <v>63433.75</v>
      </c>
      <c r="I49" s="5">
        <v>63433.75</v>
      </c>
      <c r="J49" s="5">
        <v>51135.1</v>
      </c>
      <c r="K49" s="5">
        <v>51135.1</v>
      </c>
      <c r="L49" s="5">
        <f t="shared" si="0"/>
        <v>38351.324999999997</v>
      </c>
      <c r="M49" s="5">
        <f t="shared" si="1"/>
        <v>38351.324999999997</v>
      </c>
      <c r="N49" s="3">
        <v>40483</v>
      </c>
      <c r="O49" s="9">
        <f t="shared" si="2"/>
        <v>12298.650000000001</v>
      </c>
      <c r="P49" s="1" t="s">
        <v>392</v>
      </c>
      <c r="Q49" s="1">
        <v>200815</v>
      </c>
      <c r="R49" s="1">
        <v>1005</v>
      </c>
      <c r="S49" s="1" t="s">
        <v>3</v>
      </c>
      <c r="T49" s="1">
        <v>601</v>
      </c>
    </row>
    <row r="50" spans="1:20" x14ac:dyDescent="0.25">
      <c r="A50" s="12">
        <v>39</v>
      </c>
      <c r="B50" s="1">
        <v>239</v>
      </c>
      <c r="C50" s="1" t="s">
        <v>38</v>
      </c>
      <c r="D50" s="1">
        <v>182178</v>
      </c>
      <c r="E50" s="4" t="s">
        <v>64</v>
      </c>
      <c r="F50" s="1" t="s">
        <v>39</v>
      </c>
      <c r="G50" s="7">
        <v>1</v>
      </c>
      <c r="H50" s="2">
        <v>8556.86</v>
      </c>
      <c r="I50" s="5">
        <v>8556.86</v>
      </c>
      <c r="J50" s="5">
        <v>8389.83</v>
      </c>
      <c r="K50" s="5">
        <v>8389.83</v>
      </c>
      <c r="L50" s="5">
        <f t="shared" si="0"/>
        <v>6292.3724999999995</v>
      </c>
      <c r="M50" s="5">
        <f t="shared" si="1"/>
        <v>6292.3724999999995</v>
      </c>
      <c r="N50" s="3">
        <v>41857</v>
      </c>
      <c r="O50" s="9">
        <f t="shared" si="2"/>
        <v>167.03000000000065</v>
      </c>
      <c r="P50" s="1" t="s">
        <v>393</v>
      </c>
      <c r="Q50" s="1">
        <v>759089</v>
      </c>
      <c r="R50" s="1">
        <v>1005</v>
      </c>
      <c r="S50" s="1" t="s">
        <v>3</v>
      </c>
      <c r="T50" s="1">
        <v>601</v>
      </c>
    </row>
    <row r="51" spans="1:20" x14ac:dyDescent="0.25">
      <c r="A51" s="12">
        <v>40</v>
      </c>
      <c r="B51" s="1">
        <v>239</v>
      </c>
      <c r="C51" s="1" t="s">
        <v>12</v>
      </c>
      <c r="D51" s="1">
        <v>182737</v>
      </c>
      <c r="E51" s="4" t="s">
        <v>65</v>
      </c>
      <c r="F51" s="1" t="s">
        <v>6</v>
      </c>
      <c r="G51" s="7">
        <v>17</v>
      </c>
      <c r="H51" s="2">
        <v>644.37</v>
      </c>
      <c r="I51" s="5">
        <v>10954.21</v>
      </c>
      <c r="J51" s="5">
        <v>519.42999999999995</v>
      </c>
      <c r="K51" s="5">
        <v>8830.31</v>
      </c>
      <c r="L51" s="5">
        <f t="shared" si="0"/>
        <v>389.57249999999999</v>
      </c>
      <c r="M51" s="5">
        <f t="shared" si="1"/>
        <v>6622.7325000000001</v>
      </c>
      <c r="N51" s="3">
        <v>40531</v>
      </c>
      <c r="O51" s="9">
        <f t="shared" si="2"/>
        <v>2123.8999999999996</v>
      </c>
      <c r="P51" s="1" t="s">
        <v>384</v>
      </c>
      <c r="Q51" s="1">
        <v>200815</v>
      </c>
      <c r="R51" s="1">
        <v>1001</v>
      </c>
      <c r="S51" s="1" t="s">
        <v>3</v>
      </c>
      <c r="T51" s="1">
        <v>601</v>
      </c>
    </row>
    <row r="52" spans="1:20" x14ac:dyDescent="0.25">
      <c r="A52" s="12">
        <v>41</v>
      </c>
      <c r="B52" s="1">
        <v>239</v>
      </c>
      <c r="C52" s="1" t="s">
        <v>20</v>
      </c>
      <c r="D52" s="1">
        <v>183560</v>
      </c>
      <c r="E52" s="4" t="s">
        <v>66</v>
      </c>
      <c r="F52" s="1" t="s">
        <v>21</v>
      </c>
      <c r="G52" s="7">
        <v>0.56000000000000005</v>
      </c>
      <c r="H52" s="2">
        <v>36285.25</v>
      </c>
      <c r="I52" s="5">
        <v>20319.740000000002</v>
      </c>
      <c r="J52" s="5">
        <v>29250.2</v>
      </c>
      <c r="K52" s="5">
        <v>16380.112000000003</v>
      </c>
      <c r="L52" s="5">
        <f t="shared" si="0"/>
        <v>21937.65</v>
      </c>
      <c r="M52" s="5">
        <f t="shared" si="1"/>
        <v>12285.084000000003</v>
      </c>
      <c r="N52" s="3">
        <v>40078</v>
      </c>
      <c r="O52" s="9">
        <f t="shared" si="2"/>
        <v>3939.6279999999988</v>
      </c>
      <c r="P52" s="1" t="s">
        <v>385</v>
      </c>
      <c r="Q52" s="1">
        <v>200815</v>
      </c>
      <c r="R52" s="1">
        <v>1001</v>
      </c>
      <c r="S52" s="1" t="s">
        <v>3</v>
      </c>
      <c r="T52" s="1">
        <v>607</v>
      </c>
    </row>
    <row r="53" spans="1:20" x14ac:dyDescent="0.25">
      <c r="A53" s="12">
        <v>42</v>
      </c>
      <c r="B53" s="1">
        <v>239</v>
      </c>
      <c r="C53" s="1" t="s">
        <v>59</v>
      </c>
      <c r="D53" s="1">
        <v>184214</v>
      </c>
      <c r="E53" s="4" t="s">
        <v>67</v>
      </c>
      <c r="F53" s="1" t="s">
        <v>21</v>
      </c>
      <c r="G53" s="7">
        <v>4.0000000000000001E-3</v>
      </c>
      <c r="H53" s="2">
        <v>41120</v>
      </c>
      <c r="I53" s="5">
        <v>164.48</v>
      </c>
      <c r="J53" s="5">
        <v>17864.41</v>
      </c>
      <c r="K53" s="5">
        <v>71.457639999999998</v>
      </c>
      <c r="L53" s="5">
        <f t="shared" si="0"/>
        <v>13398.307499999999</v>
      </c>
      <c r="M53" s="5">
        <f t="shared" si="1"/>
        <v>53.593229999999998</v>
      </c>
      <c r="N53" s="3">
        <v>40653</v>
      </c>
      <c r="O53" s="9">
        <f t="shared" si="2"/>
        <v>93.022359999999992</v>
      </c>
      <c r="P53" s="1" t="s">
        <v>386</v>
      </c>
      <c r="Q53" s="1"/>
      <c r="R53" s="1">
        <v>1001</v>
      </c>
      <c r="S53" s="1" t="s">
        <v>3</v>
      </c>
      <c r="T53" s="1">
        <v>607</v>
      </c>
    </row>
    <row r="54" spans="1:20" x14ac:dyDescent="0.25">
      <c r="A54" s="12">
        <v>43</v>
      </c>
      <c r="B54" s="1">
        <v>239</v>
      </c>
      <c r="C54" s="1" t="s">
        <v>69</v>
      </c>
      <c r="D54" s="1">
        <v>185146</v>
      </c>
      <c r="E54" s="4" t="s">
        <v>68</v>
      </c>
      <c r="F54" s="1" t="s">
        <v>39</v>
      </c>
      <c r="G54" s="7">
        <v>1</v>
      </c>
      <c r="H54" s="2">
        <v>3049.64</v>
      </c>
      <c r="I54" s="5">
        <v>3049.64</v>
      </c>
      <c r="J54" s="5">
        <v>1322.03</v>
      </c>
      <c r="K54" s="5">
        <v>1322.03</v>
      </c>
      <c r="L54" s="5">
        <f t="shared" si="0"/>
        <v>991.52250000000004</v>
      </c>
      <c r="M54" s="5">
        <f t="shared" si="1"/>
        <v>991.52250000000004</v>
      </c>
      <c r="N54" s="3">
        <v>40793</v>
      </c>
      <c r="O54" s="9">
        <f t="shared" si="2"/>
        <v>1727.61</v>
      </c>
      <c r="P54" s="1" t="s">
        <v>384</v>
      </c>
      <c r="Q54" s="1">
        <v>301115</v>
      </c>
      <c r="R54" s="1">
        <v>1005</v>
      </c>
      <c r="S54" s="1" t="s">
        <v>3</v>
      </c>
      <c r="T54" s="1">
        <v>601</v>
      </c>
    </row>
    <row r="55" spans="1:20" x14ac:dyDescent="0.25">
      <c r="A55" s="12">
        <v>44</v>
      </c>
      <c r="B55" s="1">
        <v>239</v>
      </c>
      <c r="C55" s="1" t="s">
        <v>69</v>
      </c>
      <c r="D55" s="1">
        <v>185147</v>
      </c>
      <c r="E55" s="4" t="s">
        <v>70</v>
      </c>
      <c r="F55" s="1" t="s">
        <v>39</v>
      </c>
      <c r="G55" s="7">
        <v>1</v>
      </c>
      <c r="H55" s="2">
        <v>1432.08</v>
      </c>
      <c r="I55" s="5">
        <v>1432.08</v>
      </c>
      <c r="J55" s="5">
        <v>1372.88</v>
      </c>
      <c r="K55" s="5">
        <v>1372.88</v>
      </c>
      <c r="L55" s="5">
        <f t="shared" si="0"/>
        <v>1029.6600000000001</v>
      </c>
      <c r="M55" s="5">
        <f t="shared" si="1"/>
        <v>1029.6600000000001</v>
      </c>
      <c r="N55" s="3">
        <v>42017</v>
      </c>
      <c r="O55" s="9">
        <f t="shared" si="2"/>
        <v>59.199999999999818</v>
      </c>
      <c r="P55" s="1" t="s">
        <v>384</v>
      </c>
      <c r="Q55" s="1">
        <v>301115</v>
      </c>
      <c r="R55" s="1">
        <v>1005</v>
      </c>
      <c r="S55" s="1" t="s">
        <v>3</v>
      </c>
      <c r="T55" s="1">
        <v>601</v>
      </c>
    </row>
    <row r="56" spans="1:20" x14ac:dyDescent="0.25">
      <c r="A56" s="12">
        <v>45</v>
      </c>
      <c r="B56" s="1">
        <v>239</v>
      </c>
      <c r="C56" s="1" t="s">
        <v>12</v>
      </c>
      <c r="D56" s="1">
        <v>185479</v>
      </c>
      <c r="E56" s="4" t="s">
        <v>71</v>
      </c>
      <c r="F56" s="1" t="s">
        <v>6</v>
      </c>
      <c r="G56" s="7">
        <v>3</v>
      </c>
      <c r="H56" s="2">
        <v>281.45999999999998</v>
      </c>
      <c r="I56" s="5">
        <v>844.39</v>
      </c>
      <c r="J56" s="5">
        <v>226.89</v>
      </c>
      <c r="K56" s="5">
        <v>680.67</v>
      </c>
      <c r="L56" s="5">
        <f t="shared" si="0"/>
        <v>170.16749999999999</v>
      </c>
      <c r="M56" s="5">
        <f t="shared" si="1"/>
        <v>510.50249999999994</v>
      </c>
      <c r="N56" s="3">
        <v>40261</v>
      </c>
      <c r="O56" s="9">
        <f t="shared" si="2"/>
        <v>163.72000000000003</v>
      </c>
      <c r="P56" s="1" t="s">
        <v>385</v>
      </c>
      <c r="Q56" s="1">
        <v>200815</v>
      </c>
      <c r="R56" s="1">
        <v>1001</v>
      </c>
      <c r="S56" s="1" t="s">
        <v>3</v>
      </c>
      <c r="T56" s="1">
        <v>601</v>
      </c>
    </row>
    <row r="57" spans="1:20" x14ac:dyDescent="0.25">
      <c r="A57" s="12">
        <v>46</v>
      </c>
      <c r="B57" s="1">
        <v>239</v>
      </c>
      <c r="C57" s="1" t="s">
        <v>12</v>
      </c>
      <c r="D57" s="1">
        <v>185480</v>
      </c>
      <c r="E57" s="4" t="s">
        <v>72</v>
      </c>
      <c r="F57" s="1" t="s">
        <v>6</v>
      </c>
      <c r="G57" s="7">
        <v>31</v>
      </c>
      <c r="H57" s="2">
        <v>2451.7800000000002</v>
      </c>
      <c r="I57" s="5">
        <v>76005.09</v>
      </c>
      <c r="J57" s="5">
        <v>1976.42</v>
      </c>
      <c r="K57" s="5">
        <v>61269.020000000004</v>
      </c>
      <c r="L57" s="5">
        <f t="shared" si="0"/>
        <v>1482.3150000000001</v>
      </c>
      <c r="M57" s="5">
        <f t="shared" si="1"/>
        <v>45951.764999999999</v>
      </c>
      <c r="N57" s="3">
        <v>40357</v>
      </c>
      <c r="O57" s="9">
        <f t="shared" si="2"/>
        <v>14736.069999999992</v>
      </c>
      <c r="P57" s="1" t="s">
        <v>385</v>
      </c>
      <c r="Q57" s="1">
        <v>200815</v>
      </c>
      <c r="R57" s="1">
        <v>1001</v>
      </c>
      <c r="S57" s="1" t="s">
        <v>3</v>
      </c>
      <c r="T57" s="1">
        <v>601</v>
      </c>
    </row>
    <row r="58" spans="1:20" x14ac:dyDescent="0.25">
      <c r="A58" s="12">
        <v>47</v>
      </c>
      <c r="B58" s="1">
        <v>239</v>
      </c>
      <c r="C58" s="1" t="s">
        <v>12</v>
      </c>
      <c r="D58" s="1">
        <v>185757</v>
      </c>
      <c r="E58" s="4" t="s">
        <v>73</v>
      </c>
      <c r="F58" s="1" t="s">
        <v>6</v>
      </c>
      <c r="G58" s="7">
        <v>1</v>
      </c>
      <c r="H58" s="2">
        <v>3708.07</v>
      </c>
      <c r="I58" s="5">
        <v>3708.07</v>
      </c>
      <c r="J58" s="5">
        <v>1593.22</v>
      </c>
      <c r="K58" s="5">
        <v>1593.22</v>
      </c>
      <c r="L58" s="5">
        <f t="shared" si="0"/>
        <v>1194.915</v>
      </c>
      <c r="M58" s="5">
        <f t="shared" si="1"/>
        <v>1194.915</v>
      </c>
      <c r="N58" s="3">
        <v>40674</v>
      </c>
      <c r="O58" s="9">
        <f t="shared" si="2"/>
        <v>2114.8500000000004</v>
      </c>
      <c r="P58" s="1" t="s">
        <v>384</v>
      </c>
      <c r="Q58" s="1"/>
      <c r="R58" s="1">
        <v>1001</v>
      </c>
      <c r="S58" s="1" t="s">
        <v>3</v>
      </c>
      <c r="T58" s="1">
        <v>601</v>
      </c>
    </row>
    <row r="59" spans="1:20" x14ac:dyDescent="0.25">
      <c r="A59" s="12">
        <v>48</v>
      </c>
      <c r="B59" s="1">
        <v>239</v>
      </c>
      <c r="C59" s="1" t="s">
        <v>75</v>
      </c>
      <c r="D59" s="1">
        <v>185784</v>
      </c>
      <c r="E59" s="4" t="s">
        <v>74</v>
      </c>
      <c r="F59" s="1" t="s">
        <v>6</v>
      </c>
      <c r="G59" s="7">
        <v>12</v>
      </c>
      <c r="H59" s="2">
        <v>229.3</v>
      </c>
      <c r="I59" s="5">
        <v>2751.66</v>
      </c>
      <c r="J59" s="5">
        <v>184.84</v>
      </c>
      <c r="K59" s="5">
        <v>2218.08</v>
      </c>
      <c r="L59" s="5">
        <f t="shared" si="0"/>
        <v>138.63</v>
      </c>
      <c r="M59" s="5">
        <f t="shared" si="1"/>
        <v>1663.56</v>
      </c>
      <c r="N59" s="3">
        <v>40290</v>
      </c>
      <c r="O59" s="9">
        <f t="shared" si="2"/>
        <v>533.57999999999993</v>
      </c>
      <c r="P59" s="1" t="s">
        <v>385</v>
      </c>
      <c r="Q59" s="1">
        <v>200815</v>
      </c>
      <c r="R59" s="1">
        <v>1001</v>
      </c>
      <c r="S59" s="1" t="s">
        <v>3</v>
      </c>
      <c r="T59" s="1">
        <v>607</v>
      </c>
    </row>
    <row r="60" spans="1:20" x14ac:dyDescent="0.25">
      <c r="A60" s="12">
        <v>49</v>
      </c>
      <c r="B60" s="1">
        <v>239</v>
      </c>
      <c r="C60" s="1" t="s">
        <v>8</v>
      </c>
      <c r="D60" s="1">
        <v>186197</v>
      </c>
      <c r="E60" s="4" t="s">
        <v>76</v>
      </c>
      <c r="F60" s="1" t="s">
        <v>6</v>
      </c>
      <c r="G60" s="7">
        <v>2</v>
      </c>
      <c r="H60" s="2">
        <v>1973.11</v>
      </c>
      <c r="I60" s="5">
        <v>3946.21</v>
      </c>
      <c r="J60" s="5">
        <v>847.46</v>
      </c>
      <c r="K60" s="5">
        <v>1694.92</v>
      </c>
      <c r="L60" s="5">
        <f t="shared" si="0"/>
        <v>635.59500000000003</v>
      </c>
      <c r="M60" s="5">
        <f t="shared" si="1"/>
        <v>1271.19</v>
      </c>
      <c r="N60" s="3">
        <v>40756</v>
      </c>
      <c r="O60" s="9">
        <f t="shared" si="2"/>
        <v>2251.29</v>
      </c>
      <c r="P60" s="1" t="s">
        <v>384</v>
      </c>
      <c r="Q60" s="1">
        <v>301115</v>
      </c>
      <c r="R60" s="1">
        <v>1005</v>
      </c>
      <c r="S60" s="1" t="s">
        <v>3</v>
      </c>
      <c r="T60" s="1">
        <v>601</v>
      </c>
    </row>
    <row r="61" spans="1:20" x14ac:dyDescent="0.25">
      <c r="A61" s="12">
        <v>50</v>
      </c>
      <c r="B61" s="1">
        <v>239</v>
      </c>
      <c r="C61" s="1" t="s">
        <v>38</v>
      </c>
      <c r="D61" s="1">
        <v>186363</v>
      </c>
      <c r="E61" s="4" t="s">
        <v>77</v>
      </c>
      <c r="F61" s="1" t="s">
        <v>39</v>
      </c>
      <c r="G61" s="7">
        <v>1</v>
      </c>
      <c r="H61" s="2">
        <v>172416.57</v>
      </c>
      <c r="I61" s="5">
        <v>172416.57</v>
      </c>
      <c r="J61" s="5">
        <v>74915.25</v>
      </c>
      <c r="K61" s="5">
        <v>74915.25</v>
      </c>
      <c r="L61" s="5">
        <f t="shared" si="0"/>
        <v>56186.4375</v>
      </c>
      <c r="M61" s="5">
        <f t="shared" si="1"/>
        <v>56186.4375</v>
      </c>
      <c r="N61" s="1"/>
      <c r="O61" s="9">
        <f t="shared" si="2"/>
        <v>97501.32</v>
      </c>
      <c r="P61" s="1" t="s">
        <v>394</v>
      </c>
      <c r="Q61" s="1">
        <v>200815</v>
      </c>
      <c r="R61" s="1">
        <v>1005</v>
      </c>
      <c r="S61" s="1" t="s">
        <v>3</v>
      </c>
      <c r="T61" s="1">
        <v>601</v>
      </c>
    </row>
    <row r="62" spans="1:20" x14ac:dyDescent="0.25">
      <c r="A62" s="12">
        <v>51</v>
      </c>
      <c r="B62" s="1">
        <v>239</v>
      </c>
      <c r="C62" s="1" t="s">
        <v>38</v>
      </c>
      <c r="D62" s="1">
        <v>186363</v>
      </c>
      <c r="E62" s="4" t="s">
        <v>77</v>
      </c>
      <c r="F62" s="1" t="s">
        <v>39</v>
      </c>
      <c r="G62" s="7">
        <v>1</v>
      </c>
      <c r="H62" s="2">
        <v>172354.23</v>
      </c>
      <c r="I62" s="5">
        <v>172354.23</v>
      </c>
      <c r="J62" s="5">
        <v>138988.14000000001</v>
      </c>
      <c r="K62" s="5">
        <v>138988.14000000001</v>
      </c>
      <c r="L62" s="5">
        <f t="shared" si="0"/>
        <v>104241.10500000001</v>
      </c>
      <c r="M62" s="5">
        <f t="shared" si="1"/>
        <v>104241.10500000001</v>
      </c>
      <c r="N62" s="3">
        <v>40725</v>
      </c>
      <c r="O62" s="9">
        <f t="shared" si="2"/>
        <v>33366.089999999997</v>
      </c>
      <c r="P62" s="1" t="s">
        <v>392</v>
      </c>
      <c r="Q62" s="1">
        <v>222</v>
      </c>
      <c r="R62" s="1">
        <v>1005</v>
      </c>
      <c r="S62" s="1" t="s">
        <v>3</v>
      </c>
      <c r="T62" s="1">
        <v>601</v>
      </c>
    </row>
    <row r="63" spans="1:20" x14ac:dyDescent="0.25">
      <c r="A63" s="12">
        <v>52</v>
      </c>
      <c r="B63" s="1">
        <v>239</v>
      </c>
      <c r="C63" s="1" t="s">
        <v>12</v>
      </c>
      <c r="D63" s="1">
        <v>187375</v>
      </c>
      <c r="E63" s="4" t="s">
        <v>78</v>
      </c>
      <c r="F63" s="1" t="s">
        <v>6</v>
      </c>
      <c r="G63" s="7">
        <v>30</v>
      </c>
      <c r="H63" s="2">
        <v>6878.16</v>
      </c>
      <c r="I63" s="5">
        <v>206344.79</v>
      </c>
      <c r="J63" s="5">
        <v>5559.12</v>
      </c>
      <c r="K63" s="5">
        <v>166773.6</v>
      </c>
      <c r="L63" s="5">
        <f t="shared" si="0"/>
        <v>4169.34</v>
      </c>
      <c r="M63" s="5">
        <f t="shared" si="1"/>
        <v>125080.20000000001</v>
      </c>
      <c r="N63" s="3">
        <v>40372</v>
      </c>
      <c r="O63" s="9">
        <f t="shared" si="2"/>
        <v>39571.19</v>
      </c>
      <c r="P63" s="1" t="s">
        <v>385</v>
      </c>
      <c r="Q63" s="1">
        <v>200815</v>
      </c>
      <c r="R63" s="1">
        <v>1001</v>
      </c>
      <c r="S63" s="1" t="s">
        <v>3</v>
      </c>
      <c r="T63" s="1">
        <v>601</v>
      </c>
    </row>
    <row r="64" spans="1:20" x14ac:dyDescent="0.25">
      <c r="A64" s="12">
        <v>53</v>
      </c>
      <c r="B64" s="1">
        <v>239</v>
      </c>
      <c r="C64" s="1" t="s">
        <v>12</v>
      </c>
      <c r="D64" s="1">
        <v>189946</v>
      </c>
      <c r="E64" s="4" t="s">
        <v>79</v>
      </c>
      <c r="F64" s="1" t="s">
        <v>6</v>
      </c>
      <c r="G64" s="7">
        <v>10</v>
      </c>
      <c r="H64" s="2">
        <v>1249.75</v>
      </c>
      <c r="I64" s="5">
        <v>12497.45</v>
      </c>
      <c r="J64" s="5">
        <v>1007.44</v>
      </c>
      <c r="K64" s="5">
        <v>10074.400000000001</v>
      </c>
      <c r="L64" s="5">
        <f t="shared" si="0"/>
        <v>755.58</v>
      </c>
      <c r="M64" s="5">
        <f t="shared" si="1"/>
        <v>7555.8</v>
      </c>
      <c r="N64" s="3">
        <v>40099</v>
      </c>
      <c r="O64" s="9">
        <f t="shared" si="2"/>
        <v>2423.0499999999993</v>
      </c>
      <c r="P64" s="1" t="s">
        <v>385</v>
      </c>
      <c r="Q64" s="1">
        <v>200815</v>
      </c>
      <c r="R64" s="1">
        <v>1001</v>
      </c>
      <c r="S64" s="1" t="s">
        <v>3</v>
      </c>
      <c r="T64" s="1">
        <v>601</v>
      </c>
    </row>
    <row r="65" spans="1:20" x14ac:dyDescent="0.25">
      <c r="A65" s="12">
        <v>54</v>
      </c>
      <c r="B65" s="1">
        <v>239</v>
      </c>
      <c r="C65" s="1" t="s">
        <v>12</v>
      </c>
      <c r="D65" s="1">
        <v>190014</v>
      </c>
      <c r="E65" s="4" t="s">
        <v>80</v>
      </c>
      <c r="F65" s="1" t="s">
        <v>6</v>
      </c>
      <c r="G65" s="7">
        <v>4</v>
      </c>
      <c r="H65" s="2">
        <v>1742.5</v>
      </c>
      <c r="I65" s="5">
        <v>6970</v>
      </c>
      <c r="J65" s="5">
        <v>1584.75</v>
      </c>
      <c r="K65" s="5">
        <v>6339</v>
      </c>
      <c r="L65" s="5">
        <f t="shared" si="0"/>
        <v>1188.5625</v>
      </c>
      <c r="M65" s="5">
        <f t="shared" si="1"/>
        <v>4754.25</v>
      </c>
      <c r="N65" s="3">
        <v>40674</v>
      </c>
      <c r="O65" s="9">
        <f t="shared" si="2"/>
        <v>631</v>
      </c>
      <c r="P65" s="1" t="s">
        <v>385</v>
      </c>
      <c r="Q65" s="1">
        <v>200815</v>
      </c>
      <c r="R65" s="1">
        <v>1001</v>
      </c>
      <c r="S65" s="1" t="s">
        <v>3</v>
      </c>
      <c r="T65" s="1">
        <v>601</v>
      </c>
    </row>
    <row r="66" spans="1:20" ht="13.7" customHeight="1" x14ac:dyDescent="0.25">
      <c r="A66" s="12">
        <v>55</v>
      </c>
      <c r="B66" s="1">
        <v>239</v>
      </c>
      <c r="C66" s="1" t="s">
        <v>17</v>
      </c>
      <c r="D66" s="1">
        <v>190019</v>
      </c>
      <c r="E66" s="4" t="s">
        <v>81</v>
      </c>
      <c r="F66" s="1" t="s">
        <v>6</v>
      </c>
      <c r="G66" s="7">
        <v>2</v>
      </c>
      <c r="H66" s="2">
        <v>33312.5</v>
      </c>
      <c r="I66" s="5">
        <v>66625</v>
      </c>
      <c r="J66" s="5">
        <v>26853.81</v>
      </c>
      <c r="K66" s="5">
        <v>53707.62</v>
      </c>
      <c r="L66" s="5">
        <f t="shared" si="0"/>
        <v>20140.357500000002</v>
      </c>
      <c r="M66" s="5">
        <f t="shared" si="1"/>
        <v>40280.715000000004</v>
      </c>
      <c r="N66" s="3">
        <v>39681</v>
      </c>
      <c r="O66" s="9">
        <f t="shared" si="2"/>
        <v>12917.379999999997</v>
      </c>
      <c r="P66" s="1" t="s">
        <v>385</v>
      </c>
      <c r="Q66" s="1">
        <v>200815</v>
      </c>
      <c r="R66" s="1">
        <v>1001</v>
      </c>
      <c r="S66" s="1" t="s">
        <v>3</v>
      </c>
      <c r="T66" s="1">
        <v>601</v>
      </c>
    </row>
    <row r="67" spans="1:20" x14ac:dyDescent="0.25">
      <c r="A67" s="12">
        <v>56</v>
      </c>
      <c r="B67" s="1">
        <v>239</v>
      </c>
      <c r="C67" s="1" t="s">
        <v>12</v>
      </c>
      <c r="D67" s="1">
        <v>191383</v>
      </c>
      <c r="E67" s="4" t="s">
        <v>82</v>
      </c>
      <c r="F67" s="1" t="s">
        <v>6</v>
      </c>
      <c r="G67" s="7">
        <v>1</v>
      </c>
      <c r="H67" s="2">
        <v>1609.23</v>
      </c>
      <c r="I67" s="5">
        <v>1609.23</v>
      </c>
      <c r="J67" s="5">
        <v>711.86</v>
      </c>
      <c r="K67" s="5">
        <v>711.86</v>
      </c>
      <c r="L67" s="5">
        <f t="shared" si="0"/>
        <v>533.89499999999998</v>
      </c>
      <c r="M67" s="5">
        <f t="shared" si="1"/>
        <v>533.89499999999998</v>
      </c>
      <c r="N67" s="3">
        <v>39985</v>
      </c>
      <c r="O67" s="9">
        <f t="shared" si="2"/>
        <v>897.37</v>
      </c>
      <c r="P67" s="1" t="s">
        <v>384</v>
      </c>
      <c r="Q67" s="1">
        <v>301115</v>
      </c>
      <c r="R67" s="1">
        <v>1001</v>
      </c>
      <c r="S67" s="1" t="s">
        <v>3</v>
      </c>
      <c r="T67" s="1">
        <v>601</v>
      </c>
    </row>
    <row r="68" spans="1:20" x14ac:dyDescent="0.25">
      <c r="A68" s="12">
        <v>57</v>
      </c>
      <c r="B68" s="1">
        <v>239</v>
      </c>
      <c r="C68" s="1" t="s">
        <v>12</v>
      </c>
      <c r="D68" s="1">
        <v>191387</v>
      </c>
      <c r="E68" s="4" t="s">
        <v>83</v>
      </c>
      <c r="F68" s="1" t="s">
        <v>6</v>
      </c>
      <c r="G68" s="7">
        <v>7</v>
      </c>
      <c r="H68" s="2">
        <v>573.02</v>
      </c>
      <c r="I68" s="5">
        <v>4011.17</v>
      </c>
      <c r="J68" s="5">
        <v>237.29</v>
      </c>
      <c r="K68" s="5">
        <v>1661.03</v>
      </c>
      <c r="L68" s="5">
        <f t="shared" si="0"/>
        <v>177.9675</v>
      </c>
      <c r="M68" s="5">
        <f t="shared" si="1"/>
        <v>1245.7725</v>
      </c>
      <c r="N68" s="3">
        <v>40223</v>
      </c>
      <c r="O68" s="9">
        <f t="shared" si="2"/>
        <v>2350.1400000000003</v>
      </c>
      <c r="P68" s="1" t="s">
        <v>384</v>
      </c>
      <c r="Q68" s="1">
        <v>301115</v>
      </c>
      <c r="R68" s="1">
        <v>1001</v>
      </c>
      <c r="S68" s="1" t="s">
        <v>3</v>
      </c>
      <c r="T68" s="1">
        <v>601</v>
      </c>
    </row>
    <row r="69" spans="1:20" x14ac:dyDescent="0.25">
      <c r="A69" s="12">
        <v>58</v>
      </c>
      <c r="B69" s="1">
        <v>239</v>
      </c>
      <c r="C69" s="1" t="s">
        <v>23</v>
      </c>
      <c r="D69" s="1">
        <v>191394</v>
      </c>
      <c r="E69" s="4" t="s">
        <v>84</v>
      </c>
      <c r="F69" s="1" t="s">
        <v>21</v>
      </c>
      <c r="G69" s="7">
        <v>8.7999999999999995E-2</v>
      </c>
      <c r="H69" s="2">
        <v>56043.75</v>
      </c>
      <c r="I69" s="5">
        <v>4931.8500000000004</v>
      </c>
      <c r="J69" s="5">
        <v>34752.22</v>
      </c>
      <c r="K69" s="5">
        <v>3058.1953599999997</v>
      </c>
      <c r="L69" s="5">
        <f t="shared" si="0"/>
        <v>26064.165000000001</v>
      </c>
      <c r="M69" s="5">
        <f t="shared" si="1"/>
        <v>2293.6465199999998</v>
      </c>
      <c r="N69" s="3">
        <v>38463</v>
      </c>
      <c r="O69" s="9">
        <f t="shared" si="2"/>
        <v>1873.6546400000007</v>
      </c>
      <c r="P69" s="1" t="s">
        <v>385</v>
      </c>
      <c r="Q69" s="1">
        <v>200815</v>
      </c>
      <c r="R69" s="1">
        <v>1001</v>
      </c>
      <c r="S69" s="1" t="s">
        <v>3</v>
      </c>
      <c r="T69" s="1">
        <v>607</v>
      </c>
    </row>
    <row r="70" spans="1:20" x14ac:dyDescent="0.25">
      <c r="A70" s="12">
        <v>59</v>
      </c>
      <c r="B70" s="1">
        <v>239</v>
      </c>
      <c r="C70" s="1" t="s">
        <v>23</v>
      </c>
      <c r="D70" s="1">
        <v>191397</v>
      </c>
      <c r="E70" s="4" t="s">
        <v>85</v>
      </c>
      <c r="F70" s="1" t="s">
        <v>21</v>
      </c>
      <c r="G70" s="7">
        <v>0.51600000000000001</v>
      </c>
      <c r="H70" s="2">
        <v>194807.81</v>
      </c>
      <c r="I70" s="5">
        <v>100520.83</v>
      </c>
      <c r="J70" s="5">
        <v>120798.56</v>
      </c>
      <c r="K70" s="5">
        <v>62332.056960000002</v>
      </c>
      <c r="L70" s="5">
        <f t="shared" si="0"/>
        <v>90598.92</v>
      </c>
      <c r="M70" s="5">
        <f t="shared" si="1"/>
        <v>46749.042719999998</v>
      </c>
      <c r="N70" s="3">
        <v>38503</v>
      </c>
      <c r="O70" s="9">
        <f t="shared" si="2"/>
        <v>38188.77304</v>
      </c>
      <c r="P70" s="1" t="s">
        <v>385</v>
      </c>
      <c r="Q70" s="1">
        <v>200815</v>
      </c>
      <c r="R70" s="1">
        <v>1001</v>
      </c>
      <c r="S70" s="1" t="s">
        <v>3</v>
      </c>
      <c r="T70" s="1">
        <v>607</v>
      </c>
    </row>
    <row r="71" spans="1:20" x14ac:dyDescent="0.25">
      <c r="A71" s="12">
        <v>60</v>
      </c>
      <c r="B71" s="1">
        <v>239</v>
      </c>
      <c r="C71" s="1" t="s">
        <v>59</v>
      </c>
      <c r="D71" s="1">
        <v>191410</v>
      </c>
      <c r="E71" s="4" t="s">
        <v>86</v>
      </c>
      <c r="F71" s="1" t="s">
        <v>21</v>
      </c>
      <c r="G71" s="7">
        <v>5.0000000000000001E-3</v>
      </c>
      <c r="H71" s="2">
        <v>37778</v>
      </c>
      <c r="I71" s="5">
        <v>188.89</v>
      </c>
      <c r="J71" s="5">
        <v>30453.53</v>
      </c>
      <c r="K71" s="5">
        <v>152.26765</v>
      </c>
      <c r="L71" s="5">
        <f t="shared" si="0"/>
        <v>22840.147499999999</v>
      </c>
      <c r="M71" s="5">
        <f t="shared" si="1"/>
        <v>114.2007375</v>
      </c>
      <c r="N71" s="3">
        <v>40130</v>
      </c>
      <c r="O71" s="9">
        <f t="shared" si="2"/>
        <v>36.622349999999983</v>
      </c>
      <c r="P71" s="1" t="s">
        <v>385</v>
      </c>
      <c r="Q71" s="1">
        <v>200815</v>
      </c>
      <c r="R71" s="1">
        <v>1001</v>
      </c>
      <c r="S71" s="1" t="s">
        <v>3</v>
      </c>
      <c r="T71" s="1">
        <v>607</v>
      </c>
    </row>
    <row r="72" spans="1:20" x14ac:dyDescent="0.25">
      <c r="A72" s="12">
        <v>61</v>
      </c>
      <c r="B72" s="1">
        <v>239</v>
      </c>
      <c r="C72" s="1" t="s">
        <v>38</v>
      </c>
      <c r="D72" s="1">
        <v>191780</v>
      </c>
      <c r="E72" s="4" t="s">
        <v>87</v>
      </c>
      <c r="F72" s="1" t="s">
        <v>39</v>
      </c>
      <c r="G72" s="7">
        <v>1</v>
      </c>
      <c r="H72" s="2">
        <v>23638.71</v>
      </c>
      <c r="I72" s="5">
        <v>23638.71</v>
      </c>
      <c r="J72" s="5">
        <v>10271.19</v>
      </c>
      <c r="K72" s="5">
        <v>10271.19</v>
      </c>
      <c r="L72" s="5">
        <f t="shared" si="0"/>
        <v>7703.3924999999999</v>
      </c>
      <c r="M72" s="5">
        <f t="shared" si="1"/>
        <v>7703.3924999999999</v>
      </c>
      <c r="N72" s="3">
        <v>40531</v>
      </c>
      <c r="O72" s="9">
        <f t="shared" si="2"/>
        <v>13367.519999999999</v>
      </c>
      <c r="P72" s="1" t="s">
        <v>384</v>
      </c>
      <c r="Q72" s="1">
        <v>52086</v>
      </c>
      <c r="R72" s="1">
        <v>1005</v>
      </c>
      <c r="S72" s="1" t="s">
        <v>3</v>
      </c>
      <c r="T72" s="1">
        <v>601</v>
      </c>
    </row>
    <row r="73" spans="1:20" ht="15" customHeight="1" x14ac:dyDescent="0.25">
      <c r="A73" s="12">
        <v>62</v>
      </c>
      <c r="B73" s="1">
        <v>239</v>
      </c>
      <c r="C73" s="1" t="s">
        <v>89</v>
      </c>
      <c r="D73" s="1">
        <v>192143</v>
      </c>
      <c r="E73" s="4" t="s">
        <v>88</v>
      </c>
      <c r="F73" s="1" t="s">
        <v>6</v>
      </c>
      <c r="G73" s="7">
        <v>8</v>
      </c>
      <c r="H73" s="2">
        <v>695.98</v>
      </c>
      <c r="I73" s="5">
        <v>5567.8</v>
      </c>
      <c r="J73" s="5">
        <v>561.04</v>
      </c>
      <c r="K73" s="5">
        <v>4488.32</v>
      </c>
      <c r="L73" s="5">
        <f t="shared" si="0"/>
        <v>420.78</v>
      </c>
      <c r="M73" s="5">
        <f t="shared" si="1"/>
        <v>3366.24</v>
      </c>
      <c r="N73" s="3">
        <v>39609</v>
      </c>
      <c r="O73" s="9">
        <f t="shared" si="2"/>
        <v>1079.4800000000005</v>
      </c>
      <c r="P73" s="1" t="s">
        <v>385</v>
      </c>
      <c r="Q73" s="1">
        <v>200815</v>
      </c>
      <c r="R73" s="1">
        <v>1001</v>
      </c>
      <c r="S73" s="1" t="s">
        <v>3</v>
      </c>
      <c r="T73" s="1">
        <v>607</v>
      </c>
    </row>
    <row r="74" spans="1:20" x14ac:dyDescent="0.25">
      <c r="A74" s="12">
        <v>63</v>
      </c>
      <c r="B74" s="1">
        <v>239</v>
      </c>
      <c r="C74" s="1" t="s">
        <v>62</v>
      </c>
      <c r="D74" s="1">
        <v>193540</v>
      </c>
      <c r="E74" s="4" t="s">
        <v>90</v>
      </c>
      <c r="F74" s="1" t="s">
        <v>6</v>
      </c>
      <c r="G74" s="7">
        <v>3</v>
      </c>
      <c r="H74" s="2">
        <v>289078.53999999998</v>
      </c>
      <c r="I74" s="5">
        <v>867235.63</v>
      </c>
      <c r="J74" s="5">
        <v>125457.63</v>
      </c>
      <c r="K74" s="5">
        <v>376372.89</v>
      </c>
      <c r="L74" s="5">
        <f t="shared" si="0"/>
        <v>94093.222500000003</v>
      </c>
      <c r="M74" s="5">
        <f t="shared" si="1"/>
        <v>282279.66749999998</v>
      </c>
      <c r="N74" s="3">
        <v>41494</v>
      </c>
      <c r="O74" s="9">
        <f t="shared" si="2"/>
        <v>490862.74</v>
      </c>
      <c r="P74" s="1" t="s">
        <v>396</v>
      </c>
      <c r="Q74" s="1">
        <v>50208</v>
      </c>
      <c r="R74" s="1">
        <v>1007</v>
      </c>
      <c r="S74" s="1" t="s">
        <v>3</v>
      </c>
      <c r="T74" s="1">
        <v>604</v>
      </c>
    </row>
    <row r="75" spans="1:20" x14ac:dyDescent="0.25">
      <c r="A75" s="12">
        <v>64</v>
      </c>
      <c r="B75" s="1">
        <v>239</v>
      </c>
      <c r="C75" s="1" t="s">
        <v>62</v>
      </c>
      <c r="D75" s="1">
        <v>193540</v>
      </c>
      <c r="E75" s="4" t="s">
        <v>90</v>
      </c>
      <c r="F75" s="1" t="s">
        <v>6</v>
      </c>
      <c r="G75" s="7">
        <v>1</v>
      </c>
      <c r="H75" s="2">
        <v>288815.27</v>
      </c>
      <c r="I75" s="5">
        <v>288815.27</v>
      </c>
      <c r="J75" s="5">
        <v>125457.63</v>
      </c>
      <c r="K75" s="5">
        <v>125457.63</v>
      </c>
      <c r="L75" s="5">
        <f t="shared" si="0"/>
        <v>94093.222500000003</v>
      </c>
      <c r="M75" s="5">
        <f t="shared" si="1"/>
        <v>94093.222500000003</v>
      </c>
      <c r="N75" s="3">
        <v>41494</v>
      </c>
      <c r="O75" s="9">
        <f t="shared" si="2"/>
        <v>163357.64000000001</v>
      </c>
      <c r="P75" s="1" t="s">
        <v>395</v>
      </c>
      <c r="Q75" s="1">
        <v>140208</v>
      </c>
      <c r="R75" s="1">
        <v>1007</v>
      </c>
      <c r="S75" s="1" t="s">
        <v>3</v>
      </c>
      <c r="T75" s="1">
        <v>604</v>
      </c>
    </row>
    <row r="76" spans="1:20" x14ac:dyDescent="0.25">
      <c r="A76" s="12">
        <v>65</v>
      </c>
      <c r="B76" s="1">
        <v>239</v>
      </c>
      <c r="C76" s="1" t="s">
        <v>62</v>
      </c>
      <c r="D76" s="1">
        <v>193540</v>
      </c>
      <c r="E76" s="4" t="s">
        <v>90</v>
      </c>
      <c r="F76" s="1" t="s">
        <v>6</v>
      </c>
      <c r="G76" s="7">
        <v>5</v>
      </c>
      <c r="H76" s="2">
        <v>193680</v>
      </c>
      <c r="I76" s="5">
        <v>968400</v>
      </c>
      <c r="J76" s="5">
        <v>189156.26</v>
      </c>
      <c r="K76" s="5">
        <v>945781.3</v>
      </c>
      <c r="L76" s="5">
        <f t="shared" si="0"/>
        <v>141867.19500000001</v>
      </c>
      <c r="M76" s="5">
        <f t="shared" si="1"/>
        <v>709335.97500000009</v>
      </c>
      <c r="N76" s="3">
        <v>41494</v>
      </c>
      <c r="O76" s="9">
        <f t="shared" si="2"/>
        <v>22618.699999999953</v>
      </c>
      <c r="P76" s="1" t="s">
        <v>395</v>
      </c>
      <c r="Q76" s="1">
        <v>200815</v>
      </c>
      <c r="R76" s="1">
        <v>1007</v>
      </c>
      <c r="S76" s="1" t="s">
        <v>3</v>
      </c>
      <c r="T76" s="1">
        <v>604</v>
      </c>
    </row>
    <row r="77" spans="1:20" x14ac:dyDescent="0.25">
      <c r="A77" s="12">
        <v>66</v>
      </c>
      <c r="B77" s="1">
        <v>239</v>
      </c>
      <c r="C77" s="1" t="s">
        <v>390</v>
      </c>
      <c r="D77" s="1">
        <v>194211</v>
      </c>
      <c r="E77" s="4" t="s">
        <v>91</v>
      </c>
      <c r="F77" s="1" t="s">
        <v>6</v>
      </c>
      <c r="G77" s="7">
        <v>77</v>
      </c>
      <c r="H77" s="2">
        <v>35117.279999999999</v>
      </c>
      <c r="I77" s="5">
        <v>2704030.64</v>
      </c>
      <c r="J77" s="5">
        <v>34297.06</v>
      </c>
      <c r="K77" s="5">
        <v>2640873.6199999996</v>
      </c>
      <c r="L77" s="5">
        <f t="shared" ref="L77:L140" si="3">J77*0.75</f>
        <v>25722.794999999998</v>
      </c>
      <c r="M77" s="5">
        <f t="shared" ref="M77:M140" si="4">G77*L77</f>
        <v>1980655.2149999999</v>
      </c>
      <c r="N77" s="3">
        <v>41606</v>
      </c>
      <c r="O77" s="9">
        <f t="shared" ref="O77:O140" si="5">I77-K77</f>
        <v>63157.020000000484</v>
      </c>
      <c r="P77" s="1" t="s">
        <v>391</v>
      </c>
      <c r="Q77" s="1">
        <v>200815</v>
      </c>
      <c r="R77" s="1">
        <v>1005</v>
      </c>
      <c r="S77" s="1" t="s">
        <v>3</v>
      </c>
      <c r="T77" s="1">
        <v>606</v>
      </c>
    </row>
    <row r="78" spans="1:20" x14ac:dyDescent="0.25">
      <c r="A78" s="12">
        <v>67</v>
      </c>
      <c r="B78" s="1">
        <v>239</v>
      </c>
      <c r="C78" s="1" t="s">
        <v>12</v>
      </c>
      <c r="D78" s="1">
        <v>194919</v>
      </c>
      <c r="E78" s="4" t="s">
        <v>92</v>
      </c>
      <c r="F78" s="1" t="s">
        <v>6</v>
      </c>
      <c r="G78" s="7">
        <v>9</v>
      </c>
      <c r="H78" s="2">
        <v>2269.21</v>
      </c>
      <c r="I78" s="5">
        <v>20422.93</v>
      </c>
      <c r="J78" s="5">
        <v>983.05</v>
      </c>
      <c r="K78" s="5">
        <v>8847.4499999999989</v>
      </c>
      <c r="L78" s="5">
        <f t="shared" si="3"/>
        <v>737.28749999999991</v>
      </c>
      <c r="M78" s="5">
        <f t="shared" si="4"/>
        <v>6635.5874999999996</v>
      </c>
      <c r="N78" s="3">
        <v>40102</v>
      </c>
      <c r="O78" s="9">
        <f t="shared" si="5"/>
        <v>11575.480000000001</v>
      </c>
      <c r="P78" s="1" t="s">
        <v>384</v>
      </c>
      <c r="Q78" s="1">
        <v>301115</v>
      </c>
      <c r="R78" s="1">
        <v>1001</v>
      </c>
      <c r="S78" s="1" t="s">
        <v>3</v>
      </c>
      <c r="T78" s="1">
        <v>601</v>
      </c>
    </row>
    <row r="79" spans="1:20" x14ac:dyDescent="0.25">
      <c r="A79" s="12">
        <v>68</v>
      </c>
      <c r="B79" s="1">
        <v>239</v>
      </c>
      <c r="C79" s="1" t="s">
        <v>59</v>
      </c>
      <c r="D79" s="1">
        <v>194933</v>
      </c>
      <c r="E79" s="4" t="s">
        <v>93</v>
      </c>
      <c r="F79" s="1" t="s">
        <v>21</v>
      </c>
      <c r="G79" s="7">
        <v>0.04</v>
      </c>
      <c r="H79" s="2">
        <v>103089.75</v>
      </c>
      <c r="I79" s="5">
        <v>4123.59</v>
      </c>
      <c r="J79" s="5">
        <v>44745.760000000002</v>
      </c>
      <c r="K79" s="5">
        <v>1789.8304000000001</v>
      </c>
      <c r="L79" s="5">
        <f t="shared" si="3"/>
        <v>33559.32</v>
      </c>
      <c r="M79" s="5">
        <f t="shared" si="4"/>
        <v>1342.3728000000001</v>
      </c>
      <c r="N79" s="3">
        <v>41394</v>
      </c>
      <c r="O79" s="9">
        <f t="shared" si="5"/>
        <v>2333.7596000000003</v>
      </c>
      <c r="P79" s="1" t="s">
        <v>386</v>
      </c>
      <c r="Q79" s="1">
        <v>51211</v>
      </c>
      <c r="R79" s="1">
        <v>1001</v>
      </c>
      <c r="S79" s="1" t="s">
        <v>3</v>
      </c>
      <c r="T79" s="1">
        <v>607</v>
      </c>
    </row>
    <row r="80" spans="1:20" x14ac:dyDescent="0.25">
      <c r="A80" s="12">
        <v>69</v>
      </c>
      <c r="B80" s="1">
        <v>239</v>
      </c>
      <c r="C80" s="1" t="s">
        <v>95</v>
      </c>
      <c r="D80" s="1">
        <v>194944</v>
      </c>
      <c r="E80" s="4" t="s">
        <v>94</v>
      </c>
      <c r="F80" s="1" t="s">
        <v>6</v>
      </c>
      <c r="G80" s="7">
        <v>11</v>
      </c>
      <c r="H80" s="2">
        <v>1714.11</v>
      </c>
      <c r="I80" s="5">
        <v>18855.169999999998</v>
      </c>
      <c r="J80" s="5">
        <v>1062.9000000000001</v>
      </c>
      <c r="K80" s="5">
        <v>11691.900000000001</v>
      </c>
      <c r="L80" s="5">
        <f t="shared" si="3"/>
        <v>797.17500000000007</v>
      </c>
      <c r="M80" s="5">
        <f t="shared" si="4"/>
        <v>8768.9250000000011</v>
      </c>
      <c r="N80" s="3">
        <v>39987</v>
      </c>
      <c r="O80" s="9">
        <f t="shared" si="5"/>
        <v>7163.2699999999968</v>
      </c>
      <c r="P80" s="1" t="s">
        <v>385</v>
      </c>
      <c r="Q80" s="1">
        <v>200815</v>
      </c>
      <c r="R80" s="1">
        <v>1001</v>
      </c>
      <c r="S80" s="1" t="s">
        <v>3</v>
      </c>
      <c r="T80" s="1">
        <v>607</v>
      </c>
    </row>
    <row r="81" spans="1:20" x14ac:dyDescent="0.25">
      <c r="A81" s="12">
        <v>70</v>
      </c>
      <c r="B81" s="1">
        <v>239</v>
      </c>
      <c r="C81" s="1" t="s">
        <v>15</v>
      </c>
      <c r="D81" s="1">
        <v>195014</v>
      </c>
      <c r="E81" s="4" t="s">
        <v>96</v>
      </c>
      <c r="F81" s="1" t="s">
        <v>6</v>
      </c>
      <c r="G81" s="7">
        <v>78</v>
      </c>
      <c r="H81" s="2">
        <v>295.37</v>
      </c>
      <c r="I81" s="5">
        <v>23038.68</v>
      </c>
      <c r="J81" s="5">
        <v>135.59</v>
      </c>
      <c r="K81" s="5">
        <v>10576.02</v>
      </c>
      <c r="L81" s="5">
        <f t="shared" si="3"/>
        <v>101.6925</v>
      </c>
      <c r="M81" s="5">
        <f t="shared" si="4"/>
        <v>7932.0149999999994</v>
      </c>
      <c r="N81" s="3">
        <v>39980</v>
      </c>
      <c r="O81" s="9">
        <f t="shared" si="5"/>
        <v>12462.66</v>
      </c>
      <c r="P81" s="1" t="s">
        <v>383</v>
      </c>
      <c r="Q81" s="1">
        <v>301115</v>
      </c>
      <c r="R81" s="1">
        <v>1001</v>
      </c>
      <c r="S81" s="1" t="s">
        <v>3</v>
      </c>
      <c r="T81" s="1">
        <v>607</v>
      </c>
    </row>
    <row r="82" spans="1:20" x14ac:dyDescent="0.25">
      <c r="A82" s="12">
        <v>71</v>
      </c>
      <c r="B82" s="1">
        <v>239</v>
      </c>
      <c r="C82" s="1" t="s">
        <v>38</v>
      </c>
      <c r="D82" s="1">
        <v>195797</v>
      </c>
      <c r="E82" s="4" t="s">
        <v>97</v>
      </c>
      <c r="F82" s="1" t="s">
        <v>39</v>
      </c>
      <c r="G82" s="7">
        <v>2</v>
      </c>
      <c r="H82" s="2">
        <v>326441</v>
      </c>
      <c r="I82" s="5">
        <v>652882</v>
      </c>
      <c r="J82" s="5">
        <v>202423.11</v>
      </c>
      <c r="K82" s="5">
        <v>404846.22</v>
      </c>
      <c r="L82" s="5">
        <f t="shared" si="3"/>
        <v>151817.33249999999</v>
      </c>
      <c r="M82" s="5">
        <f t="shared" si="4"/>
        <v>303634.66499999998</v>
      </c>
      <c r="N82" s="3">
        <v>39724</v>
      </c>
      <c r="O82" s="9">
        <f t="shared" si="5"/>
        <v>248035.78000000003</v>
      </c>
      <c r="P82" s="1" t="s">
        <v>392</v>
      </c>
      <c r="Q82" s="1">
        <v>200815</v>
      </c>
      <c r="R82" s="1">
        <v>1005</v>
      </c>
      <c r="S82" s="1" t="s">
        <v>3</v>
      </c>
      <c r="T82" s="1">
        <v>601</v>
      </c>
    </row>
    <row r="83" spans="1:20" ht="30" x14ac:dyDescent="0.25">
      <c r="A83" s="12">
        <v>72</v>
      </c>
      <c r="B83" s="1">
        <v>239</v>
      </c>
      <c r="C83" s="1" t="s">
        <v>75</v>
      </c>
      <c r="D83" s="1">
        <v>196710</v>
      </c>
      <c r="E83" s="4" t="s">
        <v>98</v>
      </c>
      <c r="F83" s="1" t="s">
        <v>6</v>
      </c>
      <c r="G83" s="7">
        <v>9</v>
      </c>
      <c r="H83" s="2">
        <v>183.29</v>
      </c>
      <c r="I83" s="5">
        <v>1649.64</v>
      </c>
      <c r="J83" s="5">
        <v>147.75</v>
      </c>
      <c r="K83" s="5">
        <v>1329.75</v>
      </c>
      <c r="L83" s="5">
        <f t="shared" si="3"/>
        <v>110.8125</v>
      </c>
      <c r="M83" s="5">
        <f t="shared" si="4"/>
        <v>997.3125</v>
      </c>
      <c r="N83" s="3">
        <v>40434</v>
      </c>
      <c r="O83" s="9">
        <f t="shared" si="5"/>
        <v>319.8900000000001</v>
      </c>
      <c r="P83" s="1" t="s">
        <v>385</v>
      </c>
      <c r="Q83" s="1">
        <v>200815</v>
      </c>
      <c r="R83" s="1">
        <v>1082</v>
      </c>
      <c r="S83" s="1" t="s">
        <v>3</v>
      </c>
      <c r="T83" s="1">
        <v>607</v>
      </c>
    </row>
    <row r="84" spans="1:20" x14ac:dyDescent="0.25">
      <c r="A84" s="12">
        <v>73</v>
      </c>
      <c r="B84" s="1">
        <v>239</v>
      </c>
      <c r="C84" s="1" t="s">
        <v>100</v>
      </c>
      <c r="D84" s="1">
        <v>199214</v>
      </c>
      <c r="E84" s="4" t="s">
        <v>99</v>
      </c>
      <c r="F84" s="1" t="s">
        <v>6</v>
      </c>
      <c r="G84" s="7">
        <v>17</v>
      </c>
      <c r="H84" s="2">
        <v>2781</v>
      </c>
      <c r="I84" s="5">
        <v>47277</v>
      </c>
      <c r="J84" s="5">
        <v>1724.47</v>
      </c>
      <c r="K84" s="5">
        <v>29315.99</v>
      </c>
      <c r="L84" s="5">
        <f t="shared" si="3"/>
        <v>1293.3525</v>
      </c>
      <c r="M84" s="5">
        <f t="shared" si="4"/>
        <v>21986.9925</v>
      </c>
      <c r="N84" s="3">
        <v>38684</v>
      </c>
      <c r="O84" s="9">
        <f t="shared" si="5"/>
        <v>17961.009999999998</v>
      </c>
      <c r="P84" s="1" t="s">
        <v>392</v>
      </c>
      <c r="Q84" s="1">
        <v>200815</v>
      </c>
      <c r="R84" s="1">
        <v>1005</v>
      </c>
      <c r="S84" s="1" t="s">
        <v>3</v>
      </c>
      <c r="T84" s="1">
        <v>607</v>
      </c>
    </row>
    <row r="85" spans="1:20" x14ac:dyDescent="0.25">
      <c r="A85" s="12">
        <v>74</v>
      </c>
      <c r="B85" s="1">
        <v>239</v>
      </c>
      <c r="C85" s="1" t="s">
        <v>31</v>
      </c>
      <c r="D85" s="1">
        <v>199215</v>
      </c>
      <c r="E85" s="4" t="s">
        <v>101</v>
      </c>
      <c r="F85" s="1" t="s">
        <v>6</v>
      </c>
      <c r="G85" s="7">
        <v>7</v>
      </c>
      <c r="H85" s="2">
        <v>31903</v>
      </c>
      <c r="I85" s="5">
        <v>223321</v>
      </c>
      <c r="J85" s="5">
        <v>19782.759999999998</v>
      </c>
      <c r="K85" s="5">
        <v>138479.31999999998</v>
      </c>
      <c r="L85" s="5">
        <f t="shared" si="3"/>
        <v>14837.07</v>
      </c>
      <c r="M85" s="5">
        <f t="shared" si="4"/>
        <v>103859.48999999999</v>
      </c>
      <c r="N85" s="3">
        <v>38716</v>
      </c>
      <c r="O85" s="9">
        <f t="shared" si="5"/>
        <v>84841.680000000022</v>
      </c>
      <c r="P85" s="1" t="s">
        <v>385</v>
      </c>
      <c r="Q85" s="1">
        <v>200815</v>
      </c>
      <c r="R85" s="1">
        <v>1001</v>
      </c>
      <c r="S85" s="1" t="s">
        <v>3</v>
      </c>
      <c r="T85" s="1">
        <v>607</v>
      </c>
    </row>
    <row r="86" spans="1:20" x14ac:dyDescent="0.25">
      <c r="A86" s="12">
        <v>75</v>
      </c>
      <c r="B86" s="1">
        <v>239</v>
      </c>
      <c r="C86" s="1" t="s">
        <v>31</v>
      </c>
      <c r="D86" s="1">
        <v>199216</v>
      </c>
      <c r="E86" s="4" t="s">
        <v>102</v>
      </c>
      <c r="F86" s="1" t="s">
        <v>6</v>
      </c>
      <c r="G86" s="7">
        <v>127</v>
      </c>
      <c r="H86" s="2">
        <v>618</v>
      </c>
      <c r="I86" s="5">
        <v>78486</v>
      </c>
      <c r="J86" s="5">
        <v>383.22</v>
      </c>
      <c r="K86" s="5">
        <v>48668.94</v>
      </c>
      <c r="L86" s="5">
        <f t="shared" si="3"/>
        <v>287.41500000000002</v>
      </c>
      <c r="M86" s="5">
        <f t="shared" si="4"/>
        <v>36501.705000000002</v>
      </c>
      <c r="N86" s="3">
        <v>38684</v>
      </c>
      <c r="O86" s="9">
        <f t="shared" si="5"/>
        <v>29817.059999999998</v>
      </c>
      <c r="P86" s="1" t="s">
        <v>385</v>
      </c>
      <c r="Q86" s="1">
        <v>200815</v>
      </c>
      <c r="R86" s="1">
        <v>1082</v>
      </c>
      <c r="S86" s="1" t="s">
        <v>3</v>
      </c>
      <c r="T86" s="1">
        <v>607</v>
      </c>
    </row>
    <row r="87" spans="1:20" x14ac:dyDescent="0.25">
      <c r="A87" s="12">
        <v>76</v>
      </c>
      <c r="B87" s="1">
        <v>239</v>
      </c>
      <c r="C87" s="1" t="s">
        <v>31</v>
      </c>
      <c r="D87" s="1">
        <v>199218</v>
      </c>
      <c r="E87" s="4" t="s">
        <v>103</v>
      </c>
      <c r="F87" s="1" t="s">
        <v>6</v>
      </c>
      <c r="G87" s="7">
        <v>10</v>
      </c>
      <c r="H87" s="2">
        <v>1751</v>
      </c>
      <c r="I87" s="5">
        <v>17510</v>
      </c>
      <c r="J87" s="5">
        <v>1085.78</v>
      </c>
      <c r="K87" s="5">
        <v>10857.8</v>
      </c>
      <c r="L87" s="5">
        <f t="shared" si="3"/>
        <v>814.33500000000004</v>
      </c>
      <c r="M87" s="5">
        <f t="shared" si="4"/>
        <v>8143.35</v>
      </c>
      <c r="N87" s="3">
        <v>38684</v>
      </c>
      <c r="O87" s="9">
        <f t="shared" si="5"/>
        <v>6652.2000000000007</v>
      </c>
      <c r="P87" s="1" t="s">
        <v>385</v>
      </c>
      <c r="Q87" s="1">
        <v>200815</v>
      </c>
      <c r="R87" s="1">
        <v>1082</v>
      </c>
      <c r="S87" s="1" t="s">
        <v>3</v>
      </c>
      <c r="T87" s="1">
        <v>607</v>
      </c>
    </row>
    <row r="88" spans="1:20" x14ac:dyDescent="0.25">
      <c r="A88" s="12">
        <v>77</v>
      </c>
      <c r="B88" s="1">
        <v>239</v>
      </c>
      <c r="C88" s="1" t="s">
        <v>31</v>
      </c>
      <c r="D88" s="1">
        <v>199219</v>
      </c>
      <c r="E88" s="4" t="s">
        <v>104</v>
      </c>
      <c r="F88" s="1" t="s">
        <v>6</v>
      </c>
      <c r="G88" s="7">
        <v>10</v>
      </c>
      <c r="H88" s="2">
        <v>618</v>
      </c>
      <c r="I88" s="5">
        <v>6180</v>
      </c>
      <c r="J88" s="5">
        <v>383.22</v>
      </c>
      <c r="K88" s="5">
        <v>3832.2000000000003</v>
      </c>
      <c r="L88" s="5">
        <f t="shared" si="3"/>
        <v>287.41500000000002</v>
      </c>
      <c r="M88" s="5">
        <f t="shared" si="4"/>
        <v>2874.15</v>
      </c>
      <c r="N88" s="3">
        <v>38684</v>
      </c>
      <c r="O88" s="9">
        <f t="shared" si="5"/>
        <v>2347.7999999999997</v>
      </c>
      <c r="P88" s="1" t="s">
        <v>385</v>
      </c>
      <c r="Q88" s="1">
        <v>200815</v>
      </c>
      <c r="R88" s="1">
        <v>1001</v>
      </c>
      <c r="S88" s="1" t="s">
        <v>3</v>
      </c>
      <c r="T88" s="1">
        <v>607</v>
      </c>
    </row>
    <row r="89" spans="1:20" x14ac:dyDescent="0.25">
      <c r="A89" s="12">
        <v>78</v>
      </c>
      <c r="B89" s="1">
        <v>239</v>
      </c>
      <c r="C89" s="1" t="s">
        <v>31</v>
      </c>
      <c r="D89" s="1">
        <v>199220</v>
      </c>
      <c r="E89" s="4" t="s">
        <v>105</v>
      </c>
      <c r="F89" s="1" t="s">
        <v>6</v>
      </c>
      <c r="G89" s="7">
        <v>100</v>
      </c>
      <c r="H89" s="2">
        <v>309</v>
      </c>
      <c r="I89" s="5">
        <v>30900</v>
      </c>
      <c r="J89" s="5">
        <v>191.61</v>
      </c>
      <c r="K89" s="5">
        <v>19161</v>
      </c>
      <c r="L89" s="5">
        <f t="shared" si="3"/>
        <v>143.70750000000001</v>
      </c>
      <c r="M89" s="5">
        <f t="shared" si="4"/>
        <v>14370.750000000002</v>
      </c>
      <c r="N89" s="3">
        <v>38678</v>
      </c>
      <c r="O89" s="9">
        <f t="shared" si="5"/>
        <v>11739</v>
      </c>
      <c r="P89" s="1" t="s">
        <v>385</v>
      </c>
      <c r="Q89" s="1">
        <v>200815</v>
      </c>
      <c r="R89" s="1">
        <v>1001</v>
      </c>
      <c r="S89" s="1" t="s">
        <v>3</v>
      </c>
      <c r="T89" s="1">
        <v>607</v>
      </c>
    </row>
    <row r="90" spans="1:20" x14ac:dyDescent="0.25">
      <c r="A90" s="12">
        <v>79</v>
      </c>
      <c r="B90" s="1">
        <v>239</v>
      </c>
      <c r="C90" s="1" t="s">
        <v>89</v>
      </c>
      <c r="D90" s="1">
        <v>199221</v>
      </c>
      <c r="E90" s="4" t="s">
        <v>106</v>
      </c>
      <c r="F90" s="1" t="s">
        <v>44</v>
      </c>
      <c r="G90" s="7">
        <v>50</v>
      </c>
      <c r="H90" s="2">
        <v>11.35</v>
      </c>
      <c r="I90" s="5">
        <v>567.5</v>
      </c>
      <c r="J90" s="5">
        <v>7.03</v>
      </c>
      <c r="K90" s="5">
        <v>351.5</v>
      </c>
      <c r="L90" s="5">
        <f t="shared" si="3"/>
        <v>5.2725</v>
      </c>
      <c r="M90" s="5">
        <f t="shared" si="4"/>
        <v>263.625</v>
      </c>
      <c r="N90" s="3">
        <v>38678</v>
      </c>
      <c r="O90" s="9">
        <f t="shared" si="5"/>
        <v>216</v>
      </c>
      <c r="P90" s="1" t="s">
        <v>385</v>
      </c>
      <c r="Q90" s="1">
        <v>200815</v>
      </c>
      <c r="R90" s="1">
        <v>1001</v>
      </c>
      <c r="S90" s="1" t="s">
        <v>3</v>
      </c>
      <c r="T90" s="1">
        <v>607</v>
      </c>
    </row>
    <row r="91" spans="1:20" x14ac:dyDescent="0.25">
      <c r="A91" s="12">
        <v>80</v>
      </c>
      <c r="B91" s="1">
        <v>239</v>
      </c>
      <c r="C91" s="1" t="s">
        <v>89</v>
      </c>
      <c r="D91" s="1">
        <v>199222</v>
      </c>
      <c r="E91" s="4" t="s">
        <v>107</v>
      </c>
      <c r="F91" s="1" t="s">
        <v>44</v>
      </c>
      <c r="G91" s="7">
        <v>404</v>
      </c>
      <c r="H91" s="2">
        <v>17.46</v>
      </c>
      <c r="I91" s="5">
        <v>7053.84</v>
      </c>
      <c r="J91" s="5">
        <v>10.83</v>
      </c>
      <c r="K91" s="5">
        <v>4375.32</v>
      </c>
      <c r="L91" s="5">
        <f t="shared" si="3"/>
        <v>8.1225000000000005</v>
      </c>
      <c r="M91" s="5">
        <f t="shared" si="4"/>
        <v>3281.4900000000002</v>
      </c>
      <c r="N91" s="3">
        <v>38678</v>
      </c>
      <c r="O91" s="9">
        <f t="shared" si="5"/>
        <v>2678.5200000000004</v>
      </c>
      <c r="P91" s="1" t="s">
        <v>385</v>
      </c>
      <c r="Q91" s="1">
        <v>200815</v>
      </c>
      <c r="R91" s="1">
        <v>1001</v>
      </c>
      <c r="S91" s="1" t="s">
        <v>3</v>
      </c>
      <c r="T91" s="1">
        <v>607</v>
      </c>
    </row>
    <row r="92" spans="1:20" x14ac:dyDescent="0.25">
      <c r="A92" s="12">
        <v>81</v>
      </c>
      <c r="B92" s="1">
        <v>239</v>
      </c>
      <c r="C92" s="1" t="s">
        <v>109</v>
      </c>
      <c r="D92" s="1">
        <v>199228</v>
      </c>
      <c r="E92" s="4" t="s">
        <v>108</v>
      </c>
      <c r="F92" s="1" t="s">
        <v>6</v>
      </c>
      <c r="G92" s="7">
        <v>1</v>
      </c>
      <c r="H92" s="2">
        <v>18844.97</v>
      </c>
      <c r="I92" s="5">
        <v>18844.97</v>
      </c>
      <c r="J92" s="5">
        <v>11685.59</v>
      </c>
      <c r="K92" s="5">
        <v>11685.59</v>
      </c>
      <c r="L92" s="5">
        <f t="shared" si="3"/>
        <v>8764.192500000001</v>
      </c>
      <c r="M92" s="5">
        <f t="shared" si="4"/>
        <v>8764.192500000001</v>
      </c>
      <c r="N92" s="3">
        <v>38627</v>
      </c>
      <c r="O92" s="9">
        <f t="shared" si="5"/>
        <v>7159.380000000001</v>
      </c>
      <c r="P92" s="1" t="s">
        <v>392</v>
      </c>
      <c r="Q92" s="1">
        <v>200815</v>
      </c>
      <c r="R92" s="1">
        <v>1001</v>
      </c>
      <c r="S92" s="1" t="s">
        <v>3</v>
      </c>
      <c r="T92" s="1">
        <v>607</v>
      </c>
    </row>
    <row r="93" spans="1:20" x14ac:dyDescent="0.25">
      <c r="A93" s="12">
        <v>82</v>
      </c>
      <c r="B93" s="1">
        <v>239</v>
      </c>
      <c r="C93" s="1" t="s">
        <v>109</v>
      </c>
      <c r="D93" s="1">
        <v>199230</v>
      </c>
      <c r="E93" s="4" t="s">
        <v>110</v>
      </c>
      <c r="F93" s="1" t="s">
        <v>6</v>
      </c>
      <c r="G93" s="7">
        <v>8</v>
      </c>
      <c r="H93" s="2">
        <v>13418.03</v>
      </c>
      <c r="I93" s="5">
        <v>107344.24</v>
      </c>
      <c r="J93" s="5">
        <v>8320.4</v>
      </c>
      <c r="K93" s="5">
        <v>66563.199999999997</v>
      </c>
      <c r="L93" s="5">
        <f t="shared" si="3"/>
        <v>6240.2999999999993</v>
      </c>
      <c r="M93" s="5">
        <f t="shared" si="4"/>
        <v>49922.399999999994</v>
      </c>
      <c r="N93" s="3">
        <v>38627</v>
      </c>
      <c r="O93" s="9">
        <f t="shared" si="5"/>
        <v>40781.040000000008</v>
      </c>
      <c r="P93" s="1" t="s">
        <v>392</v>
      </c>
      <c r="Q93" s="1">
        <v>200815</v>
      </c>
      <c r="R93" s="1">
        <v>1001</v>
      </c>
      <c r="S93" s="1" t="s">
        <v>3</v>
      </c>
      <c r="T93" s="1">
        <v>607</v>
      </c>
    </row>
    <row r="94" spans="1:20" x14ac:dyDescent="0.25">
      <c r="A94" s="12">
        <v>83</v>
      </c>
      <c r="B94" s="1">
        <v>239</v>
      </c>
      <c r="C94" s="1" t="s">
        <v>109</v>
      </c>
      <c r="D94" s="1">
        <v>199231</v>
      </c>
      <c r="E94" s="4" t="s">
        <v>111</v>
      </c>
      <c r="F94" s="1" t="s">
        <v>6</v>
      </c>
      <c r="G94" s="7">
        <v>18</v>
      </c>
      <c r="H94" s="2">
        <v>11608.5</v>
      </c>
      <c r="I94" s="5">
        <v>208953</v>
      </c>
      <c r="J94" s="5">
        <v>7198.32</v>
      </c>
      <c r="K94" s="5">
        <v>129569.76</v>
      </c>
      <c r="L94" s="5">
        <f t="shared" si="3"/>
        <v>5398.74</v>
      </c>
      <c r="M94" s="5">
        <f t="shared" si="4"/>
        <v>97177.319999999992</v>
      </c>
      <c r="N94" s="3">
        <v>38678</v>
      </c>
      <c r="O94" s="9">
        <f t="shared" si="5"/>
        <v>79383.240000000005</v>
      </c>
      <c r="P94" s="1" t="s">
        <v>392</v>
      </c>
      <c r="Q94" s="1">
        <v>200815</v>
      </c>
      <c r="R94" s="1">
        <v>1001</v>
      </c>
      <c r="S94" s="1" t="s">
        <v>3</v>
      </c>
      <c r="T94" s="1">
        <v>607</v>
      </c>
    </row>
    <row r="95" spans="1:20" x14ac:dyDescent="0.25">
      <c r="A95" s="12">
        <v>84</v>
      </c>
      <c r="B95" s="1">
        <v>239</v>
      </c>
      <c r="C95" s="1" t="s">
        <v>15</v>
      </c>
      <c r="D95" s="1">
        <v>199242</v>
      </c>
      <c r="E95" s="4" t="s">
        <v>112</v>
      </c>
      <c r="F95" s="1" t="s">
        <v>6</v>
      </c>
      <c r="G95" s="7">
        <v>23</v>
      </c>
      <c r="H95" s="2">
        <v>795.26</v>
      </c>
      <c r="I95" s="5">
        <v>18290.98</v>
      </c>
      <c r="J95" s="5">
        <v>493.14</v>
      </c>
      <c r="K95" s="5">
        <v>11342.22</v>
      </c>
      <c r="L95" s="5">
        <f t="shared" si="3"/>
        <v>369.85500000000002</v>
      </c>
      <c r="M95" s="5">
        <f t="shared" si="4"/>
        <v>8506.6650000000009</v>
      </c>
      <c r="N95" s="3">
        <v>38626</v>
      </c>
      <c r="O95" s="9">
        <f t="shared" si="5"/>
        <v>6948.76</v>
      </c>
      <c r="P95" s="1" t="s">
        <v>392</v>
      </c>
      <c r="Q95" s="1">
        <v>200815</v>
      </c>
      <c r="R95" s="1">
        <v>1001</v>
      </c>
      <c r="S95" s="1" t="s">
        <v>3</v>
      </c>
      <c r="T95" s="1">
        <v>607</v>
      </c>
    </row>
    <row r="96" spans="1:20" x14ac:dyDescent="0.25">
      <c r="A96" s="12">
        <v>85</v>
      </c>
      <c r="B96" s="1">
        <v>239</v>
      </c>
      <c r="C96" s="1" t="s">
        <v>15</v>
      </c>
      <c r="D96" s="1">
        <v>199243</v>
      </c>
      <c r="E96" s="4" t="s">
        <v>113</v>
      </c>
      <c r="F96" s="1" t="s">
        <v>6</v>
      </c>
      <c r="G96" s="7">
        <v>1</v>
      </c>
      <c r="H96" s="2">
        <v>4571.24</v>
      </c>
      <c r="I96" s="5">
        <v>4571.24</v>
      </c>
      <c r="J96" s="5">
        <v>2834.58</v>
      </c>
      <c r="K96" s="5">
        <v>2834.58</v>
      </c>
      <c r="L96" s="5">
        <f t="shared" si="3"/>
        <v>2125.9349999999999</v>
      </c>
      <c r="M96" s="5">
        <f t="shared" si="4"/>
        <v>2125.9349999999999</v>
      </c>
      <c r="N96" s="3">
        <v>38626</v>
      </c>
      <c r="O96" s="9">
        <f t="shared" si="5"/>
        <v>1736.6599999999999</v>
      </c>
      <c r="P96" s="1" t="s">
        <v>392</v>
      </c>
      <c r="Q96" s="1">
        <v>200815</v>
      </c>
      <c r="R96" s="1">
        <v>1001</v>
      </c>
      <c r="S96" s="1" t="s">
        <v>3</v>
      </c>
      <c r="T96" s="1">
        <v>607</v>
      </c>
    </row>
    <row r="97" spans="1:20" x14ac:dyDescent="0.25">
      <c r="A97" s="12">
        <v>86</v>
      </c>
      <c r="B97" s="1">
        <v>239</v>
      </c>
      <c r="C97" s="1" t="s">
        <v>15</v>
      </c>
      <c r="D97" s="1">
        <v>199244</v>
      </c>
      <c r="E97" s="4" t="s">
        <v>114</v>
      </c>
      <c r="F97" s="1" t="s">
        <v>6</v>
      </c>
      <c r="G97" s="7">
        <v>21</v>
      </c>
      <c r="H97" s="2">
        <v>4227.83</v>
      </c>
      <c r="I97" s="5">
        <v>88784.43</v>
      </c>
      <c r="J97" s="5">
        <v>2621.64</v>
      </c>
      <c r="K97" s="5">
        <v>55054.439999999995</v>
      </c>
      <c r="L97" s="5">
        <f t="shared" si="3"/>
        <v>1966.23</v>
      </c>
      <c r="M97" s="5">
        <f t="shared" si="4"/>
        <v>41290.83</v>
      </c>
      <c r="N97" s="3">
        <v>38626</v>
      </c>
      <c r="O97" s="9">
        <f t="shared" si="5"/>
        <v>33729.99</v>
      </c>
      <c r="P97" s="1" t="s">
        <v>392</v>
      </c>
      <c r="Q97" s="1">
        <v>200815</v>
      </c>
      <c r="R97" s="1">
        <v>1001</v>
      </c>
      <c r="S97" s="1" t="s">
        <v>3</v>
      </c>
      <c r="T97" s="1">
        <v>607</v>
      </c>
    </row>
    <row r="98" spans="1:20" x14ac:dyDescent="0.25">
      <c r="A98" s="12">
        <v>87</v>
      </c>
      <c r="B98" s="1">
        <v>239</v>
      </c>
      <c r="C98" s="1" t="s">
        <v>31</v>
      </c>
      <c r="D98" s="1">
        <v>199245</v>
      </c>
      <c r="E98" s="4" t="s">
        <v>115</v>
      </c>
      <c r="F98" s="1" t="s">
        <v>6</v>
      </c>
      <c r="G98" s="7">
        <v>8</v>
      </c>
      <c r="H98" s="2">
        <v>596.79999999999995</v>
      </c>
      <c r="I98" s="5">
        <v>4774.3999999999996</v>
      </c>
      <c r="J98" s="5">
        <v>370.07</v>
      </c>
      <c r="K98" s="5">
        <v>2960.56</v>
      </c>
      <c r="L98" s="5">
        <f t="shared" si="3"/>
        <v>277.55250000000001</v>
      </c>
      <c r="M98" s="5">
        <f t="shared" si="4"/>
        <v>2220.42</v>
      </c>
      <c r="N98" s="3">
        <v>38626</v>
      </c>
      <c r="O98" s="9">
        <f t="shared" si="5"/>
        <v>1813.8399999999997</v>
      </c>
      <c r="P98" s="1" t="s">
        <v>392</v>
      </c>
      <c r="Q98" s="1">
        <v>200815</v>
      </c>
      <c r="R98" s="1">
        <v>1001</v>
      </c>
      <c r="S98" s="1" t="s">
        <v>3</v>
      </c>
      <c r="T98" s="1">
        <v>607</v>
      </c>
    </row>
    <row r="99" spans="1:20" x14ac:dyDescent="0.25">
      <c r="A99" s="12">
        <v>88</v>
      </c>
      <c r="B99" s="1">
        <v>239</v>
      </c>
      <c r="C99" s="1" t="s">
        <v>31</v>
      </c>
      <c r="D99" s="1">
        <v>199247</v>
      </c>
      <c r="E99" s="4" t="s">
        <v>116</v>
      </c>
      <c r="F99" s="1" t="s">
        <v>6</v>
      </c>
      <c r="G99" s="7">
        <v>21</v>
      </c>
      <c r="H99" s="2">
        <v>601.19000000000005</v>
      </c>
      <c r="I99" s="5">
        <v>12624.99</v>
      </c>
      <c r="J99" s="5">
        <v>372.8</v>
      </c>
      <c r="K99" s="5">
        <v>7828.8</v>
      </c>
      <c r="L99" s="5">
        <f t="shared" si="3"/>
        <v>279.60000000000002</v>
      </c>
      <c r="M99" s="5">
        <f t="shared" si="4"/>
        <v>5871.6</v>
      </c>
      <c r="N99" s="3">
        <v>38678</v>
      </c>
      <c r="O99" s="9">
        <f t="shared" si="5"/>
        <v>4796.1899999999996</v>
      </c>
      <c r="P99" s="1" t="s">
        <v>392</v>
      </c>
      <c r="Q99" s="1">
        <v>200815</v>
      </c>
      <c r="R99" s="1">
        <v>1001</v>
      </c>
      <c r="S99" s="1" t="s">
        <v>3</v>
      </c>
      <c r="T99" s="1">
        <v>607</v>
      </c>
    </row>
    <row r="100" spans="1:20" x14ac:dyDescent="0.25">
      <c r="A100" s="12">
        <v>89</v>
      </c>
      <c r="B100" s="1">
        <v>239</v>
      </c>
      <c r="C100" s="1" t="s">
        <v>31</v>
      </c>
      <c r="D100" s="1">
        <v>199248</v>
      </c>
      <c r="E100" s="4" t="s">
        <v>117</v>
      </c>
      <c r="F100" s="1" t="s">
        <v>6</v>
      </c>
      <c r="G100" s="7">
        <v>28</v>
      </c>
      <c r="H100" s="2">
        <v>179.59</v>
      </c>
      <c r="I100" s="5">
        <v>5028.5200000000004</v>
      </c>
      <c r="J100" s="5">
        <v>111.36</v>
      </c>
      <c r="K100" s="5">
        <v>3118.08</v>
      </c>
      <c r="L100" s="5">
        <f t="shared" si="3"/>
        <v>83.52</v>
      </c>
      <c r="M100" s="5">
        <f t="shared" si="4"/>
        <v>2338.56</v>
      </c>
      <c r="N100" s="3">
        <v>38626</v>
      </c>
      <c r="O100" s="9">
        <f t="shared" si="5"/>
        <v>1910.4400000000005</v>
      </c>
      <c r="P100" s="1" t="s">
        <v>392</v>
      </c>
      <c r="Q100" s="1">
        <v>200815</v>
      </c>
      <c r="R100" s="1">
        <v>1001</v>
      </c>
      <c r="S100" s="1" t="s">
        <v>3</v>
      </c>
      <c r="T100" s="1">
        <v>607</v>
      </c>
    </row>
    <row r="101" spans="1:20" x14ac:dyDescent="0.25">
      <c r="A101" s="12">
        <v>90</v>
      </c>
      <c r="B101" s="1">
        <v>239</v>
      </c>
      <c r="C101" s="1" t="s">
        <v>15</v>
      </c>
      <c r="D101" s="1">
        <v>199252</v>
      </c>
      <c r="E101" s="4" t="s">
        <v>118</v>
      </c>
      <c r="F101" s="1" t="s">
        <v>39</v>
      </c>
      <c r="G101" s="7">
        <v>5</v>
      </c>
      <c r="H101" s="2">
        <v>742.47</v>
      </c>
      <c r="I101" s="5">
        <v>3712.35</v>
      </c>
      <c r="J101" s="5">
        <v>460.4</v>
      </c>
      <c r="K101" s="5">
        <v>2302</v>
      </c>
      <c r="L101" s="5">
        <f t="shared" si="3"/>
        <v>345.29999999999995</v>
      </c>
      <c r="M101" s="5">
        <f t="shared" si="4"/>
        <v>1726.4999999999998</v>
      </c>
      <c r="N101" s="3">
        <v>38626</v>
      </c>
      <c r="O101" s="9">
        <f t="shared" si="5"/>
        <v>1410.35</v>
      </c>
      <c r="P101" s="1" t="s">
        <v>392</v>
      </c>
      <c r="Q101" s="1">
        <v>200815</v>
      </c>
      <c r="R101" s="1">
        <v>1001</v>
      </c>
      <c r="S101" s="1" t="s">
        <v>3</v>
      </c>
      <c r="T101" s="1">
        <v>607</v>
      </c>
    </row>
    <row r="102" spans="1:20" x14ac:dyDescent="0.25">
      <c r="A102" s="12">
        <v>91</v>
      </c>
      <c r="B102" s="1">
        <v>239</v>
      </c>
      <c r="C102" s="1" t="s">
        <v>31</v>
      </c>
      <c r="D102" s="1">
        <v>199258</v>
      </c>
      <c r="E102" s="4" t="s">
        <v>119</v>
      </c>
      <c r="F102" s="1" t="s">
        <v>6</v>
      </c>
      <c r="G102" s="7">
        <v>4</v>
      </c>
      <c r="H102" s="2">
        <v>632.63</v>
      </c>
      <c r="I102" s="5">
        <v>2530.52</v>
      </c>
      <c r="J102" s="5">
        <v>392.29</v>
      </c>
      <c r="K102" s="5">
        <v>1569.16</v>
      </c>
      <c r="L102" s="5">
        <f t="shared" si="3"/>
        <v>294.21750000000003</v>
      </c>
      <c r="M102" s="5">
        <f t="shared" si="4"/>
        <v>1176.8700000000001</v>
      </c>
      <c r="N102" s="3">
        <v>38626</v>
      </c>
      <c r="O102" s="9">
        <f t="shared" si="5"/>
        <v>961.3599999999999</v>
      </c>
      <c r="P102" s="1" t="s">
        <v>392</v>
      </c>
      <c r="Q102" s="1">
        <v>200815</v>
      </c>
      <c r="R102" s="1">
        <v>1001</v>
      </c>
      <c r="S102" s="1" t="s">
        <v>3</v>
      </c>
      <c r="T102" s="1">
        <v>607</v>
      </c>
    </row>
    <row r="103" spans="1:20" x14ac:dyDescent="0.25">
      <c r="A103" s="12">
        <v>92</v>
      </c>
      <c r="B103" s="1">
        <v>239</v>
      </c>
      <c r="C103" s="1" t="s">
        <v>31</v>
      </c>
      <c r="D103" s="1">
        <v>199259</v>
      </c>
      <c r="E103" s="4" t="s">
        <v>120</v>
      </c>
      <c r="F103" s="1" t="s">
        <v>39</v>
      </c>
      <c r="G103" s="7">
        <v>1</v>
      </c>
      <c r="H103" s="2">
        <v>553</v>
      </c>
      <c r="I103" s="5">
        <v>553</v>
      </c>
      <c r="J103" s="5">
        <v>342.91</v>
      </c>
      <c r="K103" s="5">
        <v>342.91</v>
      </c>
      <c r="L103" s="5">
        <f t="shared" si="3"/>
        <v>257.1825</v>
      </c>
      <c r="M103" s="5">
        <f t="shared" si="4"/>
        <v>257.1825</v>
      </c>
      <c r="N103" s="3">
        <v>38626</v>
      </c>
      <c r="O103" s="9">
        <f t="shared" si="5"/>
        <v>210.08999999999997</v>
      </c>
      <c r="P103" s="1" t="s">
        <v>392</v>
      </c>
      <c r="Q103" s="1">
        <v>200815</v>
      </c>
      <c r="R103" s="1">
        <v>1001</v>
      </c>
      <c r="S103" s="1" t="s">
        <v>3</v>
      </c>
      <c r="T103" s="1">
        <v>607</v>
      </c>
    </row>
    <row r="104" spans="1:20" ht="30" x14ac:dyDescent="0.25">
      <c r="A104" s="12">
        <v>93</v>
      </c>
      <c r="B104" s="1">
        <v>239</v>
      </c>
      <c r="C104" s="1" t="s">
        <v>15</v>
      </c>
      <c r="D104" s="1">
        <v>199261</v>
      </c>
      <c r="E104" s="4" t="s">
        <v>121</v>
      </c>
      <c r="F104" s="1" t="s">
        <v>39</v>
      </c>
      <c r="G104" s="7">
        <v>6</v>
      </c>
      <c r="H104" s="2">
        <v>1044.6199999999999</v>
      </c>
      <c r="I104" s="5">
        <v>6267.72</v>
      </c>
      <c r="J104" s="5">
        <v>647.76</v>
      </c>
      <c r="K104" s="5">
        <v>3886.56</v>
      </c>
      <c r="L104" s="5">
        <f t="shared" si="3"/>
        <v>485.82</v>
      </c>
      <c r="M104" s="5">
        <f t="shared" si="4"/>
        <v>2914.92</v>
      </c>
      <c r="N104" s="3">
        <v>38626</v>
      </c>
      <c r="O104" s="9">
        <f t="shared" si="5"/>
        <v>2381.1600000000003</v>
      </c>
      <c r="P104" s="1" t="s">
        <v>392</v>
      </c>
      <c r="Q104" s="1">
        <v>200815</v>
      </c>
      <c r="R104" s="1">
        <v>1001</v>
      </c>
      <c r="S104" s="1" t="s">
        <v>3</v>
      </c>
      <c r="T104" s="1">
        <v>607</v>
      </c>
    </row>
    <row r="105" spans="1:20" x14ac:dyDescent="0.25">
      <c r="A105" s="12">
        <v>94</v>
      </c>
      <c r="B105" s="1">
        <v>239</v>
      </c>
      <c r="C105" s="1" t="s">
        <v>31</v>
      </c>
      <c r="D105" s="1">
        <v>199262</v>
      </c>
      <c r="E105" s="4" t="s">
        <v>122</v>
      </c>
      <c r="F105" s="1" t="s">
        <v>39</v>
      </c>
      <c r="G105" s="7">
        <v>10</v>
      </c>
      <c r="H105" s="2">
        <v>140.94</v>
      </c>
      <c r="I105" s="5">
        <v>1409.4</v>
      </c>
      <c r="J105" s="5">
        <v>87.4</v>
      </c>
      <c r="K105" s="5">
        <v>874</v>
      </c>
      <c r="L105" s="5">
        <f t="shared" si="3"/>
        <v>65.550000000000011</v>
      </c>
      <c r="M105" s="5">
        <f t="shared" si="4"/>
        <v>655.50000000000011</v>
      </c>
      <c r="N105" s="3">
        <v>38626</v>
      </c>
      <c r="O105" s="9">
        <f t="shared" si="5"/>
        <v>535.40000000000009</v>
      </c>
      <c r="P105" s="1" t="s">
        <v>392</v>
      </c>
      <c r="Q105" s="1">
        <v>200815</v>
      </c>
      <c r="R105" s="1">
        <v>1005</v>
      </c>
      <c r="S105" s="1" t="s">
        <v>3</v>
      </c>
      <c r="T105" s="1">
        <v>607</v>
      </c>
    </row>
    <row r="106" spans="1:20" x14ac:dyDescent="0.25">
      <c r="A106" s="12">
        <v>95</v>
      </c>
      <c r="B106" s="1">
        <v>239</v>
      </c>
      <c r="C106" s="1" t="s">
        <v>31</v>
      </c>
      <c r="D106" s="1">
        <v>199263</v>
      </c>
      <c r="E106" s="4" t="s">
        <v>123</v>
      </c>
      <c r="F106" s="1" t="s">
        <v>39</v>
      </c>
      <c r="G106" s="7">
        <v>8</v>
      </c>
      <c r="H106" s="2">
        <v>301.41000000000003</v>
      </c>
      <c r="I106" s="5">
        <v>2411.2800000000002</v>
      </c>
      <c r="J106" s="5">
        <v>186.9</v>
      </c>
      <c r="K106" s="5">
        <v>1495.2</v>
      </c>
      <c r="L106" s="5">
        <f t="shared" si="3"/>
        <v>140.17500000000001</v>
      </c>
      <c r="M106" s="5">
        <f t="shared" si="4"/>
        <v>1121.4000000000001</v>
      </c>
      <c r="N106" s="3">
        <v>38626</v>
      </c>
      <c r="O106" s="9">
        <f t="shared" si="5"/>
        <v>916.08000000000015</v>
      </c>
      <c r="P106" s="1" t="s">
        <v>392</v>
      </c>
      <c r="Q106" s="1">
        <v>200815</v>
      </c>
      <c r="R106" s="1">
        <v>1001</v>
      </c>
      <c r="S106" s="1" t="s">
        <v>3</v>
      </c>
      <c r="T106" s="1">
        <v>607</v>
      </c>
    </row>
    <row r="107" spans="1:20" x14ac:dyDescent="0.25">
      <c r="A107" s="12">
        <v>96</v>
      </c>
      <c r="B107" s="1">
        <v>239</v>
      </c>
      <c r="C107" s="1" t="s">
        <v>125</v>
      </c>
      <c r="D107" s="1">
        <v>199269</v>
      </c>
      <c r="E107" s="4" t="s">
        <v>124</v>
      </c>
      <c r="F107" s="1" t="s">
        <v>6</v>
      </c>
      <c r="G107" s="7">
        <v>8</v>
      </c>
      <c r="H107" s="2">
        <v>5045.25</v>
      </c>
      <c r="I107" s="5">
        <v>40362</v>
      </c>
      <c r="J107" s="5">
        <v>3128.52</v>
      </c>
      <c r="K107" s="5">
        <v>25028.16</v>
      </c>
      <c r="L107" s="5">
        <f t="shared" si="3"/>
        <v>2346.39</v>
      </c>
      <c r="M107" s="5">
        <f t="shared" si="4"/>
        <v>18771.12</v>
      </c>
      <c r="N107" s="3">
        <v>38626</v>
      </c>
      <c r="O107" s="9">
        <f t="shared" si="5"/>
        <v>15333.84</v>
      </c>
      <c r="P107" s="1" t="s">
        <v>392</v>
      </c>
      <c r="Q107" s="1">
        <v>200815</v>
      </c>
      <c r="R107" s="1">
        <v>1001</v>
      </c>
      <c r="S107" s="1" t="s">
        <v>3</v>
      </c>
      <c r="T107" s="1">
        <v>607</v>
      </c>
    </row>
    <row r="108" spans="1:20" x14ac:dyDescent="0.25">
      <c r="A108" s="12">
        <v>97</v>
      </c>
      <c r="B108" s="1">
        <v>239</v>
      </c>
      <c r="C108" s="1" t="s">
        <v>125</v>
      </c>
      <c r="D108" s="1">
        <v>199270</v>
      </c>
      <c r="E108" s="4" t="s">
        <v>126</v>
      </c>
      <c r="F108" s="1" t="s">
        <v>6</v>
      </c>
      <c r="G108" s="7">
        <v>2</v>
      </c>
      <c r="H108" s="2">
        <v>1935.7</v>
      </c>
      <c r="I108" s="5">
        <v>3871.4</v>
      </c>
      <c r="J108" s="5">
        <v>1200.31</v>
      </c>
      <c r="K108" s="5">
        <v>2400.62</v>
      </c>
      <c r="L108" s="5">
        <f t="shared" si="3"/>
        <v>900.23249999999996</v>
      </c>
      <c r="M108" s="5">
        <f t="shared" si="4"/>
        <v>1800.4649999999999</v>
      </c>
      <c r="N108" s="3">
        <v>38707</v>
      </c>
      <c r="O108" s="9">
        <f t="shared" si="5"/>
        <v>1470.7800000000002</v>
      </c>
      <c r="P108" s="1" t="s">
        <v>392</v>
      </c>
      <c r="Q108" s="1">
        <v>200815</v>
      </c>
      <c r="R108" s="1">
        <v>1001</v>
      </c>
      <c r="S108" s="1" t="s">
        <v>3</v>
      </c>
      <c r="T108" s="1">
        <v>607</v>
      </c>
    </row>
    <row r="109" spans="1:20" x14ac:dyDescent="0.25">
      <c r="A109" s="12">
        <v>98</v>
      </c>
      <c r="B109" s="1">
        <v>239</v>
      </c>
      <c r="C109" s="1" t="s">
        <v>128</v>
      </c>
      <c r="D109" s="1">
        <v>199273</v>
      </c>
      <c r="E109" s="4" t="s">
        <v>127</v>
      </c>
      <c r="F109" s="1" t="s">
        <v>6</v>
      </c>
      <c r="G109" s="7">
        <v>16</v>
      </c>
      <c r="H109" s="2">
        <v>12116.14</v>
      </c>
      <c r="I109" s="5">
        <v>193858.24</v>
      </c>
      <c r="J109" s="5">
        <v>7513.11</v>
      </c>
      <c r="K109" s="5">
        <v>120209.76</v>
      </c>
      <c r="L109" s="5">
        <f t="shared" si="3"/>
        <v>5634.8324999999995</v>
      </c>
      <c r="M109" s="5">
        <f t="shared" si="4"/>
        <v>90157.319999999992</v>
      </c>
      <c r="N109" s="3">
        <v>38953</v>
      </c>
      <c r="O109" s="9">
        <f t="shared" si="5"/>
        <v>73648.479999999996</v>
      </c>
      <c r="P109" s="1" t="s">
        <v>392</v>
      </c>
      <c r="Q109" s="1">
        <v>200815</v>
      </c>
      <c r="R109" s="1">
        <v>1002</v>
      </c>
      <c r="S109" s="1" t="s">
        <v>3</v>
      </c>
      <c r="T109" s="1">
        <v>607</v>
      </c>
    </row>
    <row r="110" spans="1:20" x14ac:dyDescent="0.25">
      <c r="A110" s="12">
        <v>99</v>
      </c>
      <c r="B110" s="1">
        <v>239</v>
      </c>
      <c r="C110" s="1" t="s">
        <v>130</v>
      </c>
      <c r="D110" s="1">
        <v>199274</v>
      </c>
      <c r="E110" s="4" t="s">
        <v>129</v>
      </c>
      <c r="F110" s="1" t="s">
        <v>6</v>
      </c>
      <c r="G110" s="7">
        <v>4</v>
      </c>
      <c r="H110" s="2">
        <v>48.88</v>
      </c>
      <c r="I110" s="5">
        <v>195.52</v>
      </c>
      <c r="J110" s="5">
        <v>30.31</v>
      </c>
      <c r="K110" s="5">
        <v>121.24</v>
      </c>
      <c r="L110" s="5">
        <f t="shared" si="3"/>
        <v>22.732499999999998</v>
      </c>
      <c r="M110" s="5">
        <f t="shared" si="4"/>
        <v>90.929999999999993</v>
      </c>
      <c r="N110" s="3">
        <v>38626</v>
      </c>
      <c r="O110" s="9">
        <f t="shared" si="5"/>
        <v>74.280000000000015</v>
      </c>
      <c r="P110" s="1" t="s">
        <v>385</v>
      </c>
      <c r="Q110" s="1">
        <v>200815</v>
      </c>
      <c r="R110" s="1">
        <v>1001</v>
      </c>
      <c r="S110" s="1" t="s">
        <v>3</v>
      </c>
      <c r="T110" s="1">
        <v>607</v>
      </c>
    </row>
    <row r="111" spans="1:20" x14ac:dyDescent="0.25">
      <c r="A111" s="12">
        <v>100</v>
      </c>
      <c r="B111" s="1">
        <v>239</v>
      </c>
      <c r="C111" s="1" t="s">
        <v>130</v>
      </c>
      <c r="D111" s="1">
        <v>199275</v>
      </c>
      <c r="E111" s="4" t="s">
        <v>131</v>
      </c>
      <c r="F111" s="1" t="s">
        <v>6</v>
      </c>
      <c r="G111" s="7">
        <v>14</v>
      </c>
      <c r="H111" s="2">
        <v>48.88</v>
      </c>
      <c r="I111" s="5">
        <v>684.32</v>
      </c>
      <c r="J111" s="5">
        <v>30.31</v>
      </c>
      <c r="K111" s="5">
        <v>424.34</v>
      </c>
      <c r="L111" s="5">
        <f t="shared" si="3"/>
        <v>22.732499999999998</v>
      </c>
      <c r="M111" s="5">
        <f t="shared" si="4"/>
        <v>318.255</v>
      </c>
      <c r="N111" s="3">
        <v>38626</v>
      </c>
      <c r="O111" s="9">
        <f t="shared" si="5"/>
        <v>259.98000000000008</v>
      </c>
      <c r="P111" s="1" t="s">
        <v>385</v>
      </c>
      <c r="Q111" s="1">
        <v>200815</v>
      </c>
      <c r="R111" s="1">
        <v>1001</v>
      </c>
      <c r="S111" s="1" t="s">
        <v>3</v>
      </c>
      <c r="T111" s="1">
        <v>607</v>
      </c>
    </row>
    <row r="112" spans="1:20" x14ac:dyDescent="0.25">
      <c r="A112" s="12">
        <v>101</v>
      </c>
      <c r="B112" s="1">
        <v>239</v>
      </c>
      <c r="C112" s="1" t="s">
        <v>125</v>
      </c>
      <c r="D112" s="1">
        <v>199282</v>
      </c>
      <c r="E112" s="4" t="s">
        <v>132</v>
      </c>
      <c r="F112" s="1" t="s">
        <v>6</v>
      </c>
      <c r="G112" s="7">
        <v>12</v>
      </c>
      <c r="H112" s="2">
        <v>13.09</v>
      </c>
      <c r="I112" s="5">
        <v>157.08000000000001</v>
      </c>
      <c r="J112" s="5">
        <v>8.1199999999999992</v>
      </c>
      <c r="K112" s="5">
        <v>97.44</v>
      </c>
      <c r="L112" s="5">
        <f t="shared" si="3"/>
        <v>6.09</v>
      </c>
      <c r="M112" s="5">
        <f t="shared" si="4"/>
        <v>73.08</v>
      </c>
      <c r="N112" s="3">
        <v>38626</v>
      </c>
      <c r="O112" s="9">
        <f t="shared" si="5"/>
        <v>59.640000000000015</v>
      </c>
      <c r="P112" s="1" t="s">
        <v>392</v>
      </c>
      <c r="Q112" s="1">
        <v>200815</v>
      </c>
      <c r="R112" s="1">
        <v>1001</v>
      </c>
      <c r="S112" s="1" t="s">
        <v>3</v>
      </c>
      <c r="T112" s="1">
        <v>607</v>
      </c>
    </row>
    <row r="113" spans="1:20" x14ac:dyDescent="0.25">
      <c r="A113" s="12">
        <v>102</v>
      </c>
      <c r="B113" s="1">
        <v>239</v>
      </c>
      <c r="C113" s="1" t="s">
        <v>125</v>
      </c>
      <c r="D113" s="1">
        <v>199283</v>
      </c>
      <c r="E113" s="4" t="s">
        <v>133</v>
      </c>
      <c r="F113" s="1" t="s">
        <v>6</v>
      </c>
      <c r="G113" s="7">
        <v>22</v>
      </c>
      <c r="H113" s="2">
        <v>13.09</v>
      </c>
      <c r="I113" s="5">
        <v>287.98</v>
      </c>
      <c r="J113" s="5">
        <v>8.1199999999999992</v>
      </c>
      <c r="K113" s="5">
        <v>178.64</v>
      </c>
      <c r="L113" s="5">
        <f t="shared" si="3"/>
        <v>6.09</v>
      </c>
      <c r="M113" s="5">
        <f t="shared" si="4"/>
        <v>133.97999999999999</v>
      </c>
      <c r="N113" s="3">
        <v>38626</v>
      </c>
      <c r="O113" s="9">
        <f t="shared" si="5"/>
        <v>109.34000000000003</v>
      </c>
      <c r="P113" s="1" t="s">
        <v>392</v>
      </c>
      <c r="Q113" s="1">
        <v>200815</v>
      </c>
      <c r="R113" s="1">
        <v>1001</v>
      </c>
      <c r="S113" s="1" t="s">
        <v>3</v>
      </c>
      <c r="T113" s="1">
        <v>607</v>
      </c>
    </row>
    <row r="114" spans="1:20" x14ac:dyDescent="0.25">
      <c r="A114" s="12">
        <v>103</v>
      </c>
      <c r="B114" s="1">
        <v>239</v>
      </c>
      <c r="C114" s="1" t="s">
        <v>125</v>
      </c>
      <c r="D114" s="1">
        <v>199284</v>
      </c>
      <c r="E114" s="4" t="s">
        <v>134</v>
      </c>
      <c r="F114" s="1" t="s">
        <v>6</v>
      </c>
      <c r="G114" s="7">
        <v>7</v>
      </c>
      <c r="H114" s="2">
        <v>104.75</v>
      </c>
      <c r="I114" s="5">
        <v>733.25</v>
      </c>
      <c r="J114" s="5">
        <v>64.959999999999994</v>
      </c>
      <c r="K114" s="5">
        <v>454.71999999999997</v>
      </c>
      <c r="L114" s="5">
        <f t="shared" si="3"/>
        <v>48.72</v>
      </c>
      <c r="M114" s="5">
        <f t="shared" si="4"/>
        <v>341.03999999999996</v>
      </c>
      <c r="N114" s="3">
        <v>38678</v>
      </c>
      <c r="O114" s="9">
        <f t="shared" si="5"/>
        <v>278.53000000000003</v>
      </c>
      <c r="P114" s="1" t="s">
        <v>392</v>
      </c>
      <c r="Q114" s="1">
        <v>200815</v>
      </c>
      <c r="R114" s="1">
        <v>1001</v>
      </c>
      <c r="S114" s="1" t="s">
        <v>3</v>
      </c>
      <c r="T114" s="1">
        <v>607</v>
      </c>
    </row>
    <row r="115" spans="1:20" x14ac:dyDescent="0.25">
      <c r="A115" s="12">
        <v>104</v>
      </c>
      <c r="B115" s="1">
        <v>239</v>
      </c>
      <c r="C115" s="1" t="s">
        <v>125</v>
      </c>
      <c r="D115" s="1">
        <v>199286</v>
      </c>
      <c r="E115" s="4" t="s">
        <v>135</v>
      </c>
      <c r="F115" s="1" t="s">
        <v>6</v>
      </c>
      <c r="G115" s="7">
        <v>17</v>
      </c>
      <c r="H115" s="2">
        <v>34.92</v>
      </c>
      <c r="I115" s="5">
        <v>593.64</v>
      </c>
      <c r="J115" s="5">
        <v>21.65</v>
      </c>
      <c r="K115" s="5">
        <v>368.04999999999995</v>
      </c>
      <c r="L115" s="5">
        <f t="shared" si="3"/>
        <v>16.237499999999997</v>
      </c>
      <c r="M115" s="5">
        <f t="shared" si="4"/>
        <v>276.03749999999997</v>
      </c>
      <c r="N115" s="3">
        <v>38626</v>
      </c>
      <c r="O115" s="9">
        <f t="shared" si="5"/>
        <v>225.59000000000003</v>
      </c>
      <c r="P115" s="1" t="s">
        <v>392</v>
      </c>
      <c r="Q115" s="1">
        <v>200815</v>
      </c>
      <c r="R115" s="1">
        <v>1005</v>
      </c>
      <c r="S115" s="1" t="s">
        <v>3</v>
      </c>
      <c r="T115" s="1">
        <v>607</v>
      </c>
    </row>
    <row r="116" spans="1:20" x14ac:dyDescent="0.25">
      <c r="A116" s="12">
        <v>105</v>
      </c>
      <c r="B116" s="1">
        <v>239</v>
      </c>
      <c r="C116" s="1" t="s">
        <v>15</v>
      </c>
      <c r="D116" s="1">
        <v>199292</v>
      </c>
      <c r="E116" s="4" t="s">
        <v>136</v>
      </c>
      <c r="F116" s="1" t="s">
        <v>44</v>
      </c>
      <c r="G116" s="7">
        <v>52</v>
      </c>
      <c r="H116" s="2">
        <v>104.75</v>
      </c>
      <c r="I116" s="5">
        <v>5447</v>
      </c>
      <c r="J116" s="5">
        <v>64.959999999999994</v>
      </c>
      <c r="K116" s="5">
        <v>3377.9199999999996</v>
      </c>
      <c r="L116" s="5">
        <f t="shared" si="3"/>
        <v>48.72</v>
      </c>
      <c r="M116" s="5">
        <f t="shared" si="4"/>
        <v>2533.44</v>
      </c>
      <c r="N116" s="3">
        <v>38626</v>
      </c>
      <c r="O116" s="9">
        <f t="shared" si="5"/>
        <v>2069.0800000000004</v>
      </c>
      <c r="P116" s="1" t="s">
        <v>385</v>
      </c>
      <c r="Q116" s="1">
        <v>200815</v>
      </c>
      <c r="R116" s="1">
        <v>1001</v>
      </c>
      <c r="S116" s="1" t="s">
        <v>3</v>
      </c>
      <c r="T116" s="1">
        <v>607</v>
      </c>
    </row>
    <row r="117" spans="1:20" x14ac:dyDescent="0.25">
      <c r="A117" s="12">
        <v>106</v>
      </c>
      <c r="B117" s="1">
        <v>239</v>
      </c>
      <c r="C117" s="1" t="s">
        <v>138</v>
      </c>
      <c r="D117" s="1">
        <v>199736</v>
      </c>
      <c r="E117" s="4" t="s">
        <v>137</v>
      </c>
      <c r="F117" s="1" t="s">
        <v>39</v>
      </c>
      <c r="G117" s="7">
        <v>10</v>
      </c>
      <c r="H117" s="2">
        <v>31710.46</v>
      </c>
      <c r="I117" s="5">
        <v>317104.56</v>
      </c>
      <c r="J117" s="5">
        <v>13762.71</v>
      </c>
      <c r="K117" s="5">
        <v>137627.09999999998</v>
      </c>
      <c r="L117" s="5">
        <f t="shared" si="3"/>
        <v>10322.032499999999</v>
      </c>
      <c r="M117" s="5">
        <f t="shared" si="4"/>
        <v>103220.325</v>
      </c>
      <c r="N117" s="3">
        <v>40452</v>
      </c>
      <c r="O117" s="9">
        <f t="shared" si="5"/>
        <v>179477.46000000002</v>
      </c>
      <c r="P117" s="1" t="s">
        <v>384</v>
      </c>
      <c r="Q117" s="1">
        <v>301115</v>
      </c>
      <c r="R117" s="1">
        <v>1001</v>
      </c>
      <c r="S117" s="1" t="s">
        <v>3</v>
      </c>
      <c r="T117" s="1">
        <v>601</v>
      </c>
    </row>
    <row r="118" spans="1:20" x14ac:dyDescent="0.25">
      <c r="A118" s="12">
        <v>107</v>
      </c>
      <c r="B118" s="1">
        <v>239</v>
      </c>
      <c r="C118" s="1" t="s">
        <v>17</v>
      </c>
      <c r="D118" s="1">
        <v>199746</v>
      </c>
      <c r="E118" s="4" t="s">
        <v>139</v>
      </c>
      <c r="F118" s="1" t="s">
        <v>6</v>
      </c>
      <c r="G118" s="7">
        <v>1</v>
      </c>
      <c r="H118" s="2">
        <v>10165.959999999999</v>
      </c>
      <c r="I118" s="5">
        <v>10165.959999999999</v>
      </c>
      <c r="J118" s="5">
        <v>8194.9699999999993</v>
      </c>
      <c r="K118" s="5">
        <v>8194.9699999999993</v>
      </c>
      <c r="L118" s="5">
        <f t="shared" si="3"/>
        <v>6146.2274999999991</v>
      </c>
      <c r="M118" s="5">
        <f t="shared" si="4"/>
        <v>6146.2274999999991</v>
      </c>
      <c r="N118" s="3">
        <v>40203</v>
      </c>
      <c r="O118" s="9">
        <f t="shared" si="5"/>
        <v>1970.9899999999998</v>
      </c>
      <c r="P118" s="1" t="s">
        <v>385</v>
      </c>
      <c r="Q118" s="1">
        <v>200815</v>
      </c>
      <c r="R118" s="1">
        <v>1001</v>
      </c>
      <c r="S118" s="1" t="s">
        <v>3</v>
      </c>
      <c r="T118" s="1">
        <v>601</v>
      </c>
    </row>
    <row r="119" spans="1:20" x14ac:dyDescent="0.25">
      <c r="A119" s="12">
        <v>108</v>
      </c>
      <c r="B119" s="1">
        <v>239</v>
      </c>
      <c r="C119" s="1" t="s">
        <v>89</v>
      </c>
      <c r="D119" s="1">
        <v>203715</v>
      </c>
      <c r="E119" s="4" t="s">
        <v>140</v>
      </c>
      <c r="F119" s="1" t="s">
        <v>6</v>
      </c>
      <c r="G119" s="7">
        <v>15</v>
      </c>
      <c r="H119" s="2">
        <v>439.73</v>
      </c>
      <c r="I119" s="5">
        <v>6595.88</v>
      </c>
      <c r="J119" s="5">
        <v>272.67</v>
      </c>
      <c r="K119" s="5">
        <v>4090.05</v>
      </c>
      <c r="L119" s="5">
        <f t="shared" si="3"/>
        <v>204.5025</v>
      </c>
      <c r="M119" s="5">
        <f t="shared" si="4"/>
        <v>3067.5374999999999</v>
      </c>
      <c r="N119" s="3">
        <v>39587</v>
      </c>
      <c r="O119" s="9">
        <f t="shared" si="5"/>
        <v>2505.83</v>
      </c>
      <c r="P119" s="1" t="s">
        <v>385</v>
      </c>
      <c r="Q119" s="1">
        <v>200815</v>
      </c>
      <c r="R119" s="1">
        <v>1005</v>
      </c>
      <c r="S119" s="1" t="s">
        <v>3</v>
      </c>
      <c r="T119" s="1">
        <v>607</v>
      </c>
    </row>
    <row r="120" spans="1:20" x14ac:dyDescent="0.25">
      <c r="A120" s="12">
        <v>109</v>
      </c>
      <c r="B120" s="1">
        <v>239</v>
      </c>
      <c r="C120" s="1" t="s">
        <v>142</v>
      </c>
      <c r="D120" s="1">
        <v>204594</v>
      </c>
      <c r="E120" s="4" t="s">
        <v>141</v>
      </c>
      <c r="F120" s="1" t="s">
        <v>6</v>
      </c>
      <c r="G120" s="7">
        <v>15</v>
      </c>
      <c r="H120" s="2">
        <v>3195</v>
      </c>
      <c r="I120" s="5">
        <v>47925</v>
      </c>
      <c r="J120" s="5">
        <v>2905.75</v>
      </c>
      <c r="K120" s="5">
        <v>43586.25</v>
      </c>
      <c r="L120" s="5">
        <f t="shared" si="3"/>
        <v>2179.3125</v>
      </c>
      <c r="M120" s="5">
        <f t="shared" si="4"/>
        <v>32689.6875</v>
      </c>
      <c r="N120" s="3">
        <v>40604</v>
      </c>
      <c r="O120" s="9">
        <f t="shared" si="5"/>
        <v>4338.75</v>
      </c>
      <c r="P120" s="1" t="s">
        <v>385</v>
      </c>
      <c r="Q120" s="1">
        <v>200815</v>
      </c>
      <c r="R120" s="1">
        <v>1001</v>
      </c>
      <c r="S120" s="1" t="s">
        <v>3</v>
      </c>
      <c r="T120" s="1">
        <v>601</v>
      </c>
    </row>
    <row r="121" spans="1:20" x14ac:dyDescent="0.25">
      <c r="A121" s="12">
        <v>110</v>
      </c>
      <c r="B121" s="1">
        <v>239</v>
      </c>
      <c r="C121" s="1" t="s">
        <v>144</v>
      </c>
      <c r="D121" s="1">
        <v>204616</v>
      </c>
      <c r="E121" s="4" t="s">
        <v>143</v>
      </c>
      <c r="F121" s="1" t="s">
        <v>6</v>
      </c>
      <c r="G121" s="7">
        <v>3</v>
      </c>
      <c r="H121" s="2">
        <v>394432.04</v>
      </c>
      <c r="I121" s="5">
        <v>1183296.1200000001</v>
      </c>
      <c r="J121" s="5">
        <v>122711.86</v>
      </c>
      <c r="K121" s="5">
        <v>368135.58</v>
      </c>
      <c r="L121" s="5">
        <f t="shared" si="3"/>
        <v>92033.895000000004</v>
      </c>
      <c r="M121" s="5">
        <f t="shared" si="4"/>
        <v>276101.685</v>
      </c>
      <c r="N121" s="3">
        <v>41457</v>
      </c>
      <c r="O121" s="9">
        <f t="shared" si="5"/>
        <v>815160.54</v>
      </c>
      <c r="P121" s="1" t="s">
        <v>397</v>
      </c>
      <c r="Q121" s="1">
        <v>301214</v>
      </c>
      <c r="R121" s="1">
        <v>1001</v>
      </c>
      <c r="S121" s="1" t="s">
        <v>3</v>
      </c>
      <c r="T121" s="1">
        <v>607</v>
      </c>
    </row>
    <row r="122" spans="1:20" x14ac:dyDescent="0.25">
      <c r="A122" s="12">
        <v>111</v>
      </c>
      <c r="B122" s="1">
        <v>239</v>
      </c>
      <c r="C122" s="1" t="s">
        <v>17</v>
      </c>
      <c r="D122" s="1">
        <v>204686</v>
      </c>
      <c r="E122" s="4" t="s">
        <v>145</v>
      </c>
      <c r="F122" s="1" t="s">
        <v>6</v>
      </c>
      <c r="G122" s="7">
        <v>2</v>
      </c>
      <c r="H122" s="2">
        <v>9920.1299999999992</v>
      </c>
      <c r="I122" s="5">
        <v>19840.259999999998</v>
      </c>
      <c r="J122" s="5">
        <v>4305.08</v>
      </c>
      <c r="K122" s="5">
        <v>8610.16</v>
      </c>
      <c r="L122" s="5">
        <f t="shared" si="3"/>
        <v>3228.81</v>
      </c>
      <c r="M122" s="5">
        <f t="shared" si="4"/>
        <v>6457.62</v>
      </c>
      <c r="N122" s="3">
        <v>40531</v>
      </c>
      <c r="O122" s="9">
        <f t="shared" si="5"/>
        <v>11230.099999999999</v>
      </c>
      <c r="P122" s="1" t="s">
        <v>384</v>
      </c>
      <c r="Q122" s="1">
        <v>301115</v>
      </c>
      <c r="R122" s="1">
        <v>1001</v>
      </c>
      <c r="S122" s="1" t="s">
        <v>3</v>
      </c>
      <c r="T122" s="1">
        <v>601</v>
      </c>
    </row>
    <row r="123" spans="1:20" x14ac:dyDescent="0.25">
      <c r="A123" s="12">
        <v>112</v>
      </c>
      <c r="B123" s="1">
        <v>239</v>
      </c>
      <c r="C123" s="1" t="s">
        <v>147</v>
      </c>
      <c r="D123" s="1">
        <v>205553</v>
      </c>
      <c r="E123" s="4" t="s">
        <v>146</v>
      </c>
      <c r="F123" s="1" t="s">
        <v>6</v>
      </c>
      <c r="G123" s="7">
        <v>1</v>
      </c>
      <c r="H123" s="2">
        <v>15375</v>
      </c>
      <c r="I123" s="5">
        <v>15375</v>
      </c>
      <c r="J123" s="5">
        <v>12394.07</v>
      </c>
      <c r="K123" s="5">
        <v>12394.07</v>
      </c>
      <c r="L123" s="5">
        <f t="shared" si="3"/>
        <v>9295.5524999999998</v>
      </c>
      <c r="M123" s="5">
        <f t="shared" si="4"/>
        <v>9295.5524999999998</v>
      </c>
      <c r="N123" s="3">
        <v>39204</v>
      </c>
      <c r="O123" s="9">
        <f t="shared" si="5"/>
        <v>2980.9300000000003</v>
      </c>
      <c r="P123" s="1" t="s">
        <v>385</v>
      </c>
      <c r="Q123" s="1">
        <v>200815</v>
      </c>
      <c r="R123" s="1">
        <v>1001</v>
      </c>
      <c r="S123" s="1" t="s">
        <v>3</v>
      </c>
      <c r="T123" s="1">
        <v>607</v>
      </c>
    </row>
    <row r="124" spans="1:20" x14ac:dyDescent="0.25">
      <c r="A124" s="12">
        <v>113</v>
      </c>
      <c r="B124" s="1">
        <v>239</v>
      </c>
      <c r="C124" s="1" t="s">
        <v>149</v>
      </c>
      <c r="D124" s="1">
        <v>206214</v>
      </c>
      <c r="E124" s="4" t="s">
        <v>148</v>
      </c>
      <c r="F124" s="1" t="s">
        <v>39</v>
      </c>
      <c r="G124" s="7">
        <v>21</v>
      </c>
      <c r="H124" s="2">
        <v>6788.11</v>
      </c>
      <c r="I124" s="5">
        <v>142550.39000000001</v>
      </c>
      <c r="J124" s="5">
        <v>5472.03</v>
      </c>
      <c r="K124" s="5">
        <v>114912.62999999999</v>
      </c>
      <c r="L124" s="5">
        <f t="shared" si="3"/>
        <v>4104.0225</v>
      </c>
      <c r="M124" s="5">
        <f t="shared" si="4"/>
        <v>86184.472500000003</v>
      </c>
      <c r="N124" s="3">
        <v>40536</v>
      </c>
      <c r="O124" s="9">
        <f t="shared" si="5"/>
        <v>27637.760000000024</v>
      </c>
      <c r="P124" s="1" t="s">
        <v>385</v>
      </c>
      <c r="Q124" s="1">
        <v>200815</v>
      </c>
      <c r="R124" s="1">
        <v>1005</v>
      </c>
      <c r="S124" s="1" t="s">
        <v>3</v>
      </c>
      <c r="T124" s="1">
        <v>601</v>
      </c>
    </row>
    <row r="125" spans="1:20" ht="30" x14ac:dyDescent="0.25">
      <c r="A125" s="12">
        <v>114</v>
      </c>
      <c r="B125" s="1">
        <v>239</v>
      </c>
      <c r="C125" s="1" t="s">
        <v>151</v>
      </c>
      <c r="D125" s="1">
        <v>206437</v>
      </c>
      <c r="E125" s="4" t="s">
        <v>150</v>
      </c>
      <c r="F125" s="1" t="s">
        <v>2</v>
      </c>
      <c r="G125" s="7">
        <v>168.03800000000001</v>
      </c>
      <c r="H125" s="2">
        <v>50759.16</v>
      </c>
      <c r="I125" s="5">
        <v>8529468.0999999996</v>
      </c>
      <c r="J125" s="5">
        <v>49573.59</v>
      </c>
      <c r="K125" s="5">
        <v>8330246.9164199997</v>
      </c>
      <c r="L125" s="5">
        <f t="shared" si="3"/>
        <v>37180.192499999997</v>
      </c>
      <c r="M125" s="5">
        <f t="shared" si="4"/>
        <v>6247685.1873150002</v>
      </c>
      <c r="N125" s="1"/>
      <c r="O125" s="9">
        <f t="shared" si="5"/>
        <v>199221.18357999995</v>
      </c>
      <c r="P125" s="1" t="s">
        <v>398</v>
      </c>
      <c r="Q125" s="1">
        <v>200815</v>
      </c>
      <c r="R125" s="1">
        <v>1001</v>
      </c>
      <c r="S125" s="1" t="s">
        <v>3</v>
      </c>
      <c r="T125" s="1">
        <v>608</v>
      </c>
    </row>
    <row r="126" spans="1:20" x14ac:dyDescent="0.25">
      <c r="A126" s="12">
        <v>115</v>
      </c>
      <c r="B126" s="1">
        <v>239</v>
      </c>
      <c r="C126" s="1" t="s">
        <v>15</v>
      </c>
      <c r="D126" s="1">
        <v>207183</v>
      </c>
      <c r="E126" s="4" t="s">
        <v>152</v>
      </c>
      <c r="F126" s="1" t="s">
        <v>6</v>
      </c>
      <c r="G126" s="7">
        <v>28</v>
      </c>
      <c r="H126" s="2">
        <v>127.77</v>
      </c>
      <c r="I126" s="5">
        <v>3577.55</v>
      </c>
      <c r="J126" s="5">
        <v>103</v>
      </c>
      <c r="K126" s="5">
        <v>2884</v>
      </c>
      <c r="L126" s="5">
        <f t="shared" si="3"/>
        <v>77.25</v>
      </c>
      <c r="M126" s="5">
        <f t="shared" si="4"/>
        <v>2163</v>
      </c>
      <c r="N126" s="3">
        <v>40003</v>
      </c>
      <c r="O126" s="9">
        <f t="shared" si="5"/>
        <v>693.55000000000018</v>
      </c>
      <c r="P126" s="1" t="s">
        <v>385</v>
      </c>
      <c r="Q126" s="1">
        <v>200815</v>
      </c>
      <c r="R126" s="1">
        <v>1001</v>
      </c>
      <c r="S126" s="1" t="s">
        <v>3</v>
      </c>
      <c r="T126" s="1">
        <v>607</v>
      </c>
    </row>
    <row r="127" spans="1:20" x14ac:dyDescent="0.25">
      <c r="A127" s="12">
        <v>116</v>
      </c>
      <c r="B127" s="1">
        <v>239</v>
      </c>
      <c r="C127" s="1" t="s">
        <v>15</v>
      </c>
      <c r="D127" s="1">
        <v>207189</v>
      </c>
      <c r="E127" s="4" t="s">
        <v>153</v>
      </c>
      <c r="F127" s="1" t="s">
        <v>6</v>
      </c>
      <c r="G127" s="7">
        <v>5</v>
      </c>
      <c r="H127" s="2">
        <v>139.84</v>
      </c>
      <c r="I127" s="5">
        <v>699.21</v>
      </c>
      <c r="J127" s="5">
        <v>112.73</v>
      </c>
      <c r="K127" s="5">
        <v>563.65</v>
      </c>
      <c r="L127" s="5">
        <f t="shared" si="3"/>
        <v>84.547499999999999</v>
      </c>
      <c r="M127" s="5">
        <f t="shared" si="4"/>
        <v>422.73750000000001</v>
      </c>
      <c r="N127" s="3">
        <v>40003</v>
      </c>
      <c r="O127" s="9">
        <f t="shared" si="5"/>
        <v>135.56000000000006</v>
      </c>
      <c r="P127" s="1" t="s">
        <v>385</v>
      </c>
      <c r="Q127" s="1">
        <v>200815</v>
      </c>
      <c r="R127" s="1">
        <v>1001</v>
      </c>
      <c r="S127" s="1" t="s">
        <v>3</v>
      </c>
      <c r="T127" s="1">
        <v>607</v>
      </c>
    </row>
    <row r="128" spans="1:20" x14ac:dyDescent="0.25">
      <c r="A128" s="12">
        <v>117</v>
      </c>
      <c r="B128" s="1">
        <v>239</v>
      </c>
      <c r="C128" s="1" t="s">
        <v>15</v>
      </c>
      <c r="D128" s="1">
        <v>207191</v>
      </c>
      <c r="E128" s="4" t="s">
        <v>154</v>
      </c>
      <c r="F128" s="1" t="s">
        <v>6</v>
      </c>
      <c r="G128" s="7">
        <v>5</v>
      </c>
      <c r="H128" s="2">
        <v>138.84</v>
      </c>
      <c r="I128" s="5">
        <v>694.18</v>
      </c>
      <c r="J128" s="5">
        <v>111.92</v>
      </c>
      <c r="K128" s="5">
        <v>559.6</v>
      </c>
      <c r="L128" s="5">
        <f t="shared" si="3"/>
        <v>83.94</v>
      </c>
      <c r="M128" s="5">
        <f t="shared" si="4"/>
        <v>419.7</v>
      </c>
      <c r="N128" s="3">
        <v>40003</v>
      </c>
      <c r="O128" s="9">
        <f t="shared" si="5"/>
        <v>134.57999999999993</v>
      </c>
      <c r="P128" s="1" t="s">
        <v>385</v>
      </c>
      <c r="Q128" s="1">
        <v>200815</v>
      </c>
      <c r="R128" s="1">
        <v>1001</v>
      </c>
      <c r="S128" s="1" t="s">
        <v>3</v>
      </c>
      <c r="T128" s="1">
        <v>607</v>
      </c>
    </row>
    <row r="129" spans="1:20" ht="30" x14ac:dyDescent="0.25">
      <c r="A129" s="12">
        <v>118</v>
      </c>
      <c r="B129" s="1">
        <v>239</v>
      </c>
      <c r="C129" s="1" t="s">
        <v>15</v>
      </c>
      <c r="D129" s="1">
        <v>207193</v>
      </c>
      <c r="E129" s="4" t="s">
        <v>155</v>
      </c>
      <c r="F129" s="1" t="s">
        <v>6</v>
      </c>
      <c r="G129" s="7">
        <v>40</v>
      </c>
      <c r="H129" s="2">
        <v>290.75</v>
      </c>
      <c r="I129" s="5">
        <v>11630.04</v>
      </c>
      <c r="J129" s="5">
        <v>234.38</v>
      </c>
      <c r="K129" s="5">
        <v>9375.2000000000007</v>
      </c>
      <c r="L129" s="5">
        <f t="shared" si="3"/>
        <v>175.785</v>
      </c>
      <c r="M129" s="5">
        <f t="shared" si="4"/>
        <v>7031.4</v>
      </c>
      <c r="N129" s="3">
        <v>40003</v>
      </c>
      <c r="O129" s="9">
        <f t="shared" si="5"/>
        <v>2254.84</v>
      </c>
      <c r="P129" s="1" t="s">
        <v>385</v>
      </c>
      <c r="Q129" s="1">
        <v>200815</v>
      </c>
      <c r="R129" s="1">
        <v>1001</v>
      </c>
      <c r="S129" s="1" t="s">
        <v>3</v>
      </c>
      <c r="T129" s="1">
        <v>607</v>
      </c>
    </row>
    <row r="130" spans="1:20" x14ac:dyDescent="0.25">
      <c r="A130" s="12">
        <v>119</v>
      </c>
      <c r="B130" s="1">
        <v>239</v>
      </c>
      <c r="C130" s="1" t="s">
        <v>15</v>
      </c>
      <c r="D130" s="1">
        <v>207195</v>
      </c>
      <c r="E130" s="4" t="s">
        <v>156</v>
      </c>
      <c r="F130" s="1" t="s">
        <v>6</v>
      </c>
      <c r="G130" s="7">
        <v>17</v>
      </c>
      <c r="H130" s="2">
        <v>121.16</v>
      </c>
      <c r="I130" s="5">
        <v>2059.71</v>
      </c>
      <c r="J130" s="5">
        <v>97.67</v>
      </c>
      <c r="K130" s="5">
        <v>1660.39</v>
      </c>
      <c r="L130" s="5">
        <f t="shared" si="3"/>
        <v>73.252499999999998</v>
      </c>
      <c r="M130" s="5">
        <f t="shared" si="4"/>
        <v>1245.2925</v>
      </c>
      <c r="N130" s="3">
        <v>40003</v>
      </c>
      <c r="O130" s="9">
        <f t="shared" si="5"/>
        <v>399.31999999999994</v>
      </c>
      <c r="P130" s="1" t="s">
        <v>385</v>
      </c>
      <c r="Q130" s="1">
        <v>200815</v>
      </c>
      <c r="R130" s="1">
        <v>1001</v>
      </c>
      <c r="S130" s="1" t="s">
        <v>3</v>
      </c>
      <c r="T130" s="1">
        <v>607</v>
      </c>
    </row>
    <row r="131" spans="1:20" x14ac:dyDescent="0.25">
      <c r="A131" s="12">
        <v>120</v>
      </c>
      <c r="B131" s="1">
        <v>239</v>
      </c>
      <c r="C131" s="1" t="s">
        <v>15</v>
      </c>
      <c r="D131" s="1">
        <v>207198</v>
      </c>
      <c r="E131" s="4" t="s">
        <v>157</v>
      </c>
      <c r="F131" s="1" t="s">
        <v>6</v>
      </c>
      <c r="G131" s="7">
        <v>290</v>
      </c>
      <c r="H131" s="2">
        <v>104.23</v>
      </c>
      <c r="I131" s="5">
        <v>30225.65</v>
      </c>
      <c r="J131" s="5">
        <v>84.02</v>
      </c>
      <c r="K131" s="5">
        <v>24365.8</v>
      </c>
      <c r="L131" s="5">
        <f t="shared" si="3"/>
        <v>63.015000000000001</v>
      </c>
      <c r="M131" s="5">
        <f t="shared" si="4"/>
        <v>18274.349999999999</v>
      </c>
      <c r="N131" s="3">
        <v>40016</v>
      </c>
      <c r="O131" s="9">
        <f t="shared" si="5"/>
        <v>5859.8500000000022</v>
      </c>
      <c r="P131" s="1" t="s">
        <v>385</v>
      </c>
      <c r="Q131" s="1">
        <v>200815</v>
      </c>
      <c r="R131" s="1">
        <v>1001</v>
      </c>
      <c r="S131" s="1" t="s">
        <v>3</v>
      </c>
      <c r="T131" s="1">
        <v>607</v>
      </c>
    </row>
    <row r="132" spans="1:20" x14ac:dyDescent="0.25">
      <c r="A132" s="12">
        <v>121</v>
      </c>
      <c r="B132" s="1">
        <v>239</v>
      </c>
      <c r="C132" s="1" t="s">
        <v>15</v>
      </c>
      <c r="D132" s="1">
        <v>207199</v>
      </c>
      <c r="E132" s="4" t="s">
        <v>158</v>
      </c>
      <c r="F132" s="1" t="s">
        <v>6</v>
      </c>
      <c r="G132" s="7">
        <v>49</v>
      </c>
      <c r="H132" s="2">
        <v>132</v>
      </c>
      <c r="I132" s="5">
        <v>6468</v>
      </c>
      <c r="J132" s="5">
        <v>106.41</v>
      </c>
      <c r="K132" s="5">
        <v>5214.09</v>
      </c>
      <c r="L132" s="5">
        <f t="shared" si="3"/>
        <v>79.807500000000005</v>
      </c>
      <c r="M132" s="5">
        <f t="shared" si="4"/>
        <v>3910.5675000000001</v>
      </c>
      <c r="N132" s="3">
        <v>40128</v>
      </c>
      <c r="O132" s="9">
        <f t="shared" si="5"/>
        <v>1253.9099999999999</v>
      </c>
      <c r="P132" s="1" t="s">
        <v>385</v>
      </c>
      <c r="Q132" s="1">
        <v>200815</v>
      </c>
      <c r="R132" s="1">
        <v>1001</v>
      </c>
      <c r="S132" s="1" t="s">
        <v>3</v>
      </c>
      <c r="T132" s="1">
        <v>607</v>
      </c>
    </row>
    <row r="133" spans="1:20" x14ac:dyDescent="0.25">
      <c r="A133" s="12">
        <v>122</v>
      </c>
      <c r="B133" s="1">
        <v>239</v>
      </c>
      <c r="C133" s="1" t="s">
        <v>15</v>
      </c>
      <c r="D133" s="1">
        <v>207204</v>
      </c>
      <c r="E133" s="4" t="s">
        <v>159</v>
      </c>
      <c r="F133" s="1" t="s">
        <v>6</v>
      </c>
      <c r="G133" s="7">
        <v>28</v>
      </c>
      <c r="H133" s="2">
        <v>82.5</v>
      </c>
      <c r="I133" s="5">
        <v>2309.91</v>
      </c>
      <c r="J133" s="5">
        <v>66.5</v>
      </c>
      <c r="K133" s="5">
        <v>1862</v>
      </c>
      <c r="L133" s="5">
        <f t="shared" si="3"/>
        <v>49.875</v>
      </c>
      <c r="M133" s="5">
        <f t="shared" si="4"/>
        <v>1396.5</v>
      </c>
      <c r="N133" s="3">
        <v>40003</v>
      </c>
      <c r="O133" s="9">
        <f t="shared" si="5"/>
        <v>447.90999999999985</v>
      </c>
      <c r="P133" s="1" t="s">
        <v>385</v>
      </c>
      <c r="Q133" s="1">
        <v>200815</v>
      </c>
      <c r="R133" s="1">
        <v>1001</v>
      </c>
      <c r="S133" s="1" t="s">
        <v>3</v>
      </c>
      <c r="T133" s="1">
        <v>607</v>
      </c>
    </row>
    <row r="134" spans="1:20" ht="30" x14ac:dyDescent="0.25">
      <c r="A134" s="12">
        <v>123</v>
      </c>
      <c r="B134" s="1">
        <v>239</v>
      </c>
      <c r="C134" s="1" t="s">
        <v>15</v>
      </c>
      <c r="D134" s="1">
        <v>207212</v>
      </c>
      <c r="E134" s="4" t="s">
        <v>160</v>
      </c>
      <c r="F134" s="1" t="s">
        <v>6</v>
      </c>
      <c r="G134" s="7">
        <v>1770</v>
      </c>
      <c r="H134" s="2">
        <v>129.78</v>
      </c>
      <c r="I134" s="5">
        <v>229713.47</v>
      </c>
      <c r="J134" s="5">
        <v>104.62</v>
      </c>
      <c r="K134" s="5">
        <v>185177.4</v>
      </c>
      <c r="L134" s="5">
        <f t="shared" si="3"/>
        <v>78.465000000000003</v>
      </c>
      <c r="M134" s="5">
        <f t="shared" si="4"/>
        <v>138883.05000000002</v>
      </c>
      <c r="N134" s="3">
        <v>40003</v>
      </c>
      <c r="O134" s="9">
        <f t="shared" si="5"/>
        <v>44536.070000000007</v>
      </c>
      <c r="P134" s="1" t="s">
        <v>385</v>
      </c>
      <c r="Q134" s="1">
        <v>200815</v>
      </c>
      <c r="R134" s="1">
        <v>1001</v>
      </c>
      <c r="S134" s="1" t="s">
        <v>3</v>
      </c>
      <c r="T134" s="1">
        <v>607</v>
      </c>
    </row>
    <row r="135" spans="1:20" x14ac:dyDescent="0.25">
      <c r="A135" s="12">
        <v>124</v>
      </c>
      <c r="B135" s="1">
        <v>239</v>
      </c>
      <c r="C135" s="1" t="s">
        <v>15</v>
      </c>
      <c r="D135" s="1">
        <v>207214</v>
      </c>
      <c r="E135" s="4" t="s">
        <v>161</v>
      </c>
      <c r="F135" s="1" t="s">
        <v>6</v>
      </c>
      <c r="G135" s="7">
        <v>5</v>
      </c>
      <c r="H135" s="2">
        <v>90.32</v>
      </c>
      <c r="I135" s="5">
        <v>451.62</v>
      </c>
      <c r="J135" s="5">
        <v>72.81</v>
      </c>
      <c r="K135" s="5">
        <v>364.05</v>
      </c>
      <c r="L135" s="5">
        <f t="shared" si="3"/>
        <v>54.607500000000002</v>
      </c>
      <c r="M135" s="5">
        <f t="shared" si="4"/>
        <v>273.03750000000002</v>
      </c>
      <c r="N135" s="3">
        <v>40003</v>
      </c>
      <c r="O135" s="9">
        <f t="shared" si="5"/>
        <v>87.57</v>
      </c>
      <c r="P135" s="1" t="s">
        <v>385</v>
      </c>
      <c r="Q135" s="1">
        <v>200815</v>
      </c>
      <c r="R135" s="1">
        <v>1001</v>
      </c>
      <c r="S135" s="1" t="s">
        <v>3</v>
      </c>
      <c r="T135" s="1">
        <v>607</v>
      </c>
    </row>
    <row r="136" spans="1:20" x14ac:dyDescent="0.25">
      <c r="A136" s="12">
        <v>125</v>
      </c>
      <c r="B136" s="1">
        <v>239</v>
      </c>
      <c r="C136" s="1" t="s">
        <v>15</v>
      </c>
      <c r="D136" s="1">
        <v>207215</v>
      </c>
      <c r="E136" s="4" t="s">
        <v>162</v>
      </c>
      <c r="F136" s="1" t="s">
        <v>6</v>
      </c>
      <c r="G136" s="7">
        <v>149</v>
      </c>
      <c r="H136" s="2">
        <v>100.61</v>
      </c>
      <c r="I136" s="5">
        <v>14991.46</v>
      </c>
      <c r="J136" s="5">
        <v>81.11</v>
      </c>
      <c r="K136" s="5">
        <v>12085.39</v>
      </c>
      <c r="L136" s="5">
        <f t="shared" si="3"/>
        <v>60.832499999999996</v>
      </c>
      <c r="M136" s="5">
        <f t="shared" si="4"/>
        <v>9064.0424999999996</v>
      </c>
      <c r="N136" s="3">
        <v>40003</v>
      </c>
      <c r="O136" s="9">
        <f t="shared" si="5"/>
        <v>2906.0699999999997</v>
      </c>
      <c r="P136" s="1" t="s">
        <v>385</v>
      </c>
      <c r="Q136" s="1">
        <v>200815</v>
      </c>
      <c r="R136" s="1">
        <v>1001</v>
      </c>
      <c r="S136" s="1" t="s">
        <v>3</v>
      </c>
      <c r="T136" s="1">
        <v>607</v>
      </c>
    </row>
    <row r="137" spans="1:20" x14ac:dyDescent="0.25">
      <c r="A137" s="12">
        <v>126</v>
      </c>
      <c r="B137" s="1">
        <v>239</v>
      </c>
      <c r="C137" s="1" t="s">
        <v>15</v>
      </c>
      <c r="D137" s="1">
        <v>207216</v>
      </c>
      <c r="E137" s="4" t="s">
        <v>163</v>
      </c>
      <c r="F137" s="1" t="s">
        <v>6</v>
      </c>
      <c r="G137" s="7">
        <v>105</v>
      </c>
      <c r="H137" s="2">
        <v>101.04</v>
      </c>
      <c r="I137" s="5">
        <v>10609.07</v>
      </c>
      <c r="J137" s="5">
        <v>81.45</v>
      </c>
      <c r="K137" s="5">
        <v>8552.25</v>
      </c>
      <c r="L137" s="5">
        <f t="shared" si="3"/>
        <v>61.087500000000006</v>
      </c>
      <c r="M137" s="5">
        <f t="shared" si="4"/>
        <v>6414.1875000000009</v>
      </c>
      <c r="N137" s="3">
        <v>40003</v>
      </c>
      <c r="O137" s="9">
        <f t="shared" si="5"/>
        <v>2056.8199999999997</v>
      </c>
      <c r="P137" s="1" t="s">
        <v>385</v>
      </c>
      <c r="Q137" s="1">
        <v>200815</v>
      </c>
      <c r="R137" s="1">
        <v>1001</v>
      </c>
      <c r="S137" s="1" t="s">
        <v>3</v>
      </c>
      <c r="T137" s="1">
        <v>607</v>
      </c>
    </row>
    <row r="138" spans="1:20" x14ac:dyDescent="0.25">
      <c r="A138" s="12">
        <v>127</v>
      </c>
      <c r="B138" s="1">
        <v>239</v>
      </c>
      <c r="C138" s="1" t="s">
        <v>15</v>
      </c>
      <c r="D138" s="1">
        <v>207217</v>
      </c>
      <c r="E138" s="4" t="s">
        <v>164</v>
      </c>
      <c r="F138" s="1" t="s">
        <v>6</v>
      </c>
      <c r="G138" s="7">
        <v>17</v>
      </c>
      <c r="H138" s="2">
        <v>90.32</v>
      </c>
      <c r="I138" s="5">
        <v>1535.51</v>
      </c>
      <c r="J138" s="5">
        <v>72.81</v>
      </c>
      <c r="K138" s="5">
        <v>1237.77</v>
      </c>
      <c r="L138" s="5">
        <f t="shared" si="3"/>
        <v>54.607500000000002</v>
      </c>
      <c r="M138" s="5">
        <f t="shared" si="4"/>
        <v>928.32749999999999</v>
      </c>
      <c r="N138" s="3">
        <v>40003</v>
      </c>
      <c r="O138" s="9">
        <f t="shared" si="5"/>
        <v>297.74</v>
      </c>
      <c r="P138" s="1" t="s">
        <v>385</v>
      </c>
      <c r="Q138" s="1">
        <v>200815</v>
      </c>
      <c r="R138" s="1">
        <v>1001</v>
      </c>
      <c r="S138" s="1" t="s">
        <v>3</v>
      </c>
      <c r="T138" s="1">
        <v>607</v>
      </c>
    </row>
    <row r="139" spans="1:20" x14ac:dyDescent="0.25">
      <c r="A139" s="12">
        <v>128</v>
      </c>
      <c r="B139" s="1">
        <v>239</v>
      </c>
      <c r="C139" s="1" t="s">
        <v>15</v>
      </c>
      <c r="D139" s="1">
        <v>207218</v>
      </c>
      <c r="E139" s="4" t="s">
        <v>165</v>
      </c>
      <c r="F139" s="1" t="s">
        <v>6</v>
      </c>
      <c r="G139" s="7">
        <v>5</v>
      </c>
      <c r="H139" s="2">
        <v>90.32</v>
      </c>
      <c r="I139" s="5">
        <v>451.62</v>
      </c>
      <c r="J139" s="5">
        <v>72.81</v>
      </c>
      <c r="K139" s="5">
        <v>364.05</v>
      </c>
      <c r="L139" s="5">
        <f t="shared" si="3"/>
        <v>54.607500000000002</v>
      </c>
      <c r="M139" s="5">
        <f t="shared" si="4"/>
        <v>273.03750000000002</v>
      </c>
      <c r="N139" s="3">
        <v>40003</v>
      </c>
      <c r="O139" s="9">
        <f t="shared" si="5"/>
        <v>87.57</v>
      </c>
      <c r="P139" s="1" t="s">
        <v>385</v>
      </c>
      <c r="Q139" s="1">
        <v>200815</v>
      </c>
      <c r="R139" s="1">
        <v>1001</v>
      </c>
      <c r="S139" s="1" t="s">
        <v>3</v>
      </c>
      <c r="T139" s="1">
        <v>607</v>
      </c>
    </row>
    <row r="140" spans="1:20" ht="30" x14ac:dyDescent="0.25">
      <c r="A140" s="12">
        <v>129</v>
      </c>
      <c r="B140" s="1">
        <v>239</v>
      </c>
      <c r="C140" s="1" t="s">
        <v>15</v>
      </c>
      <c r="D140" s="1">
        <v>207220</v>
      </c>
      <c r="E140" s="4" t="s">
        <v>166</v>
      </c>
      <c r="F140" s="1" t="s">
        <v>6</v>
      </c>
      <c r="G140" s="7">
        <v>67</v>
      </c>
      <c r="H140" s="2">
        <v>89.09</v>
      </c>
      <c r="I140" s="5">
        <v>5969</v>
      </c>
      <c r="J140" s="5">
        <v>71.81</v>
      </c>
      <c r="K140" s="5">
        <v>4811.2700000000004</v>
      </c>
      <c r="L140" s="5">
        <f t="shared" si="3"/>
        <v>53.857500000000002</v>
      </c>
      <c r="M140" s="5">
        <f t="shared" si="4"/>
        <v>3608.4525000000003</v>
      </c>
      <c r="N140" s="3">
        <v>40003</v>
      </c>
      <c r="O140" s="9">
        <f t="shared" si="5"/>
        <v>1157.7299999999996</v>
      </c>
      <c r="P140" s="1" t="s">
        <v>385</v>
      </c>
      <c r="Q140" s="1">
        <v>200815</v>
      </c>
      <c r="R140" s="1">
        <v>1001</v>
      </c>
      <c r="S140" s="1" t="s">
        <v>3</v>
      </c>
      <c r="T140" s="1">
        <v>607</v>
      </c>
    </row>
    <row r="141" spans="1:20" x14ac:dyDescent="0.25">
      <c r="A141" s="12">
        <v>130</v>
      </c>
      <c r="B141" s="1">
        <v>239</v>
      </c>
      <c r="C141" s="1" t="s">
        <v>15</v>
      </c>
      <c r="D141" s="1">
        <v>207228</v>
      </c>
      <c r="E141" s="4" t="s">
        <v>167</v>
      </c>
      <c r="F141" s="1" t="s">
        <v>6</v>
      </c>
      <c r="G141" s="7">
        <v>500</v>
      </c>
      <c r="H141" s="2">
        <v>119.06</v>
      </c>
      <c r="I141" s="5">
        <v>59530.19</v>
      </c>
      <c r="J141" s="5">
        <v>73.83</v>
      </c>
      <c r="K141" s="5">
        <v>36915</v>
      </c>
      <c r="L141" s="5">
        <f t="shared" ref="L141:L204" si="6">J141*0.75</f>
        <v>55.372500000000002</v>
      </c>
      <c r="M141" s="5">
        <f t="shared" ref="M141:M204" si="7">G141*L141</f>
        <v>27686.25</v>
      </c>
      <c r="N141" s="3">
        <v>39799</v>
      </c>
      <c r="O141" s="9">
        <f t="shared" ref="O141:O204" si="8">I141-K141</f>
        <v>22615.190000000002</v>
      </c>
      <c r="P141" s="1" t="s">
        <v>385</v>
      </c>
      <c r="Q141" s="1">
        <v>200815</v>
      </c>
      <c r="R141" s="1">
        <v>1001</v>
      </c>
      <c r="S141" s="1" t="s">
        <v>3</v>
      </c>
      <c r="T141" s="1">
        <v>607</v>
      </c>
    </row>
    <row r="142" spans="1:20" x14ac:dyDescent="0.25">
      <c r="A142" s="12">
        <v>131</v>
      </c>
      <c r="B142" s="1">
        <v>239</v>
      </c>
      <c r="C142" s="1" t="s">
        <v>12</v>
      </c>
      <c r="D142" s="1">
        <v>207433</v>
      </c>
      <c r="E142" s="4" t="s">
        <v>168</v>
      </c>
      <c r="F142" s="1" t="s">
        <v>6</v>
      </c>
      <c r="G142" s="7">
        <v>1</v>
      </c>
      <c r="H142" s="2">
        <v>1414.86</v>
      </c>
      <c r="I142" s="5">
        <v>1414.86</v>
      </c>
      <c r="J142" s="5">
        <v>610.16999999999996</v>
      </c>
      <c r="K142" s="5">
        <v>610.16999999999996</v>
      </c>
      <c r="L142" s="5">
        <f t="shared" si="6"/>
        <v>457.62749999999994</v>
      </c>
      <c r="M142" s="5">
        <f t="shared" si="7"/>
        <v>457.62749999999994</v>
      </c>
      <c r="N142" s="3">
        <v>40352</v>
      </c>
      <c r="O142" s="9">
        <f t="shared" si="8"/>
        <v>804.68999999999994</v>
      </c>
      <c r="P142" s="1" t="s">
        <v>384</v>
      </c>
      <c r="Q142" s="1">
        <v>301115</v>
      </c>
      <c r="R142" s="1">
        <v>1001</v>
      </c>
      <c r="S142" s="1" t="s">
        <v>3</v>
      </c>
      <c r="T142" s="1">
        <v>601</v>
      </c>
    </row>
    <row r="143" spans="1:20" x14ac:dyDescent="0.25">
      <c r="A143" s="12">
        <v>132</v>
      </c>
      <c r="B143" s="1">
        <v>239</v>
      </c>
      <c r="C143" s="1" t="s">
        <v>62</v>
      </c>
      <c r="D143" s="1">
        <v>208318</v>
      </c>
      <c r="E143" s="4" t="s">
        <v>169</v>
      </c>
      <c r="F143" s="1" t="s">
        <v>6</v>
      </c>
      <c r="G143" s="7">
        <v>1</v>
      </c>
      <c r="H143" s="2">
        <v>179026.85</v>
      </c>
      <c r="I143" s="5">
        <v>179026.85</v>
      </c>
      <c r="J143" s="5">
        <v>77694.92</v>
      </c>
      <c r="K143" s="5">
        <v>77694.92</v>
      </c>
      <c r="L143" s="5">
        <f t="shared" si="6"/>
        <v>58271.19</v>
      </c>
      <c r="M143" s="5">
        <f t="shared" si="7"/>
        <v>58271.19</v>
      </c>
      <c r="N143" s="3">
        <v>39792</v>
      </c>
      <c r="O143" s="9">
        <f t="shared" si="8"/>
        <v>101331.93000000001</v>
      </c>
      <c r="P143" s="1" t="s">
        <v>383</v>
      </c>
      <c r="Q143" s="1">
        <v>301115</v>
      </c>
      <c r="R143" s="1">
        <v>1007</v>
      </c>
      <c r="S143" s="1" t="s">
        <v>3</v>
      </c>
      <c r="T143" s="1">
        <v>604</v>
      </c>
    </row>
    <row r="144" spans="1:20" x14ac:dyDescent="0.25">
      <c r="A144" s="12">
        <v>133</v>
      </c>
      <c r="B144" s="1">
        <v>239</v>
      </c>
      <c r="C144" s="1" t="s">
        <v>59</v>
      </c>
      <c r="D144" s="1">
        <v>208677</v>
      </c>
      <c r="E144" s="4" t="s">
        <v>170</v>
      </c>
      <c r="F144" s="1" t="s">
        <v>21</v>
      </c>
      <c r="G144" s="7">
        <v>6.8000000000000005E-2</v>
      </c>
      <c r="H144" s="2">
        <v>517827.94</v>
      </c>
      <c r="I144" s="5">
        <v>35212.300000000003</v>
      </c>
      <c r="J144" s="5">
        <v>470947.28</v>
      </c>
      <c r="K144" s="5">
        <v>32024.415040000004</v>
      </c>
      <c r="L144" s="5">
        <f t="shared" si="6"/>
        <v>353210.46</v>
      </c>
      <c r="M144" s="5">
        <f t="shared" si="7"/>
        <v>24018.311280000002</v>
      </c>
      <c r="N144" s="3">
        <v>40808</v>
      </c>
      <c r="O144" s="9">
        <f t="shared" si="8"/>
        <v>3187.8849599999994</v>
      </c>
      <c r="P144" s="1" t="s">
        <v>385</v>
      </c>
      <c r="Q144" s="1">
        <v>200815</v>
      </c>
      <c r="R144" s="1">
        <v>1001</v>
      </c>
      <c r="S144" s="1" t="s">
        <v>3</v>
      </c>
      <c r="T144" s="1">
        <v>607</v>
      </c>
    </row>
    <row r="145" spans="1:20" x14ac:dyDescent="0.25">
      <c r="A145" s="12">
        <v>134</v>
      </c>
      <c r="B145" s="1">
        <v>239</v>
      </c>
      <c r="C145" s="1" t="s">
        <v>38</v>
      </c>
      <c r="D145" s="1">
        <v>211248</v>
      </c>
      <c r="E145" s="4" t="s">
        <v>171</v>
      </c>
      <c r="F145" s="1" t="s">
        <v>39</v>
      </c>
      <c r="G145" s="7">
        <v>2</v>
      </c>
      <c r="H145" s="2">
        <v>153140.14000000001</v>
      </c>
      <c r="I145" s="5">
        <v>306280.27</v>
      </c>
      <c r="J145" s="5">
        <v>149563.28</v>
      </c>
      <c r="K145" s="5">
        <v>299126.56</v>
      </c>
      <c r="L145" s="5">
        <f t="shared" si="6"/>
        <v>112172.45999999999</v>
      </c>
      <c r="M145" s="5">
        <f t="shared" si="7"/>
        <v>224344.91999999998</v>
      </c>
      <c r="N145" s="3">
        <v>42143</v>
      </c>
      <c r="O145" s="9">
        <f t="shared" si="8"/>
        <v>7153.710000000021</v>
      </c>
      <c r="P145" s="1" t="s">
        <v>399</v>
      </c>
      <c r="Q145" s="1">
        <v>200815</v>
      </c>
      <c r="R145" s="1">
        <v>1005</v>
      </c>
      <c r="S145" s="1" t="s">
        <v>3</v>
      </c>
      <c r="T145" s="1">
        <v>601</v>
      </c>
    </row>
    <row r="146" spans="1:20" x14ac:dyDescent="0.25">
      <c r="A146" s="12">
        <v>135</v>
      </c>
      <c r="B146" s="1">
        <v>239</v>
      </c>
      <c r="C146" s="1" t="s">
        <v>10</v>
      </c>
      <c r="D146" s="1">
        <v>211252</v>
      </c>
      <c r="E146" s="4" t="s">
        <v>172</v>
      </c>
      <c r="F146" s="1" t="s">
        <v>6</v>
      </c>
      <c r="G146" s="7">
        <v>2</v>
      </c>
      <c r="H146" s="2">
        <v>184500</v>
      </c>
      <c r="I146" s="5">
        <v>369000</v>
      </c>
      <c r="J146" s="5">
        <v>114406.78</v>
      </c>
      <c r="K146" s="5">
        <v>228813.56</v>
      </c>
      <c r="L146" s="5">
        <f t="shared" si="6"/>
        <v>85805.084999999992</v>
      </c>
      <c r="M146" s="5">
        <f t="shared" si="7"/>
        <v>171610.16999999998</v>
      </c>
      <c r="N146" s="3">
        <v>39495</v>
      </c>
      <c r="O146" s="9">
        <f t="shared" si="8"/>
        <v>140186.44</v>
      </c>
      <c r="P146" s="1" t="s">
        <v>385</v>
      </c>
      <c r="Q146" s="1">
        <v>200815</v>
      </c>
      <c r="R146" s="1">
        <v>1001</v>
      </c>
      <c r="S146" s="1" t="s">
        <v>3</v>
      </c>
      <c r="T146" s="1">
        <v>601</v>
      </c>
    </row>
    <row r="147" spans="1:20" x14ac:dyDescent="0.25">
      <c r="A147" s="12">
        <v>136</v>
      </c>
      <c r="B147" s="1">
        <v>239</v>
      </c>
      <c r="C147" s="1" t="s">
        <v>10</v>
      </c>
      <c r="D147" s="1">
        <v>211254</v>
      </c>
      <c r="E147" s="4" t="s">
        <v>173</v>
      </c>
      <c r="F147" s="1" t="s">
        <v>6</v>
      </c>
      <c r="G147" s="7">
        <v>2</v>
      </c>
      <c r="H147" s="2">
        <v>189625</v>
      </c>
      <c r="I147" s="5">
        <v>379250</v>
      </c>
      <c r="J147" s="5">
        <v>117584.75</v>
      </c>
      <c r="K147" s="5">
        <v>235169.5</v>
      </c>
      <c r="L147" s="5">
        <f t="shared" si="6"/>
        <v>88188.5625</v>
      </c>
      <c r="M147" s="5">
        <f t="shared" si="7"/>
        <v>176377.125</v>
      </c>
      <c r="N147" s="3">
        <v>39511</v>
      </c>
      <c r="O147" s="9">
        <f t="shared" si="8"/>
        <v>144080.5</v>
      </c>
      <c r="P147" s="1" t="s">
        <v>385</v>
      </c>
      <c r="Q147" s="1">
        <v>200815</v>
      </c>
      <c r="R147" s="1">
        <v>1001</v>
      </c>
      <c r="S147" s="1" t="s">
        <v>3</v>
      </c>
      <c r="T147" s="1">
        <v>601</v>
      </c>
    </row>
    <row r="148" spans="1:20" x14ac:dyDescent="0.25">
      <c r="A148" s="12">
        <v>137</v>
      </c>
      <c r="B148" s="1">
        <v>239</v>
      </c>
      <c r="C148" s="1" t="s">
        <v>15</v>
      </c>
      <c r="D148" s="1">
        <v>212480</v>
      </c>
      <c r="E148" s="4" t="s">
        <v>174</v>
      </c>
      <c r="F148" s="1" t="s">
        <v>6</v>
      </c>
      <c r="G148" s="7">
        <v>2336</v>
      </c>
      <c r="H148" s="2">
        <v>7.86</v>
      </c>
      <c r="I148" s="5">
        <v>18365.59</v>
      </c>
      <c r="J148" s="5">
        <v>6.34</v>
      </c>
      <c r="K148" s="5">
        <v>14810.24</v>
      </c>
      <c r="L148" s="5">
        <f t="shared" si="6"/>
        <v>4.7549999999999999</v>
      </c>
      <c r="M148" s="5">
        <f t="shared" si="7"/>
        <v>11107.68</v>
      </c>
      <c r="N148" s="3">
        <v>40003</v>
      </c>
      <c r="O148" s="9">
        <f t="shared" si="8"/>
        <v>3555.3500000000004</v>
      </c>
      <c r="P148" s="1" t="s">
        <v>385</v>
      </c>
      <c r="Q148" s="1">
        <v>200815</v>
      </c>
      <c r="R148" s="1">
        <v>1001</v>
      </c>
      <c r="S148" s="1" t="s">
        <v>3</v>
      </c>
      <c r="T148" s="1">
        <v>607</v>
      </c>
    </row>
    <row r="149" spans="1:20" x14ac:dyDescent="0.25">
      <c r="A149" s="12">
        <v>138</v>
      </c>
      <c r="B149" s="1">
        <v>239</v>
      </c>
      <c r="C149" s="1" t="s">
        <v>17</v>
      </c>
      <c r="D149" s="1">
        <v>212814</v>
      </c>
      <c r="E149" s="4" t="s">
        <v>175</v>
      </c>
      <c r="F149" s="1" t="s">
        <v>6</v>
      </c>
      <c r="G149" s="7">
        <v>6</v>
      </c>
      <c r="H149" s="2">
        <v>31418.880000000001</v>
      </c>
      <c r="I149" s="5">
        <v>188513.29</v>
      </c>
      <c r="J149" s="5">
        <v>25327.33</v>
      </c>
      <c r="K149" s="5">
        <v>151963.98000000001</v>
      </c>
      <c r="L149" s="5">
        <f t="shared" si="6"/>
        <v>18995.497500000001</v>
      </c>
      <c r="M149" s="5">
        <f t="shared" si="7"/>
        <v>113972.98500000002</v>
      </c>
      <c r="N149" s="3">
        <v>40399</v>
      </c>
      <c r="O149" s="9">
        <f t="shared" si="8"/>
        <v>36549.31</v>
      </c>
      <c r="P149" s="1" t="s">
        <v>385</v>
      </c>
      <c r="Q149" s="1">
        <v>200815</v>
      </c>
      <c r="R149" s="1">
        <v>1001</v>
      </c>
      <c r="S149" s="1" t="s">
        <v>3</v>
      </c>
      <c r="T149" s="1">
        <v>601</v>
      </c>
    </row>
    <row r="150" spans="1:20" x14ac:dyDescent="0.25">
      <c r="A150" s="12">
        <v>139</v>
      </c>
      <c r="B150" s="1">
        <v>239</v>
      </c>
      <c r="C150" s="1" t="s">
        <v>177</v>
      </c>
      <c r="D150" s="1">
        <v>213527</v>
      </c>
      <c r="E150" s="4" t="s">
        <v>176</v>
      </c>
      <c r="F150" s="1" t="s">
        <v>6</v>
      </c>
      <c r="G150" s="7">
        <v>4</v>
      </c>
      <c r="H150" s="2">
        <v>185.8</v>
      </c>
      <c r="I150" s="5">
        <v>743.2</v>
      </c>
      <c r="J150" s="5">
        <v>149.78</v>
      </c>
      <c r="K150" s="5">
        <v>599.12</v>
      </c>
      <c r="L150" s="5">
        <f t="shared" si="6"/>
        <v>112.33500000000001</v>
      </c>
      <c r="M150" s="5">
        <f t="shared" si="7"/>
        <v>449.34000000000003</v>
      </c>
      <c r="N150" s="3">
        <v>40290</v>
      </c>
      <c r="O150" s="9">
        <f t="shared" si="8"/>
        <v>144.08000000000004</v>
      </c>
      <c r="P150" s="1" t="s">
        <v>385</v>
      </c>
      <c r="Q150" s="1">
        <v>200815</v>
      </c>
      <c r="R150" s="1">
        <v>1001</v>
      </c>
      <c r="S150" s="1" t="s">
        <v>3</v>
      </c>
      <c r="T150" s="1">
        <v>607</v>
      </c>
    </row>
    <row r="151" spans="1:20" x14ac:dyDescent="0.25">
      <c r="A151" s="12">
        <v>140</v>
      </c>
      <c r="B151" s="1">
        <v>239</v>
      </c>
      <c r="C151" s="1" t="s">
        <v>179</v>
      </c>
      <c r="D151" s="1">
        <v>213664</v>
      </c>
      <c r="E151" s="4" t="s">
        <v>178</v>
      </c>
      <c r="F151" s="1" t="s">
        <v>44</v>
      </c>
      <c r="G151" s="7">
        <v>74.900000000000006</v>
      </c>
      <c r="H151" s="2">
        <v>183.71</v>
      </c>
      <c r="I151" s="5">
        <v>13759.88</v>
      </c>
      <c r="J151" s="5">
        <v>148.09</v>
      </c>
      <c r="K151" s="5">
        <v>11091.941000000001</v>
      </c>
      <c r="L151" s="5">
        <f t="shared" si="6"/>
        <v>111.0675</v>
      </c>
      <c r="M151" s="5">
        <f t="shared" si="7"/>
        <v>8318.955750000001</v>
      </c>
      <c r="N151" s="3">
        <v>40509</v>
      </c>
      <c r="O151" s="9">
        <f t="shared" si="8"/>
        <v>2667.9389999999985</v>
      </c>
      <c r="P151" s="1" t="s">
        <v>385</v>
      </c>
      <c r="Q151" s="1">
        <v>200815</v>
      </c>
      <c r="R151" s="1">
        <v>1001</v>
      </c>
      <c r="S151" s="1" t="s">
        <v>3</v>
      </c>
      <c r="T151" s="1">
        <v>603</v>
      </c>
    </row>
    <row r="152" spans="1:20" ht="30" x14ac:dyDescent="0.25">
      <c r="A152" s="12">
        <v>141</v>
      </c>
      <c r="B152" s="1">
        <v>239</v>
      </c>
      <c r="C152" s="1" t="s">
        <v>15</v>
      </c>
      <c r="D152" s="1">
        <v>215137</v>
      </c>
      <c r="E152" s="4" t="s">
        <v>180</v>
      </c>
      <c r="F152" s="1" t="s">
        <v>6</v>
      </c>
      <c r="G152" s="7">
        <v>63</v>
      </c>
      <c r="H152" s="2">
        <v>6.5</v>
      </c>
      <c r="I152" s="5">
        <v>409.5</v>
      </c>
      <c r="J152" s="5">
        <v>5.24</v>
      </c>
      <c r="K152" s="5">
        <v>330.12</v>
      </c>
      <c r="L152" s="5">
        <f t="shared" si="6"/>
        <v>3.93</v>
      </c>
      <c r="M152" s="5">
        <f t="shared" si="7"/>
        <v>247.59</v>
      </c>
      <c r="N152" s="3">
        <v>40021</v>
      </c>
      <c r="O152" s="9">
        <f t="shared" si="8"/>
        <v>79.38</v>
      </c>
      <c r="P152" s="1" t="s">
        <v>385</v>
      </c>
      <c r="Q152" s="1">
        <v>200815</v>
      </c>
      <c r="R152" s="1">
        <v>1001</v>
      </c>
      <c r="S152" s="1" t="s">
        <v>3</v>
      </c>
      <c r="T152" s="1">
        <v>607</v>
      </c>
    </row>
    <row r="153" spans="1:20" x14ac:dyDescent="0.25">
      <c r="A153" s="12">
        <v>142</v>
      </c>
      <c r="B153" s="1">
        <v>239</v>
      </c>
      <c r="C153" s="1" t="s">
        <v>15</v>
      </c>
      <c r="D153" s="1">
        <v>217238</v>
      </c>
      <c r="E153" s="4" t="s">
        <v>181</v>
      </c>
      <c r="F153" s="1" t="s">
        <v>6</v>
      </c>
      <c r="G153" s="7">
        <v>23</v>
      </c>
      <c r="H153" s="2">
        <v>325.58999999999997</v>
      </c>
      <c r="I153" s="5">
        <v>7488.64</v>
      </c>
      <c r="J153" s="5">
        <v>135.59</v>
      </c>
      <c r="K153" s="5">
        <v>3118.57</v>
      </c>
      <c r="L153" s="5">
        <f t="shared" si="6"/>
        <v>101.6925</v>
      </c>
      <c r="M153" s="5">
        <f t="shared" si="7"/>
        <v>2338.9274999999998</v>
      </c>
      <c r="N153" s="3">
        <v>40086</v>
      </c>
      <c r="O153" s="9">
        <f t="shared" si="8"/>
        <v>4370.07</v>
      </c>
      <c r="P153" s="1" t="s">
        <v>383</v>
      </c>
      <c r="Q153" s="1">
        <v>301115</v>
      </c>
      <c r="R153" s="1">
        <v>1001</v>
      </c>
      <c r="S153" s="1" t="s">
        <v>3</v>
      </c>
      <c r="T153" s="1">
        <v>607</v>
      </c>
    </row>
    <row r="154" spans="1:20" x14ac:dyDescent="0.25">
      <c r="A154" s="12">
        <v>143</v>
      </c>
      <c r="B154" s="1">
        <v>239</v>
      </c>
      <c r="C154" s="1" t="s">
        <v>149</v>
      </c>
      <c r="D154" s="1">
        <v>217933</v>
      </c>
      <c r="E154" s="4" t="s">
        <v>182</v>
      </c>
      <c r="F154" s="1" t="s">
        <v>39</v>
      </c>
      <c r="G154" s="7">
        <v>10</v>
      </c>
      <c r="H154" s="2">
        <v>10800</v>
      </c>
      <c r="I154" s="5">
        <v>108000</v>
      </c>
      <c r="J154" s="5">
        <v>6696.98</v>
      </c>
      <c r="K154" s="5">
        <v>66969.799999999988</v>
      </c>
      <c r="L154" s="5">
        <f t="shared" si="6"/>
        <v>5022.7349999999997</v>
      </c>
      <c r="M154" s="5">
        <f t="shared" si="7"/>
        <v>50227.35</v>
      </c>
      <c r="N154" s="3">
        <v>39561</v>
      </c>
      <c r="O154" s="9">
        <f t="shared" si="8"/>
        <v>41030.200000000012</v>
      </c>
      <c r="P154" s="1" t="s">
        <v>385</v>
      </c>
      <c r="Q154" s="1">
        <v>200815</v>
      </c>
      <c r="R154" s="1">
        <v>1005</v>
      </c>
      <c r="S154" s="1" t="s">
        <v>3</v>
      </c>
      <c r="T154" s="1">
        <v>601</v>
      </c>
    </row>
    <row r="155" spans="1:20" x14ac:dyDescent="0.25">
      <c r="A155" s="12">
        <v>144</v>
      </c>
      <c r="B155" s="1">
        <v>239</v>
      </c>
      <c r="C155" s="1" t="s">
        <v>8</v>
      </c>
      <c r="D155" s="1">
        <v>219110</v>
      </c>
      <c r="E155" s="4" t="s">
        <v>183</v>
      </c>
      <c r="F155" s="1" t="s">
        <v>6</v>
      </c>
      <c r="G155" s="7">
        <v>1</v>
      </c>
      <c r="H155" s="2">
        <v>258.39999999999998</v>
      </c>
      <c r="I155" s="5">
        <v>258.39999999999998</v>
      </c>
      <c r="J155" s="5">
        <v>101.69</v>
      </c>
      <c r="K155" s="5">
        <v>101.69</v>
      </c>
      <c r="L155" s="5">
        <f t="shared" si="6"/>
        <v>76.267499999999998</v>
      </c>
      <c r="M155" s="5">
        <f t="shared" si="7"/>
        <v>76.267499999999998</v>
      </c>
      <c r="N155" s="3">
        <v>40523</v>
      </c>
      <c r="O155" s="9">
        <f t="shared" si="8"/>
        <v>156.70999999999998</v>
      </c>
      <c r="P155" s="1" t="s">
        <v>384</v>
      </c>
      <c r="Q155" s="1">
        <v>301115</v>
      </c>
      <c r="R155" s="1">
        <v>1001</v>
      </c>
      <c r="S155" s="1" t="s">
        <v>3</v>
      </c>
      <c r="T155" s="1">
        <v>601</v>
      </c>
    </row>
    <row r="156" spans="1:20" x14ac:dyDescent="0.25">
      <c r="A156" s="12">
        <v>145</v>
      </c>
      <c r="B156" s="1">
        <v>239</v>
      </c>
      <c r="C156" s="1" t="s">
        <v>12</v>
      </c>
      <c r="D156" s="1">
        <v>219275</v>
      </c>
      <c r="E156" s="4" t="s">
        <v>184</v>
      </c>
      <c r="F156" s="1" t="s">
        <v>6</v>
      </c>
      <c r="G156" s="7">
        <v>2</v>
      </c>
      <c r="H156" s="2">
        <v>2309.9499999999998</v>
      </c>
      <c r="I156" s="5">
        <v>4619.8999999999996</v>
      </c>
      <c r="J156" s="5">
        <v>1016.95</v>
      </c>
      <c r="K156" s="5">
        <v>2033.9</v>
      </c>
      <c r="L156" s="5">
        <f t="shared" si="6"/>
        <v>762.71250000000009</v>
      </c>
      <c r="M156" s="5">
        <f t="shared" si="7"/>
        <v>1525.4250000000002</v>
      </c>
      <c r="N156" s="3">
        <v>40352</v>
      </c>
      <c r="O156" s="9">
        <f t="shared" si="8"/>
        <v>2585.9999999999995</v>
      </c>
      <c r="P156" s="1" t="s">
        <v>384</v>
      </c>
      <c r="Q156" s="1">
        <v>301115</v>
      </c>
      <c r="R156" s="1">
        <v>1001</v>
      </c>
      <c r="S156" s="1" t="s">
        <v>3</v>
      </c>
      <c r="T156" s="1">
        <v>601</v>
      </c>
    </row>
    <row r="157" spans="1:20" x14ac:dyDescent="0.25">
      <c r="A157" s="12">
        <v>146</v>
      </c>
      <c r="B157" s="1">
        <v>239</v>
      </c>
      <c r="C157" s="1" t="s">
        <v>186</v>
      </c>
      <c r="D157" s="1">
        <v>219410</v>
      </c>
      <c r="E157" s="4" t="s">
        <v>185</v>
      </c>
      <c r="F157" s="1" t="s">
        <v>6</v>
      </c>
      <c r="G157" s="7">
        <v>8</v>
      </c>
      <c r="H157" s="2">
        <v>254.24</v>
      </c>
      <c r="I157" s="5">
        <v>2033.92</v>
      </c>
      <c r="J157" s="5">
        <v>157.65</v>
      </c>
      <c r="K157" s="5">
        <v>1261.2</v>
      </c>
      <c r="L157" s="5">
        <f t="shared" si="6"/>
        <v>118.23750000000001</v>
      </c>
      <c r="M157" s="5">
        <f t="shared" si="7"/>
        <v>945.90000000000009</v>
      </c>
      <c r="N157" s="3">
        <v>39476</v>
      </c>
      <c r="O157" s="9">
        <f t="shared" si="8"/>
        <v>772.72</v>
      </c>
      <c r="P157" s="1" t="s">
        <v>392</v>
      </c>
      <c r="Q157" s="1">
        <v>200815</v>
      </c>
      <c r="R157" s="1">
        <v>1005</v>
      </c>
      <c r="S157" s="1" t="s">
        <v>3</v>
      </c>
      <c r="T157" s="1">
        <v>607</v>
      </c>
    </row>
    <row r="158" spans="1:20" x14ac:dyDescent="0.25">
      <c r="A158" s="12">
        <v>147</v>
      </c>
      <c r="B158" s="1">
        <v>239</v>
      </c>
      <c r="C158" s="1" t="s">
        <v>75</v>
      </c>
      <c r="D158" s="1">
        <v>220107</v>
      </c>
      <c r="E158" s="4" t="s">
        <v>187</v>
      </c>
      <c r="F158" s="1" t="s">
        <v>6</v>
      </c>
      <c r="G158" s="7">
        <v>2</v>
      </c>
      <c r="H158" s="2">
        <v>970.2</v>
      </c>
      <c r="I158" s="5">
        <v>1940.4</v>
      </c>
      <c r="J158" s="5">
        <v>782.09</v>
      </c>
      <c r="K158" s="5">
        <v>1564.18</v>
      </c>
      <c r="L158" s="5">
        <f t="shared" si="6"/>
        <v>586.5675</v>
      </c>
      <c r="M158" s="5">
        <f t="shared" si="7"/>
        <v>1173.135</v>
      </c>
      <c r="N158" s="3">
        <v>40434</v>
      </c>
      <c r="O158" s="9">
        <f t="shared" si="8"/>
        <v>376.22</v>
      </c>
      <c r="P158" s="1" t="s">
        <v>385</v>
      </c>
      <c r="Q158" s="1">
        <v>200815</v>
      </c>
      <c r="R158" s="1">
        <v>1082</v>
      </c>
      <c r="S158" s="1" t="s">
        <v>3</v>
      </c>
      <c r="T158" s="1">
        <v>607</v>
      </c>
    </row>
    <row r="159" spans="1:20" x14ac:dyDescent="0.25">
      <c r="A159" s="12">
        <v>148</v>
      </c>
      <c r="B159" s="1">
        <v>239</v>
      </c>
      <c r="C159" s="1" t="s">
        <v>177</v>
      </c>
      <c r="D159" s="1">
        <v>220601</v>
      </c>
      <c r="E159" s="4" t="s">
        <v>188</v>
      </c>
      <c r="F159" s="1" t="s">
        <v>6</v>
      </c>
      <c r="G159" s="7">
        <v>1</v>
      </c>
      <c r="H159" s="2">
        <v>665</v>
      </c>
      <c r="I159" s="5">
        <v>665</v>
      </c>
      <c r="J159" s="5">
        <v>412.36</v>
      </c>
      <c r="K159" s="5">
        <v>412.36</v>
      </c>
      <c r="L159" s="5">
        <f t="shared" si="6"/>
        <v>309.27</v>
      </c>
      <c r="M159" s="5">
        <f t="shared" si="7"/>
        <v>309.27</v>
      </c>
      <c r="N159" s="3">
        <v>39658</v>
      </c>
      <c r="O159" s="9">
        <f t="shared" si="8"/>
        <v>252.64</v>
      </c>
      <c r="P159" s="1" t="s">
        <v>385</v>
      </c>
      <c r="Q159" s="1">
        <v>200815</v>
      </c>
      <c r="R159" s="1">
        <v>1005</v>
      </c>
      <c r="S159" s="1" t="s">
        <v>3</v>
      </c>
      <c r="T159" s="1">
        <v>607</v>
      </c>
    </row>
    <row r="160" spans="1:20" x14ac:dyDescent="0.25">
      <c r="A160" s="12">
        <v>149</v>
      </c>
      <c r="B160" s="1">
        <v>239</v>
      </c>
      <c r="C160" s="1" t="s">
        <v>59</v>
      </c>
      <c r="D160" s="1">
        <v>220612</v>
      </c>
      <c r="E160" s="4" t="s">
        <v>189</v>
      </c>
      <c r="F160" s="1" t="s">
        <v>21</v>
      </c>
      <c r="G160" s="7">
        <v>4.4999999999999998E-2</v>
      </c>
      <c r="H160" s="2">
        <v>37423.33</v>
      </c>
      <c r="I160" s="5">
        <v>1684.05</v>
      </c>
      <c r="J160" s="5">
        <v>16271.19</v>
      </c>
      <c r="K160" s="5">
        <v>732.20354999999995</v>
      </c>
      <c r="L160" s="5">
        <f t="shared" si="6"/>
        <v>12203.3925</v>
      </c>
      <c r="M160" s="5">
        <f t="shared" si="7"/>
        <v>549.15266250000002</v>
      </c>
      <c r="N160" s="3">
        <v>42227</v>
      </c>
      <c r="O160" s="9">
        <f t="shared" si="8"/>
        <v>951.84645</v>
      </c>
      <c r="P160" s="1" t="s">
        <v>386</v>
      </c>
      <c r="Q160" s="1">
        <v>270911</v>
      </c>
      <c r="R160" s="1">
        <v>1001</v>
      </c>
      <c r="S160" s="1" t="s">
        <v>3</v>
      </c>
      <c r="T160" s="1">
        <v>607</v>
      </c>
    </row>
    <row r="161" spans="1:20" x14ac:dyDescent="0.25">
      <c r="A161" s="12">
        <v>150</v>
      </c>
      <c r="B161" s="1">
        <v>239</v>
      </c>
      <c r="C161" s="1" t="s">
        <v>59</v>
      </c>
      <c r="D161" s="1">
        <v>220613</v>
      </c>
      <c r="E161" s="4" t="s">
        <v>190</v>
      </c>
      <c r="F161" s="1" t="s">
        <v>21</v>
      </c>
      <c r="G161" s="7">
        <v>1.4999999999999999E-2</v>
      </c>
      <c r="H161" s="2">
        <v>64096</v>
      </c>
      <c r="I161" s="5">
        <v>961.44</v>
      </c>
      <c r="J161" s="5">
        <v>27830.51</v>
      </c>
      <c r="K161" s="5">
        <v>417.45764999999994</v>
      </c>
      <c r="L161" s="5">
        <f t="shared" si="6"/>
        <v>20872.8825</v>
      </c>
      <c r="M161" s="5">
        <f t="shared" si="7"/>
        <v>313.09323749999999</v>
      </c>
      <c r="N161" s="3">
        <v>42227</v>
      </c>
      <c r="O161" s="9">
        <f t="shared" si="8"/>
        <v>543.98235000000011</v>
      </c>
      <c r="P161" s="1" t="s">
        <v>386</v>
      </c>
      <c r="Q161" s="1">
        <v>20413</v>
      </c>
      <c r="R161" s="1">
        <v>1001</v>
      </c>
      <c r="S161" s="1" t="s">
        <v>3</v>
      </c>
      <c r="T161" s="1">
        <v>607</v>
      </c>
    </row>
    <row r="162" spans="1:20" x14ac:dyDescent="0.25">
      <c r="A162" s="12">
        <v>151</v>
      </c>
      <c r="B162" s="1">
        <v>239</v>
      </c>
      <c r="C162" s="1" t="s">
        <v>38</v>
      </c>
      <c r="D162" s="1">
        <v>220653</v>
      </c>
      <c r="E162" s="4" t="s">
        <v>191</v>
      </c>
      <c r="F162" s="1" t="s">
        <v>39</v>
      </c>
      <c r="G162" s="7">
        <v>2</v>
      </c>
      <c r="H162" s="2">
        <v>638502.5</v>
      </c>
      <c r="I162" s="5">
        <v>1277005</v>
      </c>
      <c r="J162" s="5">
        <v>395929.62</v>
      </c>
      <c r="K162" s="5">
        <v>791859.24</v>
      </c>
      <c r="L162" s="5">
        <f t="shared" si="6"/>
        <v>296947.21499999997</v>
      </c>
      <c r="M162" s="5">
        <f t="shared" si="7"/>
        <v>593894.42999999993</v>
      </c>
      <c r="N162" s="3">
        <v>39724</v>
      </c>
      <c r="O162" s="9">
        <f t="shared" si="8"/>
        <v>485145.76</v>
      </c>
      <c r="P162" s="1" t="s">
        <v>392</v>
      </c>
      <c r="Q162" s="1">
        <v>200815</v>
      </c>
      <c r="R162" s="1">
        <v>1005</v>
      </c>
      <c r="S162" s="1" t="s">
        <v>3</v>
      </c>
      <c r="T162" s="1">
        <v>601</v>
      </c>
    </row>
    <row r="163" spans="1:20" x14ac:dyDescent="0.25">
      <c r="A163" s="12">
        <v>152</v>
      </c>
      <c r="B163" s="1">
        <v>239</v>
      </c>
      <c r="C163" s="1" t="s">
        <v>130</v>
      </c>
      <c r="D163" s="1">
        <v>220677</v>
      </c>
      <c r="E163" s="4" t="s">
        <v>192</v>
      </c>
      <c r="F163" s="1" t="s">
        <v>6</v>
      </c>
      <c r="G163" s="7">
        <v>1</v>
      </c>
      <c r="H163" s="2">
        <v>585</v>
      </c>
      <c r="I163" s="5">
        <v>585</v>
      </c>
      <c r="J163" s="5">
        <v>362.75</v>
      </c>
      <c r="K163" s="5">
        <v>362.75</v>
      </c>
      <c r="L163" s="5">
        <f t="shared" si="6"/>
        <v>272.0625</v>
      </c>
      <c r="M163" s="5">
        <f t="shared" si="7"/>
        <v>272.0625</v>
      </c>
      <c r="N163" s="3">
        <v>39716</v>
      </c>
      <c r="O163" s="9">
        <f t="shared" si="8"/>
        <v>222.25</v>
      </c>
      <c r="P163" s="1" t="s">
        <v>385</v>
      </c>
      <c r="Q163" s="1">
        <v>200815</v>
      </c>
      <c r="R163" s="1">
        <v>1001</v>
      </c>
      <c r="S163" s="1" t="s">
        <v>3</v>
      </c>
      <c r="T163" s="1">
        <v>607</v>
      </c>
    </row>
    <row r="164" spans="1:20" x14ac:dyDescent="0.25">
      <c r="A164" s="12">
        <v>153</v>
      </c>
      <c r="B164" s="1">
        <v>239</v>
      </c>
      <c r="C164" s="1" t="s">
        <v>38</v>
      </c>
      <c r="D164" s="1">
        <v>221618</v>
      </c>
      <c r="E164" s="4" t="s">
        <v>193</v>
      </c>
      <c r="F164" s="1" t="s">
        <v>39</v>
      </c>
      <c r="G164" s="7">
        <v>2</v>
      </c>
      <c r="H164" s="2">
        <v>13145.68</v>
      </c>
      <c r="I164" s="5">
        <v>26291.360000000001</v>
      </c>
      <c r="J164" s="5">
        <v>10596.97</v>
      </c>
      <c r="K164" s="5">
        <v>21193.94</v>
      </c>
      <c r="L164" s="5">
        <f t="shared" si="6"/>
        <v>7947.7274999999991</v>
      </c>
      <c r="M164" s="5">
        <f t="shared" si="7"/>
        <v>15895.454999999998</v>
      </c>
      <c r="N164" s="3">
        <v>40531</v>
      </c>
      <c r="O164" s="9">
        <f t="shared" si="8"/>
        <v>5097.4200000000019</v>
      </c>
      <c r="P164" s="1" t="s">
        <v>385</v>
      </c>
      <c r="Q164" s="1">
        <v>200815</v>
      </c>
      <c r="R164" s="1">
        <v>1005</v>
      </c>
      <c r="S164" s="1" t="s">
        <v>3</v>
      </c>
      <c r="T164" s="1">
        <v>601</v>
      </c>
    </row>
    <row r="165" spans="1:20" x14ac:dyDescent="0.25">
      <c r="A165" s="12">
        <v>154</v>
      </c>
      <c r="B165" s="1">
        <v>239</v>
      </c>
      <c r="C165" s="1" t="s">
        <v>195</v>
      </c>
      <c r="D165" s="1">
        <v>221794</v>
      </c>
      <c r="E165" s="4" t="s">
        <v>194</v>
      </c>
      <c r="F165" s="1" t="s">
        <v>6</v>
      </c>
      <c r="G165" s="7">
        <v>2</v>
      </c>
      <c r="H165" s="2">
        <v>42500</v>
      </c>
      <c r="I165" s="5">
        <v>85000</v>
      </c>
      <c r="J165" s="5">
        <v>26353.86</v>
      </c>
      <c r="K165" s="5">
        <v>52707.72</v>
      </c>
      <c r="L165" s="5">
        <f t="shared" si="6"/>
        <v>19765.395</v>
      </c>
      <c r="M165" s="5">
        <f t="shared" si="7"/>
        <v>39530.79</v>
      </c>
      <c r="N165" s="3">
        <v>39625</v>
      </c>
      <c r="O165" s="9">
        <f t="shared" si="8"/>
        <v>32292.28</v>
      </c>
      <c r="P165" s="1" t="s">
        <v>392</v>
      </c>
      <c r="Q165" s="1">
        <v>200815</v>
      </c>
      <c r="R165" s="1">
        <v>1005</v>
      </c>
      <c r="S165" s="1" t="s">
        <v>3</v>
      </c>
      <c r="T165" s="1">
        <v>607</v>
      </c>
    </row>
    <row r="166" spans="1:20" x14ac:dyDescent="0.25">
      <c r="A166" s="12">
        <v>155</v>
      </c>
      <c r="B166" s="1">
        <v>239</v>
      </c>
      <c r="C166" s="1" t="s">
        <v>195</v>
      </c>
      <c r="D166" s="1">
        <v>221795</v>
      </c>
      <c r="E166" s="4" t="s">
        <v>196</v>
      </c>
      <c r="F166" s="1" t="s">
        <v>6</v>
      </c>
      <c r="G166" s="7">
        <v>2</v>
      </c>
      <c r="H166" s="2">
        <v>21813.599999999999</v>
      </c>
      <c r="I166" s="5">
        <v>43627.199999999997</v>
      </c>
      <c r="J166" s="5">
        <v>17584.34</v>
      </c>
      <c r="K166" s="5">
        <v>35168.68</v>
      </c>
      <c r="L166" s="5">
        <f t="shared" si="6"/>
        <v>13188.255000000001</v>
      </c>
      <c r="M166" s="5">
        <f t="shared" si="7"/>
        <v>26376.510000000002</v>
      </c>
      <c r="N166" s="3">
        <v>40105</v>
      </c>
      <c r="O166" s="9">
        <f t="shared" si="8"/>
        <v>8458.5199999999968</v>
      </c>
      <c r="P166" s="1" t="s">
        <v>392</v>
      </c>
      <c r="Q166" s="1">
        <v>200815</v>
      </c>
      <c r="R166" s="1">
        <v>1005</v>
      </c>
      <c r="S166" s="1" t="s">
        <v>3</v>
      </c>
      <c r="T166" s="1">
        <v>607</v>
      </c>
    </row>
    <row r="167" spans="1:20" x14ac:dyDescent="0.25">
      <c r="A167" s="12">
        <v>156</v>
      </c>
      <c r="B167" s="1">
        <v>239</v>
      </c>
      <c r="C167" s="1" t="s">
        <v>195</v>
      </c>
      <c r="D167" s="1">
        <v>221796</v>
      </c>
      <c r="E167" s="4" t="s">
        <v>197</v>
      </c>
      <c r="F167" s="1" t="s">
        <v>6</v>
      </c>
      <c r="G167" s="7">
        <v>3</v>
      </c>
      <c r="H167" s="2">
        <v>24000</v>
      </c>
      <c r="I167" s="5">
        <v>72000</v>
      </c>
      <c r="J167" s="5">
        <v>14882.19</v>
      </c>
      <c r="K167" s="5">
        <v>44646.57</v>
      </c>
      <c r="L167" s="5">
        <f t="shared" si="6"/>
        <v>11161.6425</v>
      </c>
      <c r="M167" s="5">
        <f t="shared" si="7"/>
        <v>33484.927499999998</v>
      </c>
      <c r="N167" s="3">
        <v>39645</v>
      </c>
      <c r="O167" s="9">
        <f t="shared" si="8"/>
        <v>27353.43</v>
      </c>
      <c r="P167" s="1" t="s">
        <v>392</v>
      </c>
      <c r="Q167" s="1">
        <v>200815</v>
      </c>
      <c r="R167" s="1">
        <v>1005</v>
      </c>
      <c r="S167" s="1" t="s">
        <v>3</v>
      </c>
      <c r="T167" s="1">
        <v>607</v>
      </c>
    </row>
    <row r="168" spans="1:20" x14ac:dyDescent="0.25">
      <c r="A168" s="12">
        <v>157</v>
      </c>
      <c r="B168" s="1">
        <v>239</v>
      </c>
      <c r="C168" s="1" t="s">
        <v>38</v>
      </c>
      <c r="D168" s="1">
        <v>222186</v>
      </c>
      <c r="E168" s="4" t="s">
        <v>198</v>
      </c>
      <c r="F168" s="1" t="s">
        <v>39</v>
      </c>
      <c r="G168" s="7">
        <v>1</v>
      </c>
      <c r="H168" s="2">
        <v>38050.92</v>
      </c>
      <c r="I168" s="5">
        <v>38050.92</v>
      </c>
      <c r="J168" s="5">
        <v>37162.18</v>
      </c>
      <c r="K168" s="5">
        <v>37162.18</v>
      </c>
      <c r="L168" s="5">
        <f t="shared" si="6"/>
        <v>27871.635000000002</v>
      </c>
      <c r="M168" s="5">
        <f t="shared" si="7"/>
        <v>27871.635000000002</v>
      </c>
      <c r="N168" s="3">
        <v>41723</v>
      </c>
      <c r="O168" s="9">
        <f t="shared" si="8"/>
        <v>888.73999999999796</v>
      </c>
      <c r="P168" s="1" t="s">
        <v>400</v>
      </c>
      <c r="Q168" s="1">
        <v>200815</v>
      </c>
      <c r="R168" s="1">
        <v>1005</v>
      </c>
      <c r="S168" s="1" t="s">
        <v>3</v>
      </c>
      <c r="T168" s="1">
        <v>601</v>
      </c>
    </row>
    <row r="169" spans="1:20" x14ac:dyDescent="0.25">
      <c r="A169" s="12">
        <v>158</v>
      </c>
      <c r="B169" s="1">
        <v>239</v>
      </c>
      <c r="C169" s="1" t="s">
        <v>38</v>
      </c>
      <c r="D169" s="1">
        <v>222187</v>
      </c>
      <c r="E169" s="4" t="s">
        <v>199</v>
      </c>
      <c r="F169" s="1" t="s">
        <v>39</v>
      </c>
      <c r="G169" s="7">
        <v>4</v>
      </c>
      <c r="H169" s="2">
        <v>331582.59999999998</v>
      </c>
      <c r="I169" s="5">
        <v>1326330.3999999999</v>
      </c>
      <c r="J169" s="5">
        <v>301563.34000000003</v>
      </c>
      <c r="K169" s="5">
        <v>1206253.3600000001</v>
      </c>
      <c r="L169" s="5">
        <f t="shared" si="6"/>
        <v>226172.505</v>
      </c>
      <c r="M169" s="5">
        <f t="shared" si="7"/>
        <v>904690.02</v>
      </c>
      <c r="N169" s="3">
        <v>41156</v>
      </c>
      <c r="O169" s="9">
        <f t="shared" si="8"/>
        <v>120077.0399999998</v>
      </c>
      <c r="P169" s="1" t="s">
        <v>401</v>
      </c>
      <c r="Q169" s="1">
        <v>200815</v>
      </c>
      <c r="R169" s="1">
        <v>1005</v>
      </c>
      <c r="S169" s="1" t="s">
        <v>3</v>
      </c>
      <c r="T169" s="1">
        <v>601</v>
      </c>
    </row>
    <row r="170" spans="1:20" x14ac:dyDescent="0.25">
      <c r="A170" s="12">
        <v>159</v>
      </c>
      <c r="B170" s="1">
        <v>239</v>
      </c>
      <c r="C170" s="1" t="s">
        <v>38</v>
      </c>
      <c r="D170" s="1">
        <v>222188</v>
      </c>
      <c r="E170" s="4" t="s">
        <v>200</v>
      </c>
      <c r="F170" s="1" t="s">
        <v>39</v>
      </c>
      <c r="G170" s="7">
        <v>4</v>
      </c>
      <c r="H170" s="2">
        <v>329007.31</v>
      </c>
      <c r="I170" s="5">
        <v>1316029.25</v>
      </c>
      <c r="J170" s="5">
        <v>321322.77</v>
      </c>
      <c r="K170" s="5">
        <v>1285291.08</v>
      </c>
      <c r="L170" s="5">
        <f t="shared" si="6"/>
        <v>240992.07750000001</v>
      </c>
      <c r="M170" s="5">
        <f t="shared" si="7"/>
        <v>963968.31</v>
      </c>
      <c r="N170" s="3">
        <v>41551</v>
      </c>
      <c r="O170" s="9">
        <f t="shared" si="8"/>
        <v>30738.169999999925</v>
      </c>
      <c r="P170" s="1" t="s">
        <v>400</v>
      </c>
      <c r="Q170" s="1">
        <v>200815</v>
      </c>
      <c r="R170" s="1">
        <v>1005</v>
      </c>
      <c r="S170" s="1" t="s">
        <v>3</v>
      </c>
      <c r="T170" s="1">
        <v>601</v>
      </c>
    </row>
    <row r="171" spans="1:20" x14ac:dyDescent="0.25">
      <c r="A171" s="12">
        <v>160</v>
      </c>
      <c r="B171" s="1">
        <v>239</v>
      </c>
      <c r="C171" s="1" t="s">
        <v>130</v>
      </c>
      <c r="D171" s="1">
        <v>222489</v>
      </c>
      <c r="E171" s="4" t="s">
        <v>201</v>
      </c>
      <c r="F171" s="1" t="s">
        <v>6</v>
      </c>
      <c r="G171" s="7">
        <v>1</v>
      </c>
      <c r="H171" s="2">
        <v>450</v>
      </c>
      <c r="I171" s="5">
        <v>450</v>
      </c>
      <c r="J171" s="5">
        <v>362.75</v>
      </c>
      <c r="K171" s="5">
        <v>362.75</v>
      </c>
      <c r="L171" s="5">
        <f t="shared" si="6"/>
        <v>272.0625</v>
      </c>
      <c r="M171" s="5">
        <f t="shared" si="7"/>
        <v>272.0625</v>
      </c>
      <c r="N171" s="3">
        <v>40287</v>
      </c>
      <c r="O171" s="9">
        <f t="shared" si="8"/>
        <v>87.25</v>
      </c>
      <c r="P171" s="1" t="s">
        <v>385</v>
      </c>
      <c r="Q171" s="1">
        <v>200815</v>
      </c>
      <c r="R171" s="1">
        <v>1001</v>
      </c>
      <c r="S171" s="1" t="s">
        <v>3</v>
      </c>
      <c r="T171" s="1">
        <v>607</v>
      </c>
    </row>
    <row r="172" spans="1:20" x14ac:dyDescent="0.25">
      <c r="A172" s="12">
        <v>161</v>
      </c>
      <c r="B172" s="1">
        <v>239</v>
      </c>
      <c r="C172" s="1" t="s">
        <v>203</v>
      </c>
      <c r="D172" s="1">
        <v>222527</v>
      </c>
      <c r="E172" s="4" t="s">
        <v>202</v>
      </c>
      <c r="F172" s="1" t="s">
        <v>39</v>
      </c>
      <c r="G172" s="7">
        <v>1</v>
      </c>
      <c r="H172" s="2">
        <v>2176.41</v>
      </c>
      <c r="I172" s="5">
        <v>2176.41</v>
      </c>
      <c r="J172" s="5">
        <v>1754.44</v>
      </c>
      <c r="K172" s="5">
        <v>1754.44</v>
      </c>
      <c r="L172" s="5">
        <f t="shared" si="6"/>
        <v>1315.83</v>
      </c>
      <c r="M172" s="5">
        <f t="shared" si="7"/>
        <v>1315.83</v>
      </c>
      <c r="N172" s="3">
        <v>40414</v>
      </c>
      <c r="O172" s="9">
        <f t="shared" si="8"/>
        <v>421.9699999999998</v>
      </c>
      <c r="P172" s="1" t="s">
        <v>385</v>
      </c>
      <c r="Q172" s="1">
        <v>200815</v>
      </c>
      <c r="R172" s="1">
        <v>1005</v>
      </c>
      <c r="S172" s="1" t="s">
        <v>3</v>
      </c>
      <c r="T172" s="1">
        <v>601</v>
      </c>
    </row>
    <row r="173" spans="1:20" x14ac:dyDescent="0.25">
      <c r="A173" s="12">
        <v>162</v>
      </c>
      <c r="B173" s="1">
        <v>239</v>
      </c>
      <c r="C173" s="1" t="s">
        <v>75</v>
      </c>
      <c r="D173" s="1">
        <v>222732</v>
      </c>
      <c r="E173" s="4" t="s">
        <v>204</v>
      </c>
      <c r="F173" s="1" t="s">
        <v>6</v>
      </c>
      <c r="G173" s="7">
        <v>2</v>
      </c>
      <c r="H173" s="2">
        <v>180</v>
      </c>
      <c r="I173" s="5">
        <v>360</v>
      </c>
      <c r="J173" s="5">
        <v>145.1</v>
      </c>
      <c r="K173" s="5">
        <v>290.2</v>
      </c>
      <c r="L173" s="5">
        <f t="shared" si="6"/>
        <v>108.82499999999999</v>
      </c>
      <c r="M173" s="5">
        <f t="shared" si="7"/>
        <v>217.64999999999998</v>
      </c>
      <c r="N173" s="3">
        <v>40290</v>
      </c>
      <c r="O173" s="9">
        <f t="shared" si="8"/>
        <v>69.800000000000011</v>
      </c>
      <c r="P173" s="1" t="s">
        <v>385</v>
      </c>
      <c r="Q173" s="1">
        <v>200815</v>
      </c>
      <c r="R173" s="1">
        <v>1082</v>
      </c>
      <c r="S173" s="1" t="s">
        <v>3</v>
      </c>
      <c r="T173" s="1">
        <v>607</v>
      </c>
    </row>
    <row r="174" spans="1:20" x14ac:dyDescent="0.25">
      <c r="A174" s="12">
        <v>163</v>
      </c>
      <c r="B174" s="1">
        <v>239</v>
      </c>
      <c r="C174" s="1" t="s">
        <v>15</v>
      </c>
      <c r="D174" s="1">
        <v>223489</v>
      </c>
      <c r="E174" s="4" t="s">
        <v>205</v>
      </c>
      <c r="F174" s="1" t="s">
        <v>6</v>
      </c>
      <c r="G174" s="7">
        <v>4</v>
      </c>
      <c r="H174" s="2">
        <v>488.05</v>
      </c>
      <c r="I174" s="5">
        <v>1952.18</v>
      </c>
      <c r="J174" s="5">
        <v>302.64</v>
      </c>
      <c r="K174" s="5">
        <v>1210.56</v>
      </c>
      <c r="L174" s="5">
        <f t="shared" si="6"/>
        <v>226.98</v>
      </c>
      <c r="M174" s="5">
        <f t="shared" si="7"/>
        <v>907.92</v>
      </c>
      <c r="N174" s="3">
        <v>39856</v>
      </c>
      <c r="O174" s="9">
        <f t="shared" si="8"/>
        <v>741.62000000000012</v>
      </c>
      <c r="P174" s="1" t="s">
        <v>385</v>
      </c>
      <c r="Q174" s="1">
        <v>200815</v>
      </c>
      <c r="R174" s="1">
        <v>1001</v>
      </c>
      <c r="S174" s="1" t="s">
        <v>3</v>
      </c>
      <c r="T174" s="1">
        <v>607</v>
      </c>
    </row>
    <row r="175" spans="1:20" x14ac:dyDescent="0.25">
      <c r="A175" s="12">
        <v>164</v>
      </c>
      <c r="B175" s="1">
        <v>239</v>
      </c>
      <c r="C175" s="1" t="s">
        <v>15</v>
      </c>
      <c r="D175" s="1">
        <v>223502</v>
      </c>
      <c r="E175" s="4" t="s">
        <v>206</v>
      </c>
      <c r="F175" s="1" t="s">
        <v>6</v>
      </c>
      <c r="G175" s="7">
        <v>440</v>
      </c>
      <c r="H175" s="2">
        <v>173</v>
      </c>
      <c r="I175" s="5">
        <v>76120</v>
      </c>
      <c r="J175" s="5">
        <v>107.28</v>
      </c>
      <c r="K175" s="5">
        <v>47203.199999999997</v>
      </c>
      <c r="L175" s="5">
        <f t="shared" si="6"/>
        <v>80.460000000000008</v>
      </c>
      <c r="M175" s="5">
        <f t="shared" si="7"/>
        <v>35402.400000000001</v>
      </c>
      <c r="N175" s="3">
        <v>39744</v>
      </c>
      <c r="O175" s="9">
        <f t="shared" si="8"/>
        <v>28916.800000000003</v>
      </c>
      <c r="P175" s="1" t="s">
        <v>385</v>
      </c>
      <c r="Q175" s="1">
        <v>200815</v>
      </c>
      <c r="R175" s="1">
        <v>1001</v>
      </c>
      <c r="S175" s="1" t="s">
        <v>3</v>
      </c>
      <c r="T175" s="1">
        <v>607</v>
      </c>
    </row>
    <row r="176" spans="1:20" x14ac:dyDescent="0.25">
      <c r="A176" s="12">
        <v>165</v>
      </c>
      <c r="B176" s="1">
        <v>239</v>
      </c>
      <c r="C176" s="1" t="s">
        <v>15</v>
      </c>
      <c r="D176" s="1">
        <v>223503</v>
      </c>
      <c r="E176" s="4" t="s">
        <v>207</v>
      </c>
      <c r="F176" s="1" t="s">
        <v>6</v>
      </c>
      <c r="G176" s="7">
        <v>370</v>
      </c>
      <c r="H176" s="2">
        <v>68.91</v>
      </c>
      <c r="I176" s="5">
        <v>25496.29</v>
      </c>
      <c r="J176" s="5">
        <v>42.73</v>
      </c>
      <c r="K176" s="5">
        <v>15810.099999999999</v>
      </c>
      <c r="L176" s="5">
        <f t="shared" si="6"/>
        <v>32.047499999999999</v>
      </c>
      <c r="M176" s="5">
        <f t="shared" si="7"/>
        <v>11857.574999999999</v>
      </c>
      <c r="N176" s="3">
        <v>40003</v>
      </c>
      <c r="O176" s="9">
        <f t="shared" si="8"/>
        <v>9686.1900000000023</v>
      </c>
      <c r="P176" s="1" t="s">
        <v>385</v>
      </c>
      <c r="Q176" s="1">
        <v>200815</v>
      </c>
      <c r="R176" s="1">
        <v>1001</v>
      </c>
      <c r="S176" s="1" t="s">
        <v>3</v>
      </c>
      <c r="T176" s="1">
        <v>607</v>
      </c>
    </row>
    <row r="177" spans="1:20" x14ac:dyDescent="0.25">
      <c r="A177" s="12">
        <v>166</v>
      </c>
      <c r="B177" s="1">
        <v>239</v>
      </c>
      <c r="C177" s="1" t="s">
        <v>147</v>
      </c>
      <c r="D177" s="1">
        <v>223650</v>
      </c>
      <c r="E177" s="4" t="s">
        <v>208</v>
      </c>
      <c r="F177" s="1" t="s">
        <v>21</v>
      </c>
      <c r="G177" s="7">
        <v>0.1</v>
      </c>
      <c r="H177" s="2">
        <v>150878</v>
      </c>
      <c r="I177" s="5">
        <v>15087.8</v>
      </c>
      <c r="J177" s="5">
        <v>93558.080000000002</v>
      </c>
      <c r="K177" s="5">
        <v>9355.8080000000009</v>
      </c>
      <c r="L177" s="5">
        <f t="shared" si="6"/>
        <v>70168.56</v>
      </c>
      <c r="M177" s="5">
        <f t="shared" si="7"/>
        <v>7016.8559999999998</v>
      </c>
      <c r="N177" s="3">
        <v>39689</v>
      </c>
      <c r="O177" s="9">
        <f t="shared" si="8"/>
        <v>5731.9919999999984</v>
      </c>
      <c r="P177" s="1" t="s">
        <v>385</v>
      </c>
      <c r="Q177" s="1">
        <v>200815</v>
      </c>
      <c r="R177" s="1">
        <v>1001</v>
      </c>
      <c r="S177" s="1" t="s">
        <v>3</v>
      </c>
      <c r="T177" s="1">
        <v>607</v>
      </c>
    </row>
    <row r="178" spans="1:20" x14ac:dyDescent="0.25">
      <c r="A178" s="12">
        <v>167</v>
      </c>
      <c r="B178" s="1">
        <v>239</v>
      </c>
      <c r="C178" s="1" t="s">
        <v>20</v>
      </c>
      <c r="D178" s="1">
        <v>223698</v>
      </c>
      <c r="E178" s="4" t="s">
        <v>209</v>
      </c>
      <c r="F178" s="1" t="s">
        <v>21</v>
      </c>
      <c r="G178" s="7">
        <v>2.3090000000000002</v>
      </c>
      <c r="H178" s="2">
        <v>16191.34</v>
      </c>
      <c r="I178" s="5">
        <v>37385.81</v>
      </c>
      <c r="J178" s="5">
        <v>10040.1</v>
      </c>
      <c r="K178" s="5">
        <v>23182.590900000003</v>
      </c>
      <c r="L178" s="5">
        <f t="shared" si="6"/>
        <v>7530.0750000000007</v>
      </c>
      <c r="M178" s="5">
        <f t="shared" si="7"/>
        <v>17386.943175000004</v>
      </c>
      <c r="N178" s="3">
        <v>39989</v>
      </c>
      <c r="O178" s="9">
        <f t="shared" si="8"/>
        <v>14203.219099999995</v>
      </c>
      <c r="P178" s="1" t="s">
        <v>385</v>
      </c>
      <c r="Q178" s="1">
        <v>200815</v>
      </c>
      <c r="R178" s="1">
        <v>1001</v>
      </c>
      <c r="S178" s="1" t="s">
        <v>3</v>
      </c>
      <c r="T178" s="1">
        <v>607</v>
      </c>
    </row>
    <row r="179" spans="1:20" x14ac:dyDescent="0.25">
      <c r="A179" s="12">
        <v>168</v>
      </c>
      <c r="B179" s="1">
        <v>239</v>
      </c>
      <c r="C179" s="1" t="s">
        <v>17</v>
      </c>
      <c r="D179" s="1">
        <v>223868</v>
      </c>
      <c r="E179" s="4" t="s">
        <v>210</v>
      </c>
      <c r="F179" s="1" t="s">
        <v>6</v>
      </c>
      <c r="G179" s="7">
        <v>1</v>
      </c>
      <c r="H179" s="2">
        <v>41000</v>
      </c>
      <c r="I179" s="5">
        <v>41000</v>
      </c>
      <c r="J179" s="5">
        <v>37288.14</v>
      </c>
      <c r="K179" s="5">
        <v>37288.14</v>
      </c>
      <c r="L179" s="5">
        <f t="shared" si="6"/>
        <v>27966.105</v>
      </c>
      <c r="M179" s="5">
        <f t="shared" si="7"/>
        <v>27966.105</v>
      </c>
      <c r="N179" s="3">
        <v>40599</v>
      </c>
      <c r="O179" s="9">
        <f t="shared" si="8"/>
        <v>3711.8600000000006</v>
      </c>
      <c r="P179" s="1" t="s">
        <v>385</v>
      </c>
      <c r="Q179" s="1">
        <v>200815</v>
      </c>
      <c r="R179" s="1">
        <v>1001</v>
      </c>
      <c r="S179" s="1" t="s">
        <v>3</v>
      </c>
      <c r="T179" s="1">
        <v>601</v>
      </c>
    </row>
    <row r="180" spans="1:20" x14ac:dyDescent="0.25">
      <c r="A180" s="12">
        <v>169</v>
      </c>
      <c r="B180" s="1">
        <v>239</v>
      </c>
      <c r="C180" s="1" t="s">
        <v>12</v>
      </c>
      <c r="D180" s="1">
        <v>224273</v>
      </c>
      <c r="E180" s="4" t="s">
        <v>211</v>
      </c>
      <c r="F180" s="1" t="s">
        <v>6</v>
      </c>
      <c r="G180" s="7">
        <v>2</v>
      </c>
      <c r="H180" s="2">
        <v>6525.99</v>
      </c>
      <c r="I180" s="5">
        <v>13051.98</v>
      </c>
      <c r="J180" s="5">
        <v>4046.7</v>
      </c>
      <c r="K180" s="5">
        <v>8093.4</v>
      </c>
      <c r="L180" s="5">
        <f t="shared" si="6"/>
        <v>3035.0249999999996</v>
      </c>
      <c r="M180" s="5">
        <f t="shared" si="7"/>
        <v>6070.0499999999993</v>
      </c>
      <c r="N180" s="3">
        <v>40057</v>
      </c>
      <c r="O180" s="9">
        <f t="shared" si="8"/>
        <v>4958.58</v>
      </c>
      <c r="P180" s="1" t="s">
        <v>385</v>
      </c>
      <c r="Q180" s="1">
        <v>200815</v>
      </c>
      <c r="R180" s="1">
        <v>1001</v>
      </c>
      <c r="S180" s="1" t="s">
        <v>3</v>
      </c>
      <c r="T180" s="1">
        <v>601</v>
      </c>
    </row>
    <row r="181" spans="1:20" x14ac:dyDescent="0.25">
      <c r="A181" s="12">
        <v>170</v>
      </c>
      <c r="B181" s="1">
        <v>239</v>
      </c>
      <c r="C181" s="1" t="s">
        <v>38</v>
      </c>
      <c r="D181" s="1">
        <v>224707</v>
      </c>
      <c r="E181" s="4" t="s">
        <v>212</v>
      </c>
      <c r="F181" s="1" t="s">
        <v>39</v>
      </c>
      <c r="G181" s="7">
        <v>1</v>
      </c>
      <c r="H181" s="2">
        <v>36027.93</v>
      </c>
      <c r="I181" s="5">
        <v>36027.93</v>
      </c>
      <c r="J181" s="5">
        <v>35161.019999999997</v>
      </c>
      <c r="K181" s="5">
        <v>35161.019999999997</v>
      </c>
      <c r="L181" s="5">
        <f t="shared" si="6"/>
        <v>26370.764999999999</v>
      </c>
      <c r="M181" s="5">
        <f t="shared" si="7"/>
        <v>26370.764999999999</v>
      </c>
      <c r="N181" s="3">
        <v>40655</v>
      </c>
      <c r="O181" s="9">
        <f t="shared" si="8"/>
        <v>866.91000000000349</v>
      </c>
      <c r="P181" s="1" t="s">
        <v>402</v>
      </c>
      <c r="Q181" s="1">
        <v>149</v>
      </c>
      <c r="R181" s="1">
        <v>1005</v>
      </c>
      <c r="S181" s="1" t="s">
        <v>3</v>
      </c>
      <c r="T181" s="1">
        <v>601</v>
      </c>
    </row>
    <row r="182" spans="1:20" x14ac:dyDescent="0.25">
      <c r="A182" s="12">
        <v>171</v>
      </c>
      <c r="B182" s="1">
        <v>239</v>
      </c>
      <c r="C182" s="1" t="s">
        <v>38</v>
      </c>
      <c r="D182" s="1">
        <v>224707</v>
      </c>
      <c r="E182" s="4" t="s">
        <v>212</v>
      </c>
      <c r="F182" s="1" t="s">
        <v>39</v>
      </c>
      <c r="G182" s="7">
        <v>1</v>
      </c>
      <c r="H182" s="2">
        <v>36027.93</v>
      </c>
      <c r="I182" s="5">
        <v>36027.93</v>
      </c>
      <c r="J182" s="5">
        <v>35161.019999999997</v>
      </c>
      <c r="K182" s="5">
        <v>35161.019999999997</v>
      </c>
      <c r="L182" s="5">
        <f t="shared" si="6"/>
        <v>26370.764999999999</v>
      </c>
      <c r="M182" s="5">
        <f t="shared" si="7"/>
        <v>26370.764999999999</v>
      </c>
      <c r="N182" s="3">
        <v>41968</v>
      </c>
      <c r="O182" s="9">
        <f t="shared" si="8"/>
        <v>866.91000000000349</v>
      </c>
      <c r="P182" s="1" t="s">
        <v>403</v>
      </c>
      <c r="Q182" s="1">
        <v>869</v>
      </c>
      <c r="R182" s="1">
        <v>1005</v>
      </c>
      <c r="S182" s="1" t="s">
        <v>3</v>
      </c>
      <c r="T182" s="1">
        <v>601</v>
      </c>
    </row>
    <row r="183" spans="1:20" x14ac:dyDescent="0.25">
      <c r="A183" s="12">
        <v>172</v>
      </c>
      <c r="B183" s="1">
        <v>239</v>
      </c>
      <c r="C183" s="1" t="s">
        <v>130</v>
      </c>
      <c r="D183" s="1">
        <v>224967</v>
      </c>
      <c r="E183" s="4" t="s">
        <v>213</v>
      </c>
      <c r="F183" s="1" t="s">
        <v>6</v>
      </c>
      <c r="G183" s="7">
        <v>2</v>
      </c>
      <c r="H183" s="2">
        <v>870</v>
      </c>
      <c r="I183" s="5">
        <v>1740</v>
      </c>
      <c r="J183" s="5">
        <v>539.48</v>
      </c>
      <c r="K183" s="5">
        <v>1078.96</v>
      </c>
      <c r="L183" s="5">
        <f t="shared" si="6"/>
        <v>404.61</v>
      </c>
      <c r="M183" s="5">
        <f t="shared" si="7"/>
        <v>809.22</v>
      </c>
      <c r="N183" s="3">
        <v>39990</v>
      </c>
      <c r="O183" s="9">
        <f t="shared" si="8"/>
        <v>661.04</v>
      </c>
      <c r="P183" s="1" t="s">
        <v>385</v>
      </c>
      <c r="Q183" s="1">
        <v>200815</v>
      </c>
      <c r="R183" s="1">
        <v>1001</v>
      </c>
      <c r="S183" s="1" t="s">
        <v>3</v>
      </c>
      <c r="T183" s="1">
        <v>607</v>
      </c>
    </row>
    <row r="184" spans="1:20" ht="30" x14ac:dyDescent="0.25">
      <c r="A184" s="12">
        <v>173</v>
      </c>
      <c r="B184" s="1">
        <v>239</v>
      </c>
      <c r="C184" s="1" t="s">
        <v>215</v>
      </c>
      <c r="D184" s="1">
        <v>225001</v>
      </c>
      <c r="E184" s="4" t="s">
        <v>214</v>
      </c>
      <c r="F184" s="1" t="s">
        <v>6</v>
      </c>
      <c r="G184" s="7">
        <v>9</v>
      </c>
      <c r="H184" s="2">
        <v>5175</v>
      </c>
      <c r="I184" s="5">
        <v>46575</v>
      </c>
      <c r="J184" s="5">
        <v>4171.66</v>
      </c>
      <c r="K184" s="5">
        <v>37544.94</v>
      </c>
      <c r="L184" s="5">
        <f t="shared" si="6"/>
        <v>3128.7449999999999</v>
      </c>
      <c r="M184" s="5">
        <f t="shared" si="7"/>
        <v>28158.704999999998</v>
      </c>
      <c r="N184" s="3">
        <v>40409</v>
      </c>
      <c r="O184" s="9">
        <f t="shared" si="8"/>
        <v>9030.0599999999977</v>
      </c>
      <c r="P184" s="1" t="s">
        <v>385</v>
      </c>
      <c r="Q184" s="1">
        <v>200815</v>
      </c>
      <c r="R184" s="1">
        <v>1001</v>
      </c>
      <c r="S184" s="1" t="s">
        <v>3</v>
      </c>
      <c r="T184" s="1">
        <v>607</v>
      </c>
    </row>
    <row r="185" spans="1:20" ht="30" x14ac:dyDescent="0.25">
      <c r="A185" s="12">
        <v>174</v>
      </c>
      <c r="B185" s="1">
        <v>239</v>
      </c>
      <c r="C185" s="1" t="s">
        <v>215</v>
      </c>
      <c r="D185" s="1">
        <v>225002</v>
      </c>
      <c r="E185" s="4" t="s">
        <v>216</v>
      </c>
      <c r="F185" s="1" t="s">
        <v>6</v>
      </c>
      <c r="G185" s="7">
        <v>1</v>
      </c>
      <c r="H185" s="2">
        <v>5240</v>
      </c>
      <c r="I185" s="5">
        <v>5240</v>
      </c>
      <c r="J185" s="5">
        <v>4224.0600000000004</v>
      </c>
      <c r="K185" s="5">
        <v>4224.0600000000004</v>
      </c>
      <c r="L185" s="5">
        <f t="shared" si="6"/>
        <v>3168.0450000000001</v>
      </c>
      <c r="M185" s="5">
        <f t="shared" si="7"/>
        <v>3168.0450000000001</v>
      </c>
      <c r="N185" s="3">
        <v>40311</v>
      </c>
      <c r="O185" s="9">
        <f t="shared" si="8"/>
        <v>1015.9399999999996</v>
      </c>
      <c r="P185" s="1" t="s">
        <v>385</v>
      </c>
      <c r="Q185" s="1">
        <v>200815</v>
      </c>
      <c r="R185" s="1">
        <v>1001</v>
      </c>
      <c r="S185" s="1" t="s">
        <v>3</v>
      </c>
      <c r="T185" s="1">
        <v>607</v>
      </c>
    </row>
    <row r="186" spans="1:20" x14ac:dyDescent="0.25">
      <c r="A186" s="12">
        <v>175</v>
      </c>
      <c r="B186" s="1">
        <v>239</v>
      </c>
      <c r="C186" s="1" t="s">
        <v>75</v>
      </c>
      <c r="D186" s="1">
        <v>225008</v>
      </c>
      <c r="E186" s="4" t="s">
        <v>217</v>
      </c>
      <c r="F186" s="1" t="s">
        <v>6</v>
      </c>
      <c r="G186" s="7">
        <v>5</v>
      </c>
      <c r="H186" s="2">
        <v>908</v>
      </c>
      <c r="I186" s="5">
        <v>4540</v>
      </c>
      <c r="J186" s="5">
        <v>563.04</v>
      </c>
      <c r="K186" s="5">
        <v>2815.2</v>
      </c>
      <c r="L186" s="5">
        <f t="shared" si="6"/>
        <v>422.28</v>
      </c>
      <c r="M186" s="5">
        <f t="shared" si="7"/>
        <v>2111.3999999999996</v>
      </c>
      <c r="N186" s="3">
        <v>40158</v>
      </c>
      <c r="O186" s="9">
        <f t="shared" si="8"/>
        <v>1724.8000000000002</v>
      </c>
      <c r="P186" s="1" t="s">
        <v>385</v>
      </c>
      <c r="Q186" s="1">
        <v>200815</v>
      </c>
      <c r="R186" s="1">
        <v>1001</v>
      </c>
      <c r="S186" s="1" t="s">
        <v>3</v>
      </c>
      <c r="T186" s="1">
        <v>607</v>
      </c>
    </row>
    <row r="187" spans="1:20" x14ac:dyDescent="0.25">
      <c r="A187" s="12">
        <v>176</v>
      </c>
      <c r="B187" s="1">
        <v>239</v>
      </c>
      <c r="C187" s="1" t="s">
        <v>31</v>
      </c>
      <c r="D187" s="1">
        <v>225011</v>
      </c>
      <c r="E187" s="4" t="s">
        <v>218</v>
      </c>
      <c r="F187" s="1" t="s">
        <v>6</v>
      </c>
      <c r="G187" s="7">
        <v>7</v>
      </c>
      <c r="H187" s="2">
        <v>11052.44</v>
      </c>
      <c r="I187" s="5">
        <v>77367.11</v>
      </c>
      <c r="J187" s="5">
        <v>8909.58</v>
      </c>
      <c r="K187" s="5">
        <v>62367.06</v>
      </c>
      <c r="L187" s="5">
        <f t="shared" si="6"/>
        <v>6682.1849999999995</v>
      </c>
      <c r="M187" s="5">
        <f t="shared" si="7"/>
        <v>46775.294999999998</v>
      </c>
      <c r="N187" s="3">
        <v>40366</v>
      </c>
      <c r="O187" s="9">
        <f t="shared" si="8"/>
        <v>15000.050000000003</v>
      </c>
      <c r="P187" s="1" t="s">
        <v>385</v>
      </c>
      <c r="Q187" s="1">
        <v>200815</v>
      </c>
      <c r="R187" s="1">
        <v>1005</v>
      </c>
      <c r="S187" s="1" t="s">
        <v>3</v>
      </c>
      <c r="T187" s="1">
        <v>607</v>
      </c>
    </row>
    <row r="188" spans="1:20" x14ac:dyDescent="0.25">
      <c r="A188" s="12">
        <v>177</v>
      </c>
      <c r="B188" s="1">
        <v>239</v>
      </c>
      <c r="C188" s="1" t="s">
        <v>31</v>
      </c>
      <c r="D188" s="1">
        <v>225013</v>
      </c>
      <c r="E188" s="4" t="s">
        <v>219</v>
      </c>
      <c r="F188" s="1" t="s">
        <v>6</v>
      </c>
      <c r="G188" s="7">
        <v>11</v>
      </c>
      <c r="H188" s="2">
        <v>4470</v>
      </c>
      <c r="I188" s="5">
        <v>49170</v>
      </c>
      <c r="J188" s="5">
        <v>3603.35</v>
      </c>
      <c r="K188" s="5">
        <v>39636.85</v>
      </c>
      <c r="L188" s="5">
        <f t="shared" si="6"/>
        <v>2702.5124999999998</v>
      </c>
      <c r="M188" s="5">
        <f t="shared" si="7"/>
        <v>29727.637499999997</v>
      </c>
      <c r="N188" s="3">
        <v>40193</v>
      </c>
      <c r="O188" s="9">
        <f t="shared" si="8"/>
        <v>9533.1500000000015</v>
      </c>
      <c r="P188" s="1" t="s">
        <v>385</v>
      </c>
      <c r="Q188" s="1">
        <v>200815</v>
      </c>
      <c r="R188" s="1">
        <v>1001</v>
      </c>
      <c r="S188" s="1" t="s">
        <v>3</v>
      </c>
      <c r="T188" s="1">
        <v>607</v>
      </c>
    </row>
    <row r="189" spans="1:20" x14ac:dyDescent="0.25">
      <c r="A189" s="12">
        <v>178</v>
      </c>
      <c r="B189" s="1">
        <v>239</v>
      </c>
      <c r="C189" s="1" t="s">
        <v>15</v>
      </c>
      <c r="D189" s="1">
        <v>225469</v>
      </c>
      <c r="E189" s="4" t="s">
        <v>220</v>
      </c>
      <c r="F189" s="1" t="s">
        <v>6</v>
      </c>
      <c r="G189" s="7">
        <v>26</v>
      </c>
      <c r="H189" s="2">
        <v>261.58</v>
      </c>
      <c r="I189" s="5">
        <v>6800.96</v>
      </c>
      <c r="J189" s="5">
        <v>101.69</v>
      </c>
      <c r="K189" s="5">
        <v>2643.94</v>
      </c>
      <c r="L189" s="5">
        <f t="shared" si="6"/>
        <v>76.267499999999998</v>
      </c>
      <c r="M189" s="5">
        <f t="shared" si="7"/>
        <v>1982.9549999999999</v>
      </c>
      <c r="N189" s="3">
        <v>40003</v>
      </c>
      <c r="O189" s="9">
        <f t="shared" si="8"/>
        <v>4157.0200000000004</v>
      </c>
      <c r="P189" s="1" t="s">
        <v>383</v>
      </c>
      <c r="Q189" s="1">
        <v>301115</v>
      </c>
      <c r="R189" s="1">
        <v>1001</v>
      </c>
      <c r="S189" s="1" t="s">
        <v>3</v>
      </c>
      <c r="T189" s="1">
        <v>607</v>
      </c>
    </row>
    <row r="190" spans="1:20" x14ac:dyDescent="0.25">
      <c r="A190" s="12">
        <v>179</v>
      </c>
      <c r="B190" s="1">
        <v>239</v>
      </c>
      <c r="C190" s="1" t="s">
        <v>15</v>
      </c>
      <c r="D190" s="1">
        <v>225470</v>
      </c>
      <c r="E190" s="4" t="s">
        <v>221</v>
      </c>
      <c r="F190" s="1" t="s">
        <v>6</v>
      </c>
      <c r="G190" s="7">
        <v>28</v>
      </c>
      <c r="H190" s="2">
        <v>128.41999999999999</v>
      </c>
      <c r="I190" s="5">
        <v>3595.86</v>
      </c>
      <c r="J190" s="5">
        <v>79.64</v>
      </c>
      <c r="K190" s="5">
        <v>2229.92</v>
      </c>
      <c r="L190" s="5">
        <f t="shared" si="6"/>
        <v>59.730000000000004</v>
      </c>
      <c r="M190" s="5">
        <f t="shared" si="7"/>
        <v>1672.44</v>
      </c>
      <c r="N190" s="3">
        <v>40003</v>
      </c>
      <c r="O190" s="9">
        <f t="shared" si="8"/>
        <v>1365.94</v>
      </c>
      <c r="P190" s="1" t="s">
        <v>385</v>
      </c>
      <c r="Q190" s="1">
        <v>200815</v>
      </c>
      <c r="R190" s="1">
        <v>1001</v>
      </c>
      <c r="S190" s="1" t="s">
        <v>3</v>
      </c>
      <c r="T190" s="1">
        <v>607</v>
      </c>
    </row>
    <row r="191" spans="1:20" x14ac:dyDescent="0.25">
      <c r="A191" s="12">
        <v>180</v>
      </c>
      <c r="B191" s="1">
        <v>239</v>
      </c>
      <c r="C191" s="1" t="s">
        <v>15</v>
      </c>
      <c r="D191" s="1">
        <v>225471</v>
      </c>
      <c r="E191" s="4" t="s">
        <v>222</v>
      </c>
      <c r="F191" s="1" t="s">
        <v>6</v>
      </c>
      <c r="G191" s="7">
        <v>10</v>
      </c>
      <c r="H191" s="2">
        <v>128.78</v>
      </c>
      <c r="I191" s="5">
        <v>1287.76</v>
      </c>
      <c r="J191" s="5">
        <v>79.86</v>
      </c>
      <c r="K191" s="5">
        <v>798.6</v>
      </c>
      <c r="L191" s="5">
        <f t="shared" si="6"/>
        <v>59.894999999999996</v>
      </c>
      <c r="M191" s="5">
        <f t="shared" si="7"/>
        <v>598.94999999999993</v>
      </c>
      <c r="N191" s="3">
        <v>40003</v>
      </c>
      <c r="O191" s="9">
        <f t="shared" si="8"/>
        <v>489.15999999999997</v>
      </c>
      <c r="P191" s="1" t="s">
        <v>385</v>
      </c>
      <c r="Q191" s="1">
        <v>200815</v>
      </c>
      <c r="R191" s="1">
        <v>1001</v>
      </c>
      <c r="S191" s="1" t="s">
        <v>3</v>
      </c>
      <c r="T191" s="1">
        <v>607</v>
      </c>
    </row>
    <row r="192" spans="1:20" x14ac:dyDescent="0.25">
      <c r="A192" s="12">
        <v>181</v>
      </c>
      <c r="B192" s="1">
        <v>239</v>
      </c>
      <c r="C192" s="1" t="s">
        <v>15</v>
      </c>
      <c r="D192" s="1">
        <v>225473</v>
      </c>
      <c r="E192" s="4" t="s">
        <v>223</v>
      </c>
      <c r="F192" s="1" t="s">
        <v>6</v>
      </c>
      <c r="G192" s="7">
        <v>40</v>
      </c>
      <c r="H192" s="2">
        <v>130.28</v>
      </c>
      <c r="I192" s="5">
        <v>5211.3900000000003</v>
      </c>
      <c r="J192" s="5">
        <v>80.790000000000006</v>
      </c>
      <c r="K192" s="5">
        <v>3231.6000000000004</v>
      </c>
      <c r="L192" s="5">
        <f t="shared" si="6"/>
        <v>60.592500000000001</v>
      </c>
      <c r="M192" s="5">
        <f t="shared" si="7"/>
        <v>2423.6999999999998</v>
      </c>
      <c r="N192" s="3">
        <v>40003</v>
      </c>
      <c r="O192" s="9">
        <f t="shared" si="8"/>
        <v>1979.79</v>
      </c>
      <c r="P192" s="1" t="s">
        <v>385</v>
      </c>
      <c r="Q192" s="1">
        <v>200815</v>
      </c>
      <c r="R192" s="1">
        <v>1001</v>
      </c>
      <c r="S192" s="1" t="s">
        <v>3</v>
      </c>
      <c r="T192" s="1">
        <v>607</v>
      </c>
    </row>
    <row r="193" spans="1:20" x14ac:dyDescent="0.25">
      <c r="A193" s="12">
        <v>182</v>
      </c>
      <c r="B193" s="1">
        <v>239</v>
      </c>
      <c r="C193" s="1" t="s">
        <v>15</v>
      </c>
      <c r="D193" s="1">
        <v>225477</v>
      </c>
      <c r="E193" s="4" t="s">
        <v>224</v>
      </c>
      <c r="F193" s="1" t="s">
        <v>6</v>
      </c>
      <c r="G193" s="7">
        <v>16</v>
      </c>
      <c r="H193" s="2">
        <v>5.12</v>
      </c>
      <c r="I193" s="5">
        <v>81.92</v>
      </c>
      <c r="J193" s="5">
        <v>3.18</v>
      </c>
      <c r="K193" s="5">
        <v>50.88</v>
      </c>
      <c r="L193" s="5">
        <f t="shared" si="6"/>
        <v>2.3850000000000002</v>
      </c>
      <c r="M193" s="5">
        <f t="shared" si="7"/>
        <v>38.160000000000004</v>
      </c>
      <c r="N193" s="3">
        <v>39952</v>
      </c>
      <c r="O193" s="9">
        <f t="shared" si="8"/>
        <v>31.04</v>
      </c>
      <c r="P193" s="1" t="s">
        <v>385</v>
      </c>
      <c r="Q193" s="1">
        <v>200815</v>
      </c>
      <c r="R193" s="1">
        <v>1001</v>
      </c>
      <c r="S193" s="1" t="s">
        <v>3</v>
      </c>
      <c r="T193" s="1">
        <v>607</v>
      </c>
    </row>
    <row r="194" spans="1:20" x14ac:dyDescent="0.25">
      <c r="A194" s="12">
        <v>183</v>
      </c>
      <c r="B194" s="1">
        <v>239</v>
      </c>
      <c r="C194" s="1" t="s">
        <v>20</v>
      </c>
      <c r="D194" s="1">
        <v>225499</v>
      </c>
      <c r="E194" s="4" t="s">
        <v>225</v>
      </c>
      <c r="F194" s="1" t="s">
        <v>21</v>
      </c>
      <c r="G194" s="7">
        <v>0.08</v>
      </c>
      <c r="H194" s="2">
        <v>75390.63</v>
      </c>
      <c r="I194" s="5">
        <v>6031.25</v>
      </c>
      <c r="J194" s="5">
        <v>46749.04</v>
      </c>
      <c r="K194" s="5">
        <v>3739.9232000000002</v>
      </c>
      <c r="L194" s="5">
        <f t="shared" si="6"/>
        <v>35061.78</v>
      </c>
      <c r="M194" s="5">
        <f t="shared" si="7"/>
        <v>2804.9423999999999</v>
      </c>
      <c r="N194" s="3">
        <v>40130</v>
      </c>
      <c r="O194" s="9">
        <f t="shared" si="8"/>
        <v>2291.3267999999998</v>
      </c>
      <c r="P194" s="1" t="s">
        <v>385</v>
      </c>
      <c r="Q194" s="1">
        <v>200815</v>
      </c>
      <c r="R194" s="1">
        <v>1001</v>
      </c>
      <c r="S194" s="1" t="s">
        <v>3</v>
      </c>
      <c r="T194" s="1">
        <v>607</v>
      </c>
    </row>
    <row r="195" spans="1:20" x14ac:dyDescent="0.25">
      <c r="A195" s="12">
        <v>184</v>
      </c>
      <c r="B195" s="1">
        <v>239</v>
      </c>
      <c r="C195" s="1" t="s">
        <v>227</v>
      </c>
      <c r="D195" s="1">
        <v>225510</v>
      </c>
      <c r="E195" s="4" t="s">
        <v>226</v>
      </c>
      <c r="F195" s="1" t="s">
        <v>21</v>
      </c>
      <c r="G195" s="7">
        <v>7.0000000000000007E-2</v>
      </c>
      <c r="H195" s="2">
        <v>44215.86</v>
      </c>
      <c r="I195" s="5">
        <v>3095.11</v>
      </c>
      <c r="J195" s="5">
        <v>27417.86</v>
      </c>
      <c r="K195" s="5">
        <v>1919.2502000000002</v>
      </c>
      <c r="L195" s="5">
        <f t="shared" si="6"/>
        <v>20563.395</v>
      </c>
      <c r="M195" s="5">
        <f t="shared" si="7"/>
        <v>1439.4376500000001</v>
      </c>
      <c r="N195" s="3">
        <v>40022</v>
      </c>
      <c r="O195" s="9">
        <f t="shared" si="8"/>
        <v>1175.8598</v>
      </c>
      <c r="P195" s="1" t="s">
        <v>385</v>
      </c>
      <c r="Q195" s="1">
        <v>200815</v>
      </c>
      <c r="R195" s="1">
        <v>1001</v>
      </c>
      <c r="S195" s="1" t="s">
        <v>3</v>
      </c>
      <c r="T195" s="1">
        <v>607</v>
      </c>
    </row>
    <row r="196" spans="1:20" x14ac:dyDescent="0.25">
      <c r="A196" s="12">
        <v>185</v>
      </c>
      <c r="B196" s="1">
        <v>239</v>
      </c>
      <c r="C196" s="1" t="s">
        <v>15</v>
      </c>
      <c r="D196" s="1">
        <v>225615</v>
      </c>
      <c r="E196" s="4" t="s">
        <v>228</v>
      </c>
      <c r="F196" s="1" t="s">
        <v>6</v>
      </c>
      <c r="G196" s="7">
        <v>1043</v>
      </c>
      <c r="H196" s="2">
        <v>7.8</v>
      </c>
      <c r="I196" s="5">
        <v>8135.4</v>
      </c>
      <c r="J196" s="5">
        <v>4.84</v>
      </c>
      <c r="K196" s="5">
        <v>5048.12</v>
      </c>
      <c r="L196" s="5">
        <f t="shared" si="6"/>
        <v>3.63</v>
      </c>
      <c r="M196" s="5">
        <f t="shared" si="7"/>
        <v>3786.0899999999997</v>
      </c>
      <c r="N196" s="3">
        <v>39952</v>
      </c>
      <c r="O196" s="9">
        <f t="shared" si="8"/>
        <v>3087.2799999999997</v>
      </c>
      <c r="P196" s="1" t="s">
        <v>385</v>
      </c>
      <c r="Q196" s="1">
        <v>200815</v>
      </c>
      <c r="R196" s="1">
        <v>1001</v>
      </c>
      <c r="S196" s="1" t="s">
        <v>3</v>
      </c>
      <c r="T196" s="1">
        <v>607</v>
      </c>
    </row>
    <row r="197" spans="1:20" x14ac:dyDescent="0.25">
      <c r="A197" s="12">
        <v>186</v>
      </c>
      <c r="B197" s="1">
        <v>239</v>
      </c>
      <c r="C197" s="1" t="s">
        <v>230</v>
      </c>
      <c r="D197" s="1">
        <v>226037</v>
      </c>
      <c r="E197" s="4" t="s">
        <v>229</v>
      </c>
      <c r="F197" s="1" t="s">
        <v>39</v>
      </c>
      <c r="G197" s="7">
        <v>1</v>
      </c>
      <c r="H197" s="2">
        <v>155144</v>
      </c>
      <c r="I197" s="5">
        <v>155144</v>
      </c>
      <c r="J197" s="5">
        <v>125064.41</v>
      </c>
      <c r="K197" s="5">
        <v>125064.41</v>
      </c>
      <c r="L197" s="5">
        <f t="shared" si="6"/>
        <v>93798.307499999995</v>
      </c>
      <c r="M197" s="5">
        <f t="shared" si="7"/>
        <v>93798.307499999995</v>
      </c>
      <c r="N197" s="3">
        <v>40218</v>
      </c>
      <c r="O197" s="9">
        <f t="shared" si="8"/>
        <v>30079.589999999997</v>
      </c>
      <c r="P197" s="1" t="s">
        <v>385</v>
      </c>
      <c r="Q197" s="1">
        <v>200815</v>
      </c>
      <c r="R197" s="1">
        <v>1005</v>
      </c>
      <c r="S197" s="1" t="s">
        <v>3</v>
      </c>
      <c r="T197" s="1">
        <v>601</v>
      </c>
    </row>
    <row r="198" spans="1:20" x14ac:dyDescent="0.25">
      <c r="A198" s="12">
        <v>187</v>
      </c>
      <c r="B198" s="1">
        <v>239</v>
      </c>
      <c r="C198" s="1" t="s">
        <v>142</v>
      </c>
      <c r="D198" s="1">
        <v>226059</v>
      </c>
      <c r="E198" s="4" t="s">
        <v>231</v>
      </c>
      <c r="F198" s="1" t="s">
        <v>6</v>
      </c>
      <c r="G198" s="7">
        <v>12</v>
      </c>
      <c r="H198" s="2">
        <v>19700</v>
      </c>
      <c r="I198" s="5">
        <v>236400</v>
      </c>
      <c r="J198" s="5">
        <v>12215.79</v>
      </c>
      <c r="K198" s="5">
        <v>146589.48000000001</v>
      </c>
      <c r="L198" s="5">
        <f t="shared" si="6"/>
        <v>9161.8425000000007</v>
      </c>
      <c r="M198" s="5">
        <f t="shared" si="7"/>
        <v>109942.11000000002</v>
      </c>
      <c r="N198" s="3">
        <v>40065</v>
      </c>
      <c r="O198" s="9">
        <f t="shared" si="8"/>
        <v>89810.51999999999</v>
      </c>
      <c r="P198" s="1" t="s">
        <v>385</v>
      </c>
      <c r="Q198" s="1">
        <v>200815</v>
      </c>
      <c r="R198" s="1">
        <v>1005</v>
      </c>
      <c r="S198" s="1" t="s">
        <v>3</v>
      </c>
      <c r="T198" s="1">
        <v>601</v>
      </c>
    </row>
    <row r="199" spans="1:20" x14ac:dyDescent="0.25">
      <c r="A199" s="12">
        <v>188</v>
      </c>
      <c r="B199" s="1">
        <v>239</v>
      </c>
      <c r="C199" s="1" t="s">
        <v>17</v>
      </c>
      <c r="D199" s="1">
        <v>226097</v>
      </c>
      <c r="E199" s="4" t="s">
        <v>232</v>
      </c>
      <c r="F199" s="1" t="s">
        <v>6</v>
      </c>
      <c r="G199" s="7">
        <v>2</v>
      </c>
      <c r="H199" s="2">
        <v>3587.5</v>
      </c>
      <c r="I199" s="5">
        <v>7175</v>
      </c>
      <c r="J199" s="5">
        <v>2891.95</v>
      </c>
      <c r="K199" s="5">
        <v>5783.9</v>
      </c>
      <c r="L199" s="5">
        <f t="shared" si="6"/>
        <v>2168.9624999999996</v>
      </c>
      <c r="M199" s="5">
        <f t="shared" si="7"/>
        <v>4337.9249999999993</v>
      </c>
      <c r="N199" s="3">
        <v>40399</v>
      </c>
      <c r="O199" s="9">
        <f t="shared" si="8"/>
        <v>1391.1000000000004</v>
      </c>
      <c r="P199" s="1" t="s">
        <v>385</v>
      </c>
      <c r="Q199" s="1">
        <v>200815</v>
      </c>
      <c r="R199" s="1">
        <v>1001</v>
      </c>
      <c r="S199" s="1" t="s">
        <v>3</v>
      </c>
      <c r="T199" s="1">
        <v>601</v>
      </c>
    </row>
    <row r="200" spans="1:20" x14ac:dyDescent="0.25">
      <c r="A200" s="12">
        <v>189</v>
      </c>
      <c r="B200" s="1">
        <v>239</v>
      </c>
      <c r="C200" s="1" t="s">
        <v>10</v>
      </c>
      <c r="D200" s="1">
        <v>226202</v>
      </c>
      <c r="E200" s="4" t="s">
        <v>233</v>
      </c>
      <c r="F200" s="1" t="s">
        <v>6</v>
      </c>
      <c r="G200" s="7">
        <v>5</v>
      </c>
      <c r="H200" s="2">
        <v>83186.53</v>
      </c>
      <c r="I200" s="5">
        <v>415932.65</v>
      </c>
      <c r="J200" s="5">
        <v>51583.21</v>
      </c>
      <c r="K200" s="5">
        <v>257916.05</v>
      </c>
      <c r="L200" s="5">
        <f t="shared" si="6"/>
        <v>38687.407500000001</v>
      </c>
      <c r="M200" s="5">
        <f t="shared" si="7"/>
        <v>193437.03750000001</v>
      </c>
      <c r="N200" s="3">
        <v>40039</v>
      </c>
      <c r="O200" s="9">
        <f t="shared" si="8"/>
        <v>158016.60000000003</v>
      </c>
      <c r="P200" s="1" t="s">
        <v>385</v>
      </c>
      <c r="Q200" s="1">
        <v>200815</v>
      </c>
      <c r="R200" s="1">
        <v>1001</v>
      </c>
      <c r="S200" s="1" t="s">
        <v>3</v>
      </c>
      <c r="T200" s="1">
        <v>601</v>
      </c>
    </row>
    <row r="201" spans="1:20" x14ac:dyDescent="0.25">
      <c r="A201" s="12">
        <v>190</v>
      </c>
      <c r="B201" s="1">
        <v>239</v>
      </c>
      <c r="C201" s="1" t="s">
        <v>10</v>
      </c>
      <c r="D201" s="1">
        <v>226567</v>
      </c>
      <c r="E201" s="4" t="s">
        <v>234</v>
      </c>
      <c r="F201" s="1" t="s">
        <v>6</v>
      </c>
      <c r="G201" s="7">
        <v>24</v>
      </c>
      <c r="H201" s="2">
        <v>8054.11</v>
      </c>
      <c r="I201" s="5">
        <v>193298.64</v>
      </c>
      <c r="J201" s="5">
        <v>6492.57</v>
      </c>
      <c r="K201" s="5">
        <v>155821.68</v>
      </c>
      <c r="L201" s="5">
        <f t="shared" si="6"/>
        <v>4869.4274999999998</v>
      </c>
      <c r="M201" s="5">
        <f t="shared" si="7"/>
        <v>116866.26</v>
      </c>
      <c r="N201" s="3">
        <v>40514</v>
      </c>
      <c r="O201" s="9">
        <f t="shared" si="8"/>
        <v>37476.960000000021</v>
      </c>
      <c r="P201" s="1" t="s">
        <v>385</v>
      </c>
      <c r="Q201" s="1">
        <v>200815</v>
      </c>
      <c r="R201" s="1">
        <v>1001</v>
      </c>
      <c r="S201" s="1" t="s">
        <v>3</v>
      </c>
      <c r="T201" s="1">
        <v>601</v>
      </c>
    </row>
    <row r="202" spans="1:20" x14ac:dyDescent="0.25">
      <c r="A202" s="12">
        <v>191</v>
      </c>
      <c r="B202" s="1">
        <v>239</v>
      </c>
      <c r="C202" s="1" t="s">
        <v>12</v>
      </c>
      <c r="D202" s="1">
        <v>226568</v>
      </c>
      <c r="E202" s="4" t="s">
        <v>235</v>
      </c>
      <c r="F202" s="1" t="s">
        <v>6</v>
      </c>
      <c r="G202" s="7">
        <v>13</v>
      </c>
      <c r="H202" s="2">
        <v>1117.25</v>
      </c>
      <c r="I202" s="5">
        <v>14524.25</v>
      </c>
      <c r="J202" s="5">
        <v>900.64</v>
      </c>
      <c r="K202" s="5">
        <v>11708.32</v>
      </c>
      <c r="L202" s="5">
        <f t="shared" si="6"/>
        <v>675.48</v>
      </c>
      <c r="M202" s="5">
        <f t="shared" si="7"/>
        <v>8781.24</v>
      </c>
      <c r="N202" s="3">
        <v>40323</v>
      </c>
      <c r="O202" s="9">
        <f t="shared" si="8"/>
        <v>2815.9300000000003</v>
      </c>
      <c r="P202" s="1" t="s">
        <v>385</v>
      </c>
      <c r="Q202" s="1">
        <v>200815</v>
      </c>
      <c r="R202" s="1">
        <v>1001</v>
      </c>
      <c r="S202" s="1" t="s">
        <v>3</v>
      </c>
      <c r="T202" s="1">
        <v>601</v>
      </c>
    </row>
    <row r="203" spans="1:20" x14ac:dyDescent="0.25">
      <c r="A203" s="12">
        <v>192</v>
      </c>
      <c r="B203" s="1">
        <v>239</v>
      </c>
      <c r="C203" s="1" t="s">
        <v>17</v>
      </c>
      <c r="D203" s="1">
        <v>226571</v>
      </c>
      <c r="E203" s="4" t="s">
        <v>236</v>
      </c>
      <c r="F203" s="1" t="s">
        <v>6</v>
      </c>
      <c r="G203" s="7">
        <v>1</v>
      </c>
      <c r="H203" s="2">
        <v>10348.94</v>
      </c>
      <c r="I203" s="5">
        <v>10348.94</v>
      </c>
      <c r="J203" s="5">
        <v>8342.4699999999993</v>
      </c>
      <c r="K203" s="5">
        <v>8342.4699999999993</v>
      </c>
      <c r="L203" s="5">
        <f t="shared" si="6"/>
        <v>6256.8524999999991</v>
      </c>
      <c r="M203" s="5">
        <f t="shared" si="7"/>
        <v>6256.8524999999991</v>
      </c>
      <c r="N203" s="3">
        <v>40523</v>
      </c>
      <c r="O203" s="9">
        <f t="shared" si="8"/>
        <v>2006.4700000000012</v>
      </c>
      <c r="P203" s="1" t="s">
        <v>385</v>
      </c>
      <c r="Q203" s="1">
        <v>200815</v>
      </c>
      <c r="R203" s="1">
        <v>1001</v>
      </c>
      <c r="S203" s="1" t="s">
        <v>3</v>
      </c>
      <c r="T203" s="1">
        <v>601</v>
      </c>
    </row>
    <row r="204" spans="1:20" x14ac:dyDescent="0.25">
      <c r="A204" s="12">
        <v>193</v>
      </c>
      <c r="B204" s="1">
        <v>239</v>
      </c>
      <c r="C204" s="1" t="s">
        <v>238</v>
      </c>
      <c r="D204" s="1">
        <v>227924</v>
      </c>
      <c r="E204" s="4" t="s">
        <v>237</v>
      </c>
      <c r="F204" s="1" t="s">
        <v>6</v>
      </c>
      <c r="G204" s="7">
        <v>4</v>
      </c>
      <c r="H204" s="2">
        <v>12100.58</v>
      </c>
      <c r="I204" s="5">
        <v>48402.32</v>
      </c>
      <c r="J204" s="5">
        <v>7503.46</v>
      </c>
      <c r="K204" s="5">
        <v>30013.84</v>
      </c>
      <c r="L204" s="5">
        <f t="shared" si="6"/>
        <v>5627.5950000000003</v>
      </c>
      <c r="M204" s="5">
        <f t="shared" si="7"/>
        <v>22510.38</v>
      </c>
      <c r="N204" s="3">
        <v>40106</v>
      </c>
      <c r="O204" s="9">
        <f t="shared" si="8"/>
        <v>18388.48</v>
      </c>
      <c r="P204" s="1" t="s">
        <v>385</v>
      </c>
      <c r="Q204" s="1">
        <v>200815</v>
      </c>
      <c r="R204" s="1">
        <v>1001</v>
      </c>
      <c r="S204" s="1" t="s">
        <v>3</v>
      </c>
      <c r="T204" s="1">
        <v>607</v>
      </c>
    </row>
    <row r="205" spans="1:20" x14ac:dyDescent="0.25">
      <c r="A205" s="12">
        <v>194</v>
      </c>
      <c r="B205" s="1">
        <v>239</v>
      </c>
      <c r="C205" s="1" t="s">
        <v>20</v>
      </c>
      <c r="D205" s="1">
        <v>228632</v>
      </c>
      <c r="E205" s="4" t="s">
        <v>239</v>
      </c>
      <c r="F205" s="1" t="s">
        <v>21</v>
      </c>
      <c r="G205" s="7">
        <v>7.1999999999999995E-2</v>
      </c>
      <c r="H205" s="2">
        <v>103339.72</v>
      </c>
      <c r="I205" s="5">
        <v>7440.46</v>
      </c>
      <c r="J205" s="5">
        <v>64080.03</v>
      </c>
      <c r="K205" s="5">
        <v>4613.7621599999993</v>
      </c>
      <c r="L205" s="5">
        <f t="shared" ref="L205:L268" si="9">J205*0.75</f>
        <v>48060.022499999999</v>
      </c>
      <c r="M205" s="5">
        <f t="shared" ref="M205:M268" si="10">G205*L205</f>
        <v>3460.3216199999997</v>
      </c>
      <c r="N205" s="3">
        <v>40082</v>
      </c>
      <c r="O205" s="9">
        <f t="shared" ref="O205:O268" si="11">I205-K205</f>
        <v>2826.6978400000007</v>
      </c>
      <c r="P205" s="1" t="s">
        <v>385</v>
      </c>
      <c r="Q205" s="1">
        <v>200815</v>
      </c>
      <c r="R205" s="1">
        <v>1001</v>
      </c>
      <c r="S205" s="1" t="s">
        <v>3</v>
      </c>
      <c r="T205" s="1">
        <v>607</v>
      </c>
    </row>
    <row r="206" spans="1:20" x14ac:dyDescent="0.25">
      <c r="A206" s="12">
        <v>195</v>
      </c>
      <c r="B206" s="1">
        <v>239</v>
      </c>
      <c r="C206" s="1" t="s">
        <v>38</v>
      </c>
      <c r="D206" s="1">
        <v>228658</v>
      </c>
      <c r="E206" s="4" t="s">
        <v>240</v>
      </c>
      <c r="F206" s="1" t="s">
        <v>39</v>
      </c>
      <c r="G206" s="7">
        <v>1</v>
      </c>
      <c r="H206" s="2">
        <v>18623.009999999998</v>
      </c>
      <c r="I206" s="5">
        <v>18623.009999999998</v>
      </c>
      <c r="J206" s="5">
        <v>8067.8</v>
      </c>
      <c r="K206" s="5">
        <v>8067.8</v>
      </c>
      <c r="L206" s="5">
        <f t="shared" si="9"/>
        <v>6050.85</v>
      </c>
      <c r="M206" s="5">
        <f t="shared" si="10"/>
        <v>6050.85</v>
      </c>
      <c r="N206" s="3">
        <v>41058</v>
      </c>
      <c r="O206" s="9">
        <f t="shared" si="11"/>
        <v>10555.21</v>
      </c>
      <c r="P206" s="1" t="s">
        <v>403</v>
      </c>
      <c r="Q206" s="1">
        <v>251</v>
      </c>
      <c r="R206" s="1">
        <v>1005</v>
      </c>
      <c r="S206" s="1" t="s">
        <v>3</v>
      </c>
      <c r="T206" s="1">
        <v>601</v>
      </c>
    </row>
    <row r="207" spans="1:20" x14ac:dyDescent="0.25">
      <c r="A207" s="12">
        <v>196</v>
      </c>
      <c r="B207" s="1">
        <v>239</v>
      </c>
      <c r="C207" s="1" t="s">
        <v>75</v>
      </c>
      <c r="D207" s="1">
        <v>228688</v>
      </c>
      <c r="E207" s="4" t="s">
        <v>241</v>
      </c>
      <c r="F207" s="1" t="s">
        <v>6</v>
      </c>
      <c r="G207" s="7">
        <v>1</v>
      </c>
      <c r="H207" s="2">
        <v>520</v>
      </c>
      <c r="I207" s="5">
        <v>520</v>
      </c>
      <c r="J207" s="5">
        <v>419.18</v>
      </c>
      <c r="K207" s="5">
        <v>419.18</v>
      </c>
      <c r="L207" s="5">
        <f t="shared" si="9"/>
        <v>314.38499999999999</v>
      </c>
      <c r="M207" s="5">
        <f t="shared" si="10"/>
        <v>314.38499999999999</v>
      </c>
      <c r="N207" s="3">
        <v>40316</v>
      </c>
      <c r="O207" s="9">
        <f t="shared" si="11"/>
        <v>100.82</v>
      </c>
      <c r="P207" s="1" t="s">
        <v>385</v>
      </c>
      <c r="Q207" s="1">
        <v>200815</v>
      </c>
      <c r="R207" s="1">
        <v>1082</v>
      </c>
      <c r="S207" s="1" t="s">
        <v>3</v>
      </c>
      <c r="T207" s="1">
        <v>607</v>
      </c>
    </row>
    <row r="208" spans="1:20" x14ac:dyDescent="0.25">
      <c r="A208" s="12">
        <v>197</v>
      </c>
      <c r="B208" s="1">
        <v>239</v>
      </c>
      <c r="C208" s="1" t="s">
        <v>10</v>
      </c>
      <c r="D208" s="1">
        <v>229472</v>
      </c>
      <c r="E208" s="4" t="s">
        <v>242</v>
      </c>
      <c r="F208" s="1" t="s">
        <v>6</v>
      </c>
      <c r="G208" s="7">
        <v>4</v>
      </c>
      <c r="H208" s="2">
        <v>133665</v>
      </c>
      <c r="I208" s="5">
        <v>534660</v>
      </c>
      <c r="J208" s="5">
        <v>130543.02</v>
      </c>
      <c r="K208" s="5">
        <v>522172.08</v>
      </c>
      <c r="L208" s="5">
        <f t="shared" si="9"/>
        <v>97907.264999999999</v>
      </c>
      <c r="M208" s="5">
        <f t="shared" si="10"/>
        <v>391629.06</v>
      </c>
      <c r="N208" s="3">
        <v>41353</v>
      </c>
      <c r="O208" s="9">
        <f t="shared" si="11"/>
        <v>12487.919999999984</v>
      </c>
      <c r="P208" s="1" t="s">
        <v>385</v>
      </c>
      <c r="Q208" s="1">
        <v>200815</v>
      </c>
      <c r="R208" s="1">
        <v>1001</v>
      </c>
      <c r="S208" s="1" t="s">
        <v>3</v>
      </c>
      <c r="T208" s="1">
        <v>601</v>
      </c>
    </row>
    <row r="209" spans="1:20" x14ac:dyDescent="0.25">
      <c r="A209" s="12">
        <v>198</v>
      </c>
      <c r="B209" s="1">
        <v>239</v>
      </c>
      <c r="C209" s="1" t="s">
        <v>31</v>
      </c>
      <c r="D209" s="1">
        <v>229700</v>
      </c>
      <c r="E209" s="4" t="s">
        <v>243</v>
      </c>
      <c r="F209" s="1" t="s">
        <v>6</v>
      </c>
      <c r="G209" s="7">
        <v>1</v>
      </c>
      <c r="H209" s="2">
        <v>9440</v>
      </c>
      <c r="I209" s="5">
        <v>9440</v>
      </c>
      <c r="J209" s="5">
        <v>7609.75</v>
      </c>
      <c r="K209" s="5">
        <v>7609.75</v>
      </c>
      <c r="L209" s="5">
        <f t="shared" si="9"/>
        <v>5707.3125</v>
      </c>
      <c r="M209" s="5">
        <f t="shared" si="10"/>
        <v>5707.3125</v>
      </c>
      <c r="N209" s="3">
        <v>40250</v>
      </c>
      <c r="O209" s="9">
        <f t="shared" si="11"/>
        <v>1830.25</v>
      </c>
      <c r="P209" s="1" t="s">
        <v>385</v>
      </c>
      <c r="Q209" s="1">
        <v>200815</v>
      </c>
      <c r="R209" s="1">
        <v>1001</v>
      </c>
      <c r="S209" s="1" t="s">
        <v>3</v>
      </c>
      <c r="T209" s="1">
        <v>607</v>
      </c>
    </row>
    <row r="210" spans="1:20" x14ac:dyDescent="0.25">
      <c r="A210" s="12">
        <v>199</v>
      </c>
      <c r="B210" s="1">
        <v>239</v>
      </c>
      <c r="C210" s="1" t="s">
        <v>179</v>
      </c>
      <c r="D210" s="1">
        <v>230060</v>
      </c>
      <c r="E210" s="4" t="s">
        <v>244</v>
      </c>
      <c r="F210" s="1" t="s">
        <v>44</v>
      </c>
      <c r="G210" s="7">
        <v>67</v>
      </c>
      <c r="H210" s="2">
        <v>7881.89</v>
      </c>
      <c r="I210" s="5">
        <v>528086.56999999995</v>
      </c>
      <c r="J210" s="5">
        <v>6353.74</v>
      </c>
      <c r="K210" s="5">
        <v>425700.57999999996</v>
      </c>
      <c r="L210" s="5">
        <f t="shared" si="9"/>
        <v>4765.3050000000003</v>
      </c>
      <c r="M210" s="5">
        <f t="shared" si="10"/>
        <v>319275.435</v>
      </c>
      <c r="N210" s="3">
        <v>40505</v>
      </c>
      <c r="O210" s="9">
        <f t="shared" si="11"/>
        <v>102385.98999999999</v>
      </c>
      <c r="P210" s="1" t="s">
        <v>385</v>
      </c>
      <c r="Q210" s="1">
        <v>200815</v>
      </c>
      <c r="R210" s="1">
        <v>1001</v>
      </c>
      <c r="S210" s="1" t="s">
        <v>3</v>
      </c>
      <c r="T210" s="1">
        <v>603</v>
      </c>
    </row>
    <row r="211" spans="1:20" x14ac:dyDescent="0.25">
      <c r="A211" s="12">
        <v>200</v>
      </c>
      <c r="B211" s="1">
        <v>239</v>
      </c>
      <c r="C211" s="1" t="s">
        <v>246</v>
      </c>
      <c r="D211" s="1">
        <v>230061</v>
      </c>
      <c r="E211" s="4" t="s">
        <v>245</v>
      </c>
      <c r="F211" s="1" t="s">
        <v>6</v>
      </c>
      <c r="G211" s="7">
        <v>52</v>
      </c>
      <c r="H211" s="2">
        <v>2314.8000000000002</v>
      </c>
      <c r="I211" s="5">
        <v>120369.4</v>
      </c>
      <c r="J211" s="5">
        <v>1016.95</v>
      </c>
      <c r="K211" s="5">
        <v>52881.4</v>
      </c>
      <c r="L211" s="5">
        <f t="shared" si="9"/>
        <v>762.71250000000009</v>
      </c>
      <c r="M211" s="5">
        <f t="shared" si="10"/>
        <v>39661.050000000003</v>
      </c>
      <c r="N211" s="3">
        <v>41001</v>
      </c>
      <c r="O211" s="9">
        <f t="shared" si="11"/>
        <v>67488</v>
      </c>
      <c r="P211" s="1" t="s">
        <v>404</v>
      </c>
      <c r="Q211" s="1"/>
      <c r="R211" s="1">
        <v>1001</v>
      </c>
      <c r="S211" s="1" t="s">
        <v>3</v>
      </c>
      <c r="T211" s="1">
        <v>608</v>
      </c>
    </row>
    <row r="212" spans="1:20" x14ac:dyDescent="0.25">
      <c r="A212" s="12">
        <v>201</v>
      </c>
      <c r="B212" s="1">
        <v>239</v>
      </c>
      <c r="C212" s="1" t="s">
        <v>130</v>
      </c>
      <c r="D212" s="1">
        <v>230554</v>
      </c>
      <c r="E212" s="4" t="s">
        <v>247</v>
      </c>
      <c r="F212" s="1" t="s">
        <v>6</v>
      </c>
      <c r="G212" s="7">
        <v>2</v>
      </c>
      <c r="H212" s="2">
        <v>890</v>
      </c>
      <c r="I212" s="5">
        <v>1780</v>
      </c>
      <c r="J212" s="5">
        <v>717.45</v>
      </c>
      <c r="K212" s="5">
        <v>1434.9</v>
      </c>
      <c r="L212" s="5">
        <f t="shared" si="9"/>
        <v>538.08750000000009</v>
      </c>
      <c r="M212" s="5">
        <f t="shared" si="10"/>
        <v>1076.1750000000002</v>
      </c>
      <c r="N212" s="3">
        <v>40287</v>
      </c>
      <c r="O212" s="9">
        <f t="shared" si="11"/>
        <v>345.09999999999991</v>
      </c>
      <c r="P212" s="1" t="s">
        <v>385</v>
      </c>
      <c r="Q212" s="1">
        <v>200815</v>
      </c>
      <c r="R212" s="1">
        <v>1001</v>
      </c>
      <c r="S212" s="1" t="s">
        <v>3</v>
      </c>
      <c r="T212" s="1">
        <v>607</v>
      </c>
    </row>
    <row r="213" spans="1:20" x14ac:dyDescent="0.25">
      <c r="A213" s="12">
        <v>202</v>
      </c>
      <c r="B213" s="1">
        <v>239</v>
      </c>
      <c r="C213" s="1" t="s">
        <v>130</v>
      </c>
      <c r="D213" s="1">
        <v>230556</v>
      </c>
      <c r="E213" s="4" t="s">
        <v>248</v>
      </c>
      <c r="F213" s="1" t="s">
        <v>6</v>
      </c>
      <c r="G213" s="7">
        <v>1</v>
      </c>
      <c r="H213" s="2">
        <v>1685</v>
      </c>
      <c r="I213" s="5">
        <v>1685</v>
      </c>
      <c r="J213" s="5">
        <v>1358.31</v>
      </c>
      <c r="K213" s="5">
        <v>1358.31</v>
      </c>
      <c r="L213" s="5">
        <f t="shared" si="9"/>
        <v>1018.7325</v>
      </c>
      <c r="M213" s="5">
        <f t="shared" si="10"/>
        <v>1018.7325</v>
      </c>
      <c r="N213" s="3">
        <v>40287</v>
      </c>
      <c r="O213" s="9">
        <f t="shared" si="11"/>
        <v>326.69000000000005</v>
      </c>
      <c r="P213" s="1" t="s">
        <v>385</v>
      </c>
      <c r="Q213" s="1">
        <v>200815</v>
      </c>
      <c r="R213" s="1">
        <v>1001</v>
      </c>
      <c r="S213" s="1" t="s">
        <v>3</v>
      </c>
      <c r="T213" s="1">
        <v>607</v>
      </c>
    </row>
    <row r="214" spans="1:20" ht="30" x14ac:dyDescent="0.25">
      <c r="A214" s="12">
        <v>203</v>
      </c>
      <c r="B214" s="1">
        <v>239</v>
      </c>
      <c r="C214" s="1" t="s">
        <v>250</v>
      </c>
      <c r="D214" s="1">
        <v>230558</v>
      </c>
      <c r="E214" s="4" t="s">
        <v>249</v>
      </c>
      <c r="F214" s="1" t="s">
        <v>6</v>
      </c>
      <c r="G214" s="7">
        <v>2</v>
      </c>
      <c r="H214" s="2">
        <v>7532.5</v>
      </c>
      <c r="I214" s="5">
        <v>15065</v>
      </c>
      <c r="J214" s="5">
        <v>6072.08</v>
      </c>
      <c r="K214" s="5">
        <v>12144.16</v>
      </c>
      <c r="L214" s="5">
        <f t="shared" si="9"/>
        <v>4554.0599999999995</v>
      </c>
      <c r="M214" s="5">
        <f t="shared" si="10"/>
        <v>9108.119999999999</v>
      </c>
      <c r="N214" s="3">
        <v>40416</v>
      </c>
      <c r="O214" s="9">
        <f t="shared" si="11"/>
        <v>2920.84</v>
      </c>
      <c r="P214" s="1" t="s">
        <v>392</v>
      </c>
      <c r="Q214" s="1">
        <v>200815</v>
      </c>
      <c r="R214" s="1">
        <v>1001</v>
      </c>
      <c r="S214" s="1" t="s">
        <v>3</v>
      </c>
      <c r="T214" s="1">
        <v>607</v>
      </c>
    </row>
    <row r="215" spans="1:20" x14ac:dyDescent="0.25">
      <c r="A215" s="12">
        <v>204</v>
      </c>
      <c r="B215" s="1">
        <v>239</v>
      </c>
      <c r="C215" s="1" t="s">
        <v>252</v>
      </c>
      <c r="D215" s="1">
        <v>230969</v>
      </c>
      <c r="E215" s="4" t="s">
        <v>251</v>
      </c>
      <c r="F215" s="1" t="s">
        <v>6</v>
      </c>
      <c r="G215" s="7">
        <v>3</v>
      </c>
      <c r="H215" s="2">
        <v>176.45</v>
      </c>
      <c r="I215" s="5">
        <v>529.35</v>
      </c>
      <c r="J215" s="5">
        <v>142.24</v>
      </c>
      <c r="K215" s="5">
        <v>426.72</v>
      </c>
      <c r="L215" s="5">
        <f t="shared" si="9"/>
        <v>106.68</v>
      </c>
      <c r="M215" s="5">
        <f t="shared" si="10"/>
        <v>320.04000000000002</v>
      </c>
      <c r="N215" s="3">
        <v>40491</v>
      </c>
      <c r="O215" s="9">
        <f t="shared" si="11"/>
        <v>102.63</v>
      </c>
      <c r="P215" s="1" t="s">
        <v>385</v>
      </c>
      <c r="Q215" s="1">
        <v>200815</v>
      </c>
      <c r="R215" s="1">
        <v>1001</v>
      </c>
      <c r="S215" s="1" t="s">
        <v>3</v>
      </c>
      <c r="T215" s="1">
        <v>607</v>
      </c>
    </row>
    <row r="216" spans="1:20" x14ac:dyDescent="0.25">
      <c r="A216" s="12">
        <v>205</v>
      </c>
      <c r="B216" s="1">
        <v>239</v>
      </c>
      <c r="C216" s="1" t="s">
        <v>130</v>
      </c>
      <c r="D216" s="1">
        <v>230992</v>
      </c>
      <c r="E216" s="4" t="s">
        <v>253</v>
      </c>
      <c r="F216" s="1" t="s">
        <v>6</v>
      </c>
      <c r="G216" s="7">
        <v>2</v>
      </c>
      <c r="H216" s="2">
        <v>170</v>
      </c>
      <c r="I216" s="5">
        <v>340</v>
      </c>
      <c r="J216" s="5">
        <v>137.04</v>
      </c>
      <c r="K216" s="5">
        <v>274.08</v>
      </c>
      <c r="L216" s="5">
        <f t="shared" si="9"/>
        <v>102.78</v>
      </c>
      <c r="M216" s="5">
        <f t="shared" si="10"/>
        <v>205.56</v>
      </c>
      <c r="N216" s="3">
        <v>40373</v>
      </c>
      <c r="O216" s="9">
        <f t="shared" si="11"/>
        <v>65.920000000000016</v>
      </c>
      <c r="P216" s="1" t="s">
        <v>385</v>
      </c>
      <c r="Q216" s="1">
        <v>200815</v>
      </c>
      <c r="R216" s="1">
        <v>1001</v>
      </c>
      <c r="S216" s="1" t="s">
        <v>3</v>
      </c>
      <c r="T216" s="1">
        <v>607</v>
      </c>
    </row>
    <row r="217" spans="1:20" x14ac:dyDescent="0.25">
      <c r="A217" s="12">
        <v>206</v>
      </c>
      <c r="B217" s="1">
        <v>239</v>
      </c>
      <c r="C217" s="1" t="s">
        <v>130</v>
      </c>
      <c r="D217" s="1">
        <v>230993</v>
      </c>
      <c r="E217" s="4" t="s">
        <v>254</v>
      </c>
      <c r="F217" s="1" t="s">
        <v>6</v>
      </c>
      <c r="G217" s="7">
        <v>1</v>
      </c>
      <c r="H217" s="2">
        <v>590</v>
      </c>
      <c r="I217" s="5">
        <v>590</v>
      </c>
      <c r="J217" s="5">
        <v>475.61</v>
      </c>
      <c r="K217" s="5">
        <v>475.61</v>
      </c>
      <c r="L217" s="5">
        <f t="shared" si="9"/>
        <v>356.70749999999998</v>
      </c>
      <c r="M217" s="5">
        <f t="shared" si="10"/>
        <v>356.70749999999998</v>
      </c>
      <c r="N217" s="3">
        <v>40457</v>
      </c>
      <c r="O217" s="9">
        <f t="shared" si="11"/>
        <v>114.38999999999999</v>
      </c>
      <c r="P217" s="1" t="s">
        <v>385</v>
      </c>
      <c r="Q217" s="1">
        <v>200815</v>
      </c>
      <c r="R217" s="1">
        <v>1001</v>
      </c>
      <c r="S217" s="1" t="s">
        <v>3</v>
      </c>
      <c r="T217" s="1">
        <v>607</v>
      </c>
    </row>
    <row r="218" spans="1:20" x14ac:dyDescent="0.25">
      <c r="A218" s="12">
        <v>207</v>
      </c>
      <c r="B218" s="1">
        <v>239</v>
      </c>
      <c r="C218" s="1" t="s">
        <v>256</v>
      </c>
      <c r="D218" s="1">
        <v>231444</v>
      </c>
      <c r="E218" s="4" t="s">
        <v>255</v>
      </c>
      <c r="F218" s="1" t="s">
        <v>39</v>
      </c>
      <c r="G218" s="7">
        <v>1</v>
      </c>
      <c r="H218" s="2">
        <v>47600</v>
      </c>
      <c r="I218" s="5">
        <v>47600</v>
      </c>
      <c r="J218" s="5">
        <v>43290.62</v>
      </c>
      <c r="K218" s="5">
        <v>43290.62</v>
      </c>
      <c r="L218" s="5">
        <f t="shared" si="9"/>
        <v>32467.965000000004</v>
      </c>
      <c r="M218" s="5">
        <f t="shared" si="10"/>
        <v>32467.965000000004</v>
      </c>
      <c r="N218" s="3">
        <v>40760</v>
      </c>
      <c r="O218" s="9">
        <f t="shared" si="11"/>
        <v>4309.3799999999974</v>
      </c>
      <c r="P218" s="1" t="s">
        <v>385</v>
      </c>
      <c r="Q218" s="1">
        <v>200815</v>
      </c>
      <c r="R218" s="1">
        <v>1005</v>
      </c>
      <c r="S218" s="1" t="s">
        <v>3</v>
      </c>
      <c r="T218" s="1">
        <v>601</v>
      </c>
    </row>
    <row r="219" spans="1:20" x14ac:dyDescent="0.25">
      <c r="A219" s="12">
        <v>208</v>
      </c>
      <c r="B219" s="1">
        <v>239</v>
      </c>
      <c r="C219" s="1" t="s">
        <v>59</v>
      </c>
      <c r="D219" s="1">
        <v>231574</v>
      </c>
      <c r="E219" s="4" t="s">
        <v>257</v>
      </c>
      <c r="F219" s="1" t="s">
        <v>21</v>
      </c>
      <c r="G219" s="7">
        <v>3.5999999999999997E-2</v>
      </c>
      <c r="H219" s="2">
        <v>55438.06</v>
      </c>
      <c r="I219" s="5">
        <v>1995.77</v>
      </c>
      <c r="J219" s="5">
        <v>50419.07</v>
      </c>
      <c r="K219" s="5">
        <v>1815.0865199999998</v>
      </c>
      <c r="L219" s="5">
        <f t="shared" si="9"/>
        <v>37814.302499999998</v>
      </c>
      <c r="M219" s="5">
        <f t="shared" si="10"/>
        <v>1361.3148899999999</v>
      </c>
      <c r="N219" s="3">
        <v>41183</v>
      </c>
      <c r="O219" s="9">
        <f t="shared" si="11"/>
        <v>180.68348000000015</v>
      </c>
      <c r="P219" s="1" t="s">
        <v>385</v>
      </c>
      <c r="Q219" s="1">
        <v>200815</v>
      </c>
      <c r="R219" s="1">
        <v>1001</v>
      </c>
      <c r="S219" s="1" t="s">
        <v>3</v>
      </c>
      <c r="T219" s="1">
        <v>607</v>
      </c>
    </row>
    <row r="220" spans="1:20" x14ac:dyDescent="0.25">
      <c r="A220" s="12">
        <v>209</v>
      </c>
      <c r="B220" s="1">
        <v>239</v>
      </c>
      <c r="C220" s="1" t="s">
        <v>130</v>
      </c>
      <c r="D220" s="1">
        <v>232011</v>
      </c>
      <c r="E220" s="4" t="s">
        <v>258</v>
      </c>
      <c r="F220" s="1" t="s">
        <v>6</v>
      </c>
      <c r="G220" s="7">
        <v>1</v>
      </c>
      <c r="H220" s="2">
        <v>5760.72</v>
      </c>
      <c r="I220" s="5">
        <v>5760.72</v>
      </c>
      <c r="J220" s="5">
        <v>4643.82</v>
      </c>
      <c r="K220" s="5">
        <v>4643.82</v>
      </c>
      <c r="L220" s="5">
        <f t="shared" si="9"/>
        <v>3482.8649999999998</v>
      </c>
      <c r="M220" s="5">
        <f t="shared" si="10"/>
        <v>3482.8649999999998</v>
      </c>
      <c r="N220" s="3">
        <v>40373</v>
      </c>
      <c r="O220" s="9">
        <f t="shared" si="11"/>
        <v>1116.9000000000005</v>
      </c>
      <c r="P220" s="1" t="s">
        <v>385</v>
      </c>
      <c r="Q220" s="1">
        <v>200815</v>
      </c>
      <c r="R220" s="1">
        <v>1001</v>
      </c>
      <c r="S220" s="1" t="s">
        <v>3</v>
      </c>
      <c r="T220" s="1">
        <v>607</v>
      </c>
    </row>
    <row r="221" spans="1:20" x14ac:dyDescent="0.25">
      <c r="A221" s="12">
        <v>210</v>
      </c>
      <c r="B221" s="1">
        <v>239</v>
      </c>
      <c r="C221" s="1" t="s">
        <v>130</v>
      </c>
      <c r="D221" s="1">
        <v>232916</v>
      </c>
      <c r="E221" s="4" t="s">
        <v>259</v>
      </c>
      <c r="F221" s="1" t="s">
        <v>6</v>
      </c>
      <c r="G221" s="7">
        <v>2</v>
      </c>
      <c r="H221" s="2">
        <v>930</v>
      </c>
      <c r="I221" s="5">
        <v>1860</v>
      </c>
      <c r="J221" s="5">
        <v>749.69</v>
      </c>
      <c r="K221" s="5">
        <v>1499.38</v>
      </c>
      <c r="L221" s="5">
        <f t="shared" si="9"/>
        <v>562.26750000000004</v>
      </c>
      <c r="M221" s="5">
        <f t="shared" si="10"/>
        <v>1124.5350000000001</v>
      </c>
      <c r="N221" s="3">
        <v>40457</v>
      </c>
      <c r="O221" s="9">
        <f t="shared" si="11"/>
        <v>360.61999999999989</v>
      </c>
      <c r="P221" s="1" t="s">
        <v>385</v>
      </c>
      <c r="Q221" s="1">
        <v>200815</v>
      </c>
      <c r="R221" s="1">
        <v>1001</v>
      </c>
      <c r="S221" s="1" t="s">
        <v>3</v>
      </c>
      <c r="T221" s="1">
        <v>607</v>
      </c>
    </row>
    <row r="222" spans="1:20" x14ac:dyDescent="0.25">
      <c r="A222" s="12">
        <v>211</v>
      </c>
      <c r="B222" s="1">
        <v>239</v>
      </c>
      <c r="C222" s="1" t="s">
        <v>128</v>
      </c>
      <c r="D222" s="1">
        <v>233094</v>
      </c>
      <c r="E222" s="4" t="s">
        <v>260</v>
      </c>
      <c r="F222" s="1" t="s">
        <v>6</v>
      </c>
      <c r="G222" s="7">
        <v>3</v>
      </c>
      <c r="H222" s="2">
        <v>2065.6799999999998</v>
      </c>
      <c r="I222" s="5">
        <v>6197.04</v>
      </c>
      <c r="J222" s="5">
        <v>1665.19</v>
      </c>
      <c r="K222" s="5">
        <v>4995.57</v>
      </c>
      <c r="L222" s="5">
        <f t="shared" si="9"/>
        <v>1248.8924999999999</v>
      </c>
      <c r="M222" s="5">
        <f t="shared" si="10"/>
        <v>3746.6774999999998</v>
      </c>
      <c r="N222" s="3">
        <v>40391</v>
      </c>
      <c r="O222" s="9">
        <f t="shared" si="11"/>
        <v>1201.4700000000003</v>
      </c>
      <c r="P222" s="1" t="s">
        <v>392</v>
      </c>
      <c r="Q222" s="1">
        <v>200815</v>
      </c>
      <c r="R222" s="1">
        <v>1001</v>
      </c>
      <c r="S222" s="1" t="s">
        <v>3</v>
      </c>
      <c r="T222" s="1">
        <v>607</v>
      </c>
    </row>
    <row r="223" spans="1:20" x14ac:dyDescent="0.25">
      <c r="A223" s="12">
        <v>212</v>
      </c>
      <c r="B223" s="1">
        <v>239</v>
      </c>
      <c r="C223" s="1" t="s">
        <v>252</v>
      </c>
      <c r="D223" s="1">
        <v>233449</v>
      </c>
      <c r="E223" s="4" t="s">
        <v>261</v>
      </c>
      <c r="F223" s="1" t="s">
        <v>6</v>
      </c>
      <c r="G223" s="7">
        <v>16</v>
      </c>
      <c r="H223" s="2">
        <v>90.53</v>
      </c>
      <c r="I223" s="5">
        <v>1448.48</v>
      </c>
      <c r="J223" s="5">
        <v>72.97</v>
      </c>
      <c r="K223" s="5">
        <v>1167.52</v>
      </c>
      <c r="L223" s="5">
        <f t="shared" si="9"/>
        <v>54.727499999999999</v>
      </c>
      <c r="M223" s="5">
        <f t="shared" si="10"/>
        <v>875.64</v>
      </c>
      <c r="N223" s="3">
        <v>40527</v>
      </c>
      <c r="O223" s="9">
        <f t="shared" si="11"/>
        <v>280.96000000000004</v>
      </c>
      <c r="P223" s="1" t="s">
        <v>385</v>
      </c>
      <c r="Q223" s="1">
        <v>200815</v>
      </c>
      <c r="R223" s="1">
        <v>1001</v>
      </c>
      <c r="S223" s="1" t="s">
        <v>3</v>
      </c>
      <c r="T223" s="1">
        <v>607</v>
      </c>
    </row>
    <row r="224" spans="1:20" x14ac:dyDescent="0.25">
      <c r="A224" s="12">
        <v>213</v>
      </c>
      <c r="B224" s="1">
        <v>239</v>
      </c>
      <c r="C224" s="1" t="s">
        <v>263</v>
      </c>
      <c r="D224" s="1">
        <v>233501</v>
      </c>
      <c r="E224" s="4" t="s">
        <v>262</v>
      </c>
      <c r="F224" s="1" t="s">
        <v>6</v>
      </c>
      <c r="G224" s="7">
        <v>7</v>
      </c>
      <c r="H224" s="2">
        <v>2985</v>
      </c>
      <c r="I224" s="5">
        <v>20895</v>
      </c>
      <c r="J224" s="5">
        <v>2406.2600000000002</v>
      </c>
      <c r="K224" s="5">
        <v>16843.82</v>
      </c>
      <c r="L224" s="5">
        <f t="shared" si="9"/>
        <v>1804.6950000000002</v>
      </c>
      <c r="M224" s="5">
        <f t="shared" si="10"/>
        <v>12632.865000000002</v>
      </c>
      <c r="N224" s="3">
        <v>40482</v>
      </c>
      <c r="O224" s="9">
        <f t="shared" si="11"/>
        <v>4051.1800000000003</v>
      </c>
      <c r="P224" s="1" t="s">
        <v>385</v>
      </c>
      <c r="Q224" s="1">
        <v>200815</v>
      </c>
      <c r="R224" s="1">
        <v>1001</v>
      </c>
      <c r="S224" s="1" t="s">
        <v>3</v>
      </c>
      <c r="T224" s="1">
        <v>607</v>
      </c>
    </row>
    <row r="225" spans="1:20" ht="30" x14ac:dyDescent="0.25">
      <c r="A225" s="12">
        <v>214</v>
      </c>
      <c r="B225" s="1">
        <v>239</v>
      </c>
      <c r="C225" s="1" t="s">
        <v>265</v>
      </c>
      <c r="D225" s="1">
        <v>234185</v>
      </c>
      <c r="E225" s="4" t="s">
        <v>264</v>
      </c>
      <c r="F225" s="1" t="s">
        <v>39</v>
      </c>
      <c r="G225" s="7">
        <v>3</v>
      </c>
      <c r="H225" s="2">
        <v>2217.16</v>
      </c>
      <c r="I225" s="5">
        <v>6651.47</v>
      </c>
      <c r="J225" s="5">
        <v>2135.59</v>
      </c>
      <c r="K225" s="5">
        <v>6406.77</v>
      </c>
      <c r="L225" s="5">
        <f t="shared" si="9"/>
        <v>1601.6925000000001</v>
      </c>
      <c r="M225" s="5">
        <f t="shared" si="10"/>
        <v>4805.0775000000003</v>
      </c>
      <c r="N225" s="3">
        <v>41999</v>
      </c>
      <c r="O225" s="9">
        <f t="shared" si="11"/>
        <v>244.69999999999982</v>
      </c>
      <c r="P225" s="1" t="s">
        <v>405</v>
      </c>
      <c r="Q225" s="1">
        <v>301115</v>
      </c>
      <c r="R225" s="1">
        <v>1081</v>
      </c>
      <c r="S225" s="1" t="s">
        <v>3</v>
      </c>
      <c r="T225" s="1">
        <v>604</v>
      </c>
    </row>
    <row r="226" spans="1:20" x14ac:dyDescent="0.25">
      <c r="A226" s="12">
        <v>215</v>
      </c>
      <c r="B226" s="1">
        <v>239</v>
      </c>
      <c r="C226" s="1" t="s">
        <v>15</v>
      </c>
      <c r="D226" s="1">
        <v>235100</v>
      </c>
      <c r="E226" s="4" t="s">
        <v>266</v>
      </c>
      <c r="F226" s="1" t="s">
        <v>6</v>
      </c>
      <c r="G226" s="7">
        <v>10</v>
      </c>
      <c r="H226" s="2">
        <v>260</v>
      </c>
      <c r="I226" s="5">
        <v>2600</v>
      </c>
      <c r="J226" s="5">
        <v>209.59</v>
      </c>
      <c r="K226" s="5">
        <v>2095.9</v>
      </c>
      <c r="L226" s="5">
        <f t="shared" si="9"/>
        <v>157.1925</v>
      </c>
      <c r="M226" s="5">
        <f t="shared" si="10"/>
        <v>1571.925</v>
      </c>
      <c r="N226" s="3">
        <v>40378</v>
      </c>
      <c r="O226" s="9">
        <f t="shared" si="11"/>
        <v>504.09999999999991</v>
      </c>
      <c r="P226" s="1" t="s">
        <v>385</v>
      </c>
      <c r="Q226" s="1">
        <v>200815</v>
      </c>
      <c r="R226" s="1">
        <v>1001</v>
      </c>
      <c r="S226" s="1" t="s">
        <v>3</v>
      </c>
      <c r="T226" s="1">
        <v>607</v>
      </c>
    </row>
    <row r="227" spans="1:20" x14ac:dyDescent="0.25">
      <c r="A227" s="12">
        <v>216</v>
      </c>
      <c r="B227" s="1">
        <v>239</v>
      </c>
      <c r="C227" s="1" t="s">
        <v>15</v>
      </c>
      <c r="D227" s="1">
        <v>235101</v>
      </c>
      <c r="E227" s="4" t="s">
        <v>267</v>
      </c>
      <c r="F227" s="1" t="s">
        <v>6</v>
      </c>
      <c r="G227" s="7">
        <v>110</v>
      </c>
      <c r="H227" s="2">
        <v>200</v>
      </c>
      <c r="I227" s="5">
        <v>22000</v>
      </c>
      <c r="J227" s="5">
        <v>161.22</v>
      </c>
      <c r="K227" s="5">
        <v>17734.2</v>
      </c>
      <c r="L227" s="5">
        <f t="shared" si="9"/>
        <v>120.91499999999999</v>
      </c>
      <c r="M227" s="5">
        <f t="shared" si="10"/>
        <v>13300.65</v>
      </c>
      <c r="N227" s="3">
        <v>40378</v>
      </c>
      <c r="O227" s="9">
        <f t="shared" si="11"/>
        <v>4265.7999999999993</v>
      </c>
      <c r="P227" s="1" t="s">
        <v>385</v>
      </c>
      <c r="Q227" s="1">
        <v>200815</v>
      </c>
      <c r="R227" s="1">
        <v>1001</v>
      </c>
      <c r="S227" s="1" t="s">
        <v>3</v>
      </c>
      <c r="T227" s="1">
        <v>607</v>
      </c>
    </row>
    <row r="228" spans="1:20" x14ac:dyDescent="0.25">
      <c r="A228" s="12">
        <v>217</v>
      </c>
      <c r="B228" s="1">
        <v>239</v>
      </c>
      <c r="C228" s="1" t="s">
        <v>15</v>
      </c>
      <c r="D228" s="1">
        <v>235102</v>
      </c>
      <c r="E228" s="4" t="s">
        <v>268</v>
      </c>
      <c r="F228" s="1" t="s">
        <v>6</v>
      </c>
      <c r="G228" s="7">
        <v>6</v>
      </c>
      <c r="H228" s="2">
        <v>344</v>
      </c>
      <c r="I228" s="5">
        <v>2064</v>
      </c>
      <c r="J228" s="5">
        <v>277.31</v>
      </c>
      <c r="K228" s="5">
        <v>1663.8600000000001</v>
      </c>
      <c r="L228" s="5">
        <f t="shared" si="9"/>
        <v>207.98250000000002</v>
      </c>
      <c r="M228" s="5">
        <f t="shared" si="10"/>
        <v>1247.895</v>
      </c>
      <c r="N228" s="3">
        <v>40378</v>
      </c>
      <c r="O228" s="9">
        <f t="shared" si="11"/>
        <v>400.13999999999987</v>
      </c>
      <c r="P228" s="1" t="s">
        <v>385</v>
      </c>
      <c r="Q228" s="1">
        <v>200815</v>
      </c>
      <c r="R228" s="1">
        <v>1001</v>
      </c>
      <c r="S228" s="1" t="s">
        <v>3</v>
      </c>
      <c r="T228" s="1">
        <v>607</v>
      </c>
    </row>
    <row r="229" spans="1:20" x14ac:dyDescent="0.25">
      <c r="A229" s="12">
        <v>218</v>
      </c>
      <c r="B229" s="1">
        <v>239</v>
      </c>
      <c r="C229" s="1" t="s">
        <v>15</v>
      </c>
      <c r="D229" s="1">
        <v>235103</v>
      </c>
      <c r="E229" s="4" t="s">
        <v>269</v>
      </c>
      <c r="F229" s="1" t="s">
        <v>6</v>
      </c>
      <c r="G229" s="7">
        <v>20</v>
      </c>
      <c r="H229" s="2">
        <v>343</v>
      </c>
      <c r="I229" s="5">
        <v>6860</v>
      </c>
      <c r="J229" s="5">
        <v>276.5</v>
      </c>
      <c r="K229" s="5">
        <v>5530</v>
      </c>
      <c r="L229" s="5">
        <f t="shared" si="9"/>
        <v>207.375</v>
      </c>
      <c r="M229" s="5">
        <f t="shared" si="10"/>
        <v>4147.5</v>
      </c>
      <c r="N229" s="3">
        <v>40378</v>
      </c>
      <c r="O229" s="9">
        <f t="shared" si="11"/>
        <v>1330</v>
      </c>
      <c r="P229" s="1" t="s">
        <v>385</v>
      </c>
      <c r="Q229" s="1">
        <v>200815</v>
      </c>
      <c r="R229" s="1">
        <v>1001</v>
      </c>
      <c r="S229" s="1" t="s">
        <v>3</v>
      </c>
      <c r="T229" s="1">
        <v>607</v>
      </c>
    </row>
    <row r="230" spans="1:20" x14ac:dyDescent="0.25">
      <c r="A230" s="12">
        <v>219</v>
      </c>
      <c r="B230" s="1">
        <v>239</v>
      </c>
      <c r="C230" s="1" t="s">
        <v>15</v>
      </c>
      <c r="D230" s="1">
        <v>235104</v>
      </c>
      <c r="E230" s="4" t="s">
        <v>270</v>
      </c>
      <c r="F230" s="1" t="s">
        <v>6</v>
      </c>
      <c r="G230" s="7">
        <v>7</v>
      </c>
      <c r="H230" s="2">
        <v>404</v>
      </c>
      <c r="I230" s="5">
        <v>2828</v>
      </c>
      <c r="J230" s="5">
        <v>325.67</v>
      </c>
      <c r="K230" s="5">
        <v>2279.69</v>
      </c>
      <c r="L230" s="5">
        <f t="shared" si="9"/>
        <v>244.2525</v>
      </c>
      <c r="M230" s="5">
        <f t="shared" si="10"/>
        <v>1709.7674999999999</v>
      </c>
      <c r="N230" s="3">
        <v>40378</v>
      </c>
      <c r="O230" s="9">
        <f t="shared" si="11"/>
        <v>548.30999999999995</v>
      </c>
      <c r="P230" s="1" t="s">
        <v>385</v>
      </c>
      <c r="Q230" s="1">
        <v>200815</v>
      </c>
      <c r="R230" s="1">
        <v>1001</v>
      </c>
      <c r="S230" s="1" t="s">
        <v>3</v>
      </c>
      <c r="T230" s="1">
        <v>607</v>
      </c>
    </row>
    <row r="231" spans="1:20" x14ac:dyDescent="0.25">
      <c r="A231" s="12">
        <v>220</v>
      </c>
      <c r="B231" s="1">
        <v>239</v>
      </c>
      <c r="C231" s="1" t="s">
        <v>15</v>
      </c>
      <c r="D231" s="1">
        <v>235105</v>
      </c>
      <c r="E231" s="4" t="s">
        <v>271</v>
      </c>
      <c r="F231" s="1" t="s">
        <v>6</v>
      </c>
      <c r="G231" s="7">
        <v>85</v>
      </c>
      <c r="H231" s="2">
        <v>310</v>
      </c>
      <c r="I231" s="5">
        <v>26350</v>
      </c>
      <c r="J231" s="5">
        <v>249.9</v>
      </c>
      <c r="K231" s="5">
        <v>21241.5</v>
      </c>
      <c r="L231" s="5">
        <f t="shared" si="9"/>
        <v>187.42500000000001</v>
      </c>
      <c r="M231" s="5">
        <f t="shared" si="10"/>
        <v>15931.125000000002</v>
      </c>
      <c r="N231" s="3">
        <v>40378</v>
      </c>
      <c r="O231" s="9">
        <f t="shared" si="11"/>
        <v>5108.5</v>
      </c>
      <c r="P231" s="1" t="s">
        <v>385</v>
      </c>
      <c r="Q231" s="1">
        <v>200815</v>
      </c>
      <c r="R231" s="1">
        <v>1001</v>
      </c>
      <c r="S231" s="1" t="s">
        <v>3</v>
      </c>
      <c r="T231" s="1">
        <v>607</v>
      </c>
    </row>
    <row r="232" spans="1:20" x14ac:dyDescent="0.25">
      <c r="A232" s="12">
        <v>221</v>
      </c>
      <c r="B232" s="1">
        <v>239</v>
      </c>
      <c r="C232" s="1" t="s">
        <v>15</v>
      </c>
      <c r="D232" s="1">
        <v>235106</v>
      </c>
      <c r="E232" s="4" t="s">
        <v>272</v>
      </c>
      <c r="F232" s="1" t="s">
        <v>6</v>
      </c>
      <c r="G232" s="7">
        <v>20</v>
      </c>
      <c r="H232" s="2">
        <v>527</v>
      </c>
      <c r="I232" s="5">
        <v>10540</v>
      </c>
      <c r="J232" s="5">
        <v>424.82</v>
      </c>
      <c r="K232" s="5">
        <v>8496.4</v>
      </c>
      <c r="L232" s="5">
        <f t="shared" si="9"/>
        <v>318.61500000000001</v>
      </c>
      <c r="M232" s="5">
        <f t="shared" si="10"/>
        <v>6372.3</v>
      </c>
      <c r="N232" s="3">
        <v>40378</v>
      </c>
      <c r="O232" s="9">
        <f t="shared" si="11"/>
        <v>2043.6000000000004</v>
      </c>
      <c r="P232" s="1" t="s">
        <v>385</v>
      </c>
      <c r="Q232" s="1">
        <v>200815</v>
      </c>
      <c r="R232" s="1">
        <v>1001</v>
      </c>
      <c r="S232" s="1" t="s">
        <v>3</v>
      </c>
      <c r="T232" s="1">
        <v>607</v>
      </c>
    </row>
    <row r="233" spans="1:20" x14ac:dyDescent="0.25">
      <c r="A233" s="12">
        <v>222</v>
      </c>
      <c r="B233" s="1">
        <v>239</v>
      </c>
      <c r="C233" s="1" t="s">
        <v>15</v>
      </c>
      <c r="D233" s="1">
        <v>235107</v>
      </c>
      <c r="E233" s="4" t="s">
        <v>273</v>
      </c>
      <c r="F233" s="1" t="s">
        <v>6</v>
      </c>
      <c r="G233" s="7">
        <v>65</v>
      </c>
      <c r="H233" s="2">
        <v>328</v>
      </c>
      <c r="I233" s="5">
        <v>21320</v>
      </c>
      <c r="J233" s="5">
        <v>264.41000000000003</v>
      </c>
      <c r="K233" s="5">
        <v>17186.650000000001</v>
      </c>
      <c r="L233" s="5">
        <f t="shared" si="9"/>
        <v>198.3075</v>
      </c>
      <c r="M233" s="5">
        <f t="shared" si="10"/>
        <v>12889.987500000001</v>
      </c>
      <c r="N233" s="3">
        <v>40378</v>
      </c>
      <c r="O233" s="9">
        <f t="shared" si="11"/>
        <v>4133.3499999999985</v>
      </c>
      <c r="P233" s="1" t="s">
        <v>385</v>
      </c>
      <c r="Q233" s="1">
        <v>200815</v>
      </c>
      <c r="R233" s="1">
        <v>1001</v>
      </c>
      <c r="S233" s="1" t="s">
        <v>3</v>
      </c>
      <c r="T233" s="1">
        <v>607</v>
      </c>
    </row>
    <row r="234" spans="1:20" x14ac:dyDescent="0.25">
      <c r="A234" s="12">
        <v>223</v>
      </c>
      <c r="B234" s="1">
        <v>239</v>
      </c>
      <c r="C234" s="1" t="s">
        <v>15</v>
      </c>
      <c r="D234" s="1">
        <v>235109</v>
      </c>
      <c r="E234" s="4" t="s">
        <v>274</v>
      </c>
      <c r="F234" s="1" t="s">
        <v>6</v>
      </c>
      <c r="G234" s="7">
        <v>22</v>
      </c>
      <c r="H234" s="2">
        <v>264</v>
      </c>
      <c r="I234" s="5">
        <v>5808</v>
      </c>
      <c r="J234" s="5">
        <v>212.81</v>
      </c>
      <c r="K234" s="5">
        <v>4681.82</v>
      </c>
      <c r="L234" s="5">
        <f t="shared" si="9"/>
        <v>159.60750000000002</v>
      </c>
      <c r="M234" s="5">
        <f t="shared" si="10"/>
        <v>3511.3650000000002</v>
      </c>
      <c r="N234" s="3">
        <v>40378</v>
      </c>
      <c r="O234" s="9">
        <f t="shared" si="11"/>
        <v>1126.1800000000003</v>
      </c>
      <c r="P234" s="1" t="s">
        <v>385</v>
      </c>
      <c r="Q234" s="1">
        <v>200815</v>
      </c>
      <c r="R234" s="1">
        <v>1001</v>
      </c>
      <c r="S234" s="1" t="s">
        <v>3</v>
      </c>
      <c r="T234" s="1">
        <v>607</v>
      </c>
    </row>
    <row r="235" spans="1:20" x14ac:dyDescent="0.25">
      <c r="A235" s="12">
        <v>224</v>
      </c>
      <c r="B235" s="1">
        <v>239</v>
      </c>
      <c r="C235" s="1" t="s">
        <v>15</v>
      </c>
      <c r="D235" s="1">
        <v>235110</v>
      </c>
      <c r="E235" s="4" t="s">
        <v>275</v>
      </c>
      <c r="F235" s="1" t="s">
        <v>6</v>
      </c>
      <c r="G235" s="7">
        <v>2</v>
      </c>
      <c r="H235" s="2">
        <v>449</v>
      </c>
      <c r="I235" s="5">
        <v>898</v>
      </c>
      <c r="J235" s="5">
        <v>361.95</v>
      </c>
      <c r="K235" s="5">
        <v>723.9</v>
      </c>
      <c r="L235" s="5">
        <f t="shared" si="9"/>
        <v>271.46249999999998</v>
      </c>
      <c r="M235" s="5">
        <f t="shared" si="10"/>
        <v>542.92499999999995</v>
      </c>
      <c r="N235" s="3">
        <v>40378</v>
      </c>
      <c r="O235" s="9">
        <f t="shared" si="11"/>
        <v>174.10000000000002</v>
      </c>
      <c r="P235" s="1" t="s">
        <v>385</v>
      </c>
      <c r="Q235" s="1">
        <v>200815</v>
      </c>
      <c r="R235" s="1">
        <v>1001</v>
      </c>
      <c r="S235" s="1" t="s">
        <v>3</v>
      </c>
      <c r="T235" s="1">
        <v>607</v>
      </c>
    </row>
    <row r="236" spans="1:20" x14ac:dyDescent="0.25">
      <c r="A236" s="12">
        <v>225</v>
      </c>
      <c r="B236" s="1">
        <v>239</v>
      </c>
      <c r="C236" s="1" t="s">
        <v>179</v>
      </c>
      <c r="D236" s="1">
        <v>235270</v>
      </c>
      <c r="E236" s="4" t="s">
        <v>276</v>
      </c>
      <c r="F236" s="1" t="s">
        <v>44</v>
      </c>
      <c r="G236" s="7">
        <v>1649.499</v>
      </c>
      <c r="H236" s="2">
        <v>235.83</v>
      </c>
      <c r="I236" s="5">
        <v>388998.98</v>
      </c>
      <c r="J236" s="5">
        <v>214.47</v>
      </c>
      <c r="K236" s="5">
        <v>353768.05053000001</v>
      </c>
      <c r="L236" s="5">
        <f t="shared" si="9"/>
        <v>160.85249999999999</v>
      </c>
      <c r="M236" s="5">
        <f t="shared" si="10"/>
        <v>265326.03789749998</v>
      </c>
      <c r="N236" s="3">
        <v>40876</v>
      </c>
      <c r="O236" s="9">
        <f t="shared" si="11"/>
        <v>35230.929469999974</v>
      </c>
      <c r="P236" s="1" t="s">
        <v>385</v>
      </c>
      <c r="Q236" s="1">
        <v>200815</v>
      </c>
      <c r="R236" s="1">
        <v>1001</v>
      </c>
      <c r="S236" s="1" t="s">
        <v>3</v>
      </c>
      <c r="T236" s="1">
        <v>603</v>
      </c>
    </row>
    <row r="237" spans="1:20" x14ac:dyDescent="0.25">
      <c r="A237" s="12">
        <v>226</v>
      </c>
      <c r="B237" s="1">
        <v>239</v>
      </c>
      <c r="C237" s="1" t="s">
        <v>179</v>
      </c>
      <c r="D237" s="1">
        <v>235271</v>
      </c>
      <c r="E237" s="4" t="s">
        <v>277</v>
      </c>
      <c r="F237" s="1" t="s">
        <v>44</v>
      </c>
      <c r="G237" s="7">
        <v>2963.17</v>
      </c>
      <c r="H237" s="2">
        <v>94.77</v>
      </c>
      <c r="I237" s="5">
        <v>280825.82</v>
      </c>
      <c r="J237" s="5">
        <v>86.19</v>
      </c>
      <c r="K237" s="5">
        <v>255395.62229999999</v>
      </c>
      <c r="L237" s="5">
        <f t="shared" si="9"/>
        <v>64.642499999999998</v>
      </c>
      <c r="M237" s="5">
        <f t="shared" si="10"/>
        <v>191546.71672500001</v>
      </c>
      <c r="N237" s="3">
        <v>40784</v>
      </c>
      <c r="O237" s="9">
        <f t="shared" si="11"/>
        <v>25430.197700000019</v>
      </c>
      <c r="P237" s="1" t="s">
        <v>385</v>
      </c>
      <c r="Q237" s="1">
        <v>200815</v>
      </c>
      <c r="R237" s="1">
        <v>1001</v>
      </c>
      <c r="S237" s="1" t="s">
        <v>3</v>
      </c>
      <c r="T237" s="1">
        <v>603</v>
      </c>
    </row>
    <row r="238" spans="1:20" x14ac:dyDescent="0.25">
      <c r="A238" s="12">
        <v>227</v>
      </c>
      <c r="B238" s="1">
        <v>239</v>
      </c>
      <c r="C238" s="1" t="s">
        <v>238</v>
      </c>
      <c r="D238" s="1">
        <v>235588</v>
      </c>
      <c r="E238" s="4" t="s">
        <v>278</v>
      </c>
      <c r="F238" s="1" t="s">
        <v>6</v>
      </c>
      <c r="G238" s="7">
        <v>42</v>
      </c>
      <c r="H238" s="2">
        <v>1645.32</v>
      </c>
      <c r="I238" s="5">
        <v>69103.44</v>
      </c>
      <c r="J238" s="5">
        <v>1326.32</v>
      </c>
      <c r="K238" s="5">
        <v>55705.439999999995</v>
      </c>
      <c r="L238" s="5">
        <f t="shared" si="9"/>
        <v>994.74</v>
      </c>
      <c r="M238" s="5">
        <f t="shared" si="10"/>
        <v>41779.08</v>
      </c>
      <c r="N238" s="3">
        <v>40492</v>
      </c>
      <c r="O238" s="9">
        <f t="shared" si="11"/>
        <v>13398.000000000007</v>
      </c>
      <c r="P238" s="1" t="s">
        <v>392</v>
      </c>
      <c r="Q238" s="1">
        <v>200815</v>
      </c>
      <c r="R238" s="1">
        <v>1001</v>
      </c>
      <c r="S238" s="1" t="s">
        <v>3</v>
      </c>
      <c r="T238" s="1">
        <v>607</v>
      </c>
    </row>
    <row r="239" spans="1:20" x14ac:dyDescent="0.25">
      <c r="A239" s="12">
        <v>228</v>
      </c>
      <c r="B239" s="1">
        <v>239</v>
      </c>
      <c r="C239" s="1" t="s">
        <v>238</v>
      </c>
      <c r="D239" s="1">
        <v>235589</v>
      </c>
      <c r="E239" s="4" t="s">
        <v>279</v>
      </c>
      <c r="F239" s="1" t="s">
        <v>6</v>
      </c>
      <c r="G239" s="7">
        <v>54</v>
      </c>
      <c r="H239" s="2">
        <v>1173.76</v>
      </c>
      <c r="I239" s="5">
        <v>63383.040000000001</v>
      </c>
      <c r="J239" s="5">
        <v>946.19</v>
      </c>
      <c r="K239" s="5">
        <v>51094.26</v>
      </c>
      <c r="L239" s="5">
        <f t="shared" si="9"/>
        <v>709.64250000000004</v>
      </c>
      <c r="M239" s="5">
        <f t="shared" si="10"/>
        <v>38320.695</v>
      </c>
      <c r="N239" s="3">
        <v>40492</v>
      </c>
      <c r="O239" s="9">
        <f t="shared" si="11"/>
        <v>12288.779999999999</v>
      </c>
      <c r="P239" s="1" t="s">
        <v>392</v>
      </c>
      <c r="Q239" s="1">
        <v>200815</v>
      </c>
      <c r="R239" s="1">
        <v>1001</v>
      </c>
      <c r="S239" s="1" t="s">
        <v>3</v>
      </c>
      <c r="T239" s="1">
        <v>607</v>
      </c>
    </row>
    <row r="240" spans="1:20" x14ac:dyDescent="0.25">
      <c r="A240" s="12">
        <v>229</v>
      </c>
      <c r="B240" s="1">
        <v>239</v>
      </c>
      <c r="C240" s="1" t="s">
        <v>238</v>
      </c>
      <c r="D240" s="1">
        <v>235590</v>
      </c>
      <c r="E240" s="4" t="s">
        <v>280</v>
      </c>
      <c r="F240" s="1" t="s">
        <v>6</v>
      </c>
      <c r="G240" s="7">
        <v>84</v>
      </c>
      <c r="H240" s="2">
        <v>249.94</v>
      </c>
      <c r="I240" s="5">
        <v>20994.959999999999</v>
      </c>
      <c r="J240" s="5">
        <v>201.48</v>
      </c>
      <c r="K240" s="5">
        <v>16924.32</v>
      </c>
      <c r="L240" s="5">
        <f t="shared" si="9"/>
        <v>151.10999999999999</v>
      </c>
      <c r="M240" s="5">
        <f t="shared" si="10"/>
        <v>12693.239999999998</v>
      </c>
      <c r="N240" s="3">
        <v>40492</v>
      </c>
      <c r="O240" s="9">
        <f t="shared" si="11"/>
        <v>4070.6399999999994</v>
      </c>
      <c r="P240" s="1" t="s">
        <v>385</v>
      </c>
      <c r="Q240" s="1">
        <v>200815</v>
      </c>
      <c r="R240" s="1">
        <v>1001</v>
      </c>
      <c r="S240" s="1" t="s">
        <v>3</v>
      </c>
      <c r="T240" s="1">
        <v>607</v>
      </c>
    </row>
    <row r="241" spans="1:20" x14ac:dyDescent="0.25">
      <c r="A241" s="12">
        <v>230</v>
      </c>
      <c r="B241" s="1">
        <v>239</v>
      </c>
      <c r="C241" s="1" t="s">
        <v>238</v>
      </c>
      <c r="D241" s="1">
        <v>235591</v>
      </c>
      <c r="E241" s="4" t="s">
        <v>281</v>
      </c>
      <c r="F241" s="1" t="s">
        <v>6</v>
      </c>
      <c r="G241" s="7">
        <v>120</v>
      </c>
      <c r="H241" s="2">
        <v>1350.61</v>
      </c>
      <c r="I241" s="5">
        <v>162073.20000000001</v>
      </c>
      <c r="J241" s="5">
        <v>1088.75</v>
      </c>
      <c r="K241" s="5">
        <v>130650</v>
      </c>
      <c r="L241" s="5">
        <f t="shared" si="9"/>
        <v>816.5625</v>
      </c>
      <c r="M241" s="5">
        <f t="shared" si="10"/>
        <v>97987.5</v>
      </c>
      <c r="N241" s="3">
        <v>40492</v>
      </c>
      <c r="O241" s="9">
        <f t="shared" si="11"/>
        <v>31423.200000000012</v>
      </c>
      <c r="P241" s="1" t="s">
        <v>385</v>
      </c>
      <c r="Q241" s="1">
        <v>200815</v>
      </c>
      <c r="R241" s="1">
        <v>1001</v>
      </c>
      <c r="S241" s="1" t="s">
        <v>3</v>
      </c>
      <c r="T241" s="1">
        <v>607</v>
      </c>
    </row>
    <row r="242" spans="1:20" x14ac:dyDescent="0.25">
      <c r="A242" s="12">
        <v>231</v>
      </c>
      <c r="B242" s="1">
        <v>239</v>
      </c>
      <c r="C242" s="1" t="s">
        <v>238</v>
      </c>
      <c r="D242" s="1">
        <v>235592</v>
      </c>
      <c r="E242" s="4" t="s">
        <v>282</v>
      </c>
      <c r="F242" s="1" t="s">
        <v>6</v>
      </c>
      <c r="G242" s="7">
        <v>3</v>
      </c>
      <c r="H242" s="2">
        <v>258.11</v>
      </c>
      <c r="I242" s="5">
        <v>774.33</v>
      </c>
      <c r="J242" s="5">
        <v>208.07</v>
      </c>
      <c r="K242" s="5">
        <v>624.21</v>
      </c>
      <c r="L242" s="5">
        <f t="shared" si="9"/>
        <v>156.05250000000001</v>
      </c>
      <c r="M242" s="5">
        <f t="shared" si="10"/>
        <v>468.15750000000003</v>
      </c>
      <c r="N242" s="3">
        <v>40518</v>
      </c>
      <c r="O242" s="9">
        <f t="shared" si="11"/>
        <v>150.12</v>
      </c>
      <c r="P242" s="1" t="s">
        <v>385</v>
      </c>
      <c r="Q242" s="1">
        <v>200815</v>
      </c>
      <c r="R242" s="1">
        <v>1001</v>
      </c>
      <c r="S242" s="1" t="s">
        <v>3</v>
      </c>
      <c r="T242" s="1">
        <v>607</v>
      </c>
    </row>
    <row r="243" spans="1:20" x14ac:dyDescent="0.25">
      <c r="A243" s="12">
        <v>232</v>
      </c>
      <c r="B243" s="1">
        <v>239</v>
      </c>
      <c r="C243" s="1" t="s">
        <v>238</v>
      </c>
      <c r="D243" s="1">
        <v>235593</v>
      </c>
      <c r="E243" s="4" t="s">
        <v>283</v>
      </c>
      <c r="F243" s="1" t="s">
        <v>6</v>
      </c>
      <c r="G243" s="7">
        <v>48</v>
      </c>
      <c r="H243" s="2">
        <v>3500.24</v>
      </c>
      <c r="I243" s="5">
        <v>168011.51999999999</v>
      </c>
      <c r="J243" s="5">
        <v>2821.61</v>
      </c>
      <c r="K243" s="5">
        <v>135437.28</v>
      </c>
      <c r="L243" s="5">
        <f t="shared" si="9"/>
        <v>2116.2075</v>
      </c>
      <c r="M243" s="5">
        <f t="shared" si="10"/>
        <v>101577.95999999999</v>
      </c>
      <c r="N243" s="3">
        <v>40518</v>
      </c>
      <c r="O243" s="9">
        <f t="shared" si="11"/>
        <v>32574.239999999991</v>
      </c>
      <c r="P243" s="1" t="s">
        <v>385</v>
      </c>
      <c r="Q243" s="1">
        <v>200815</v>
      </c>
      <c r="R243" s="1">
        <v>1001</v>
      </c>
      <c r="S243" s="1" t="s">
        <v>3</v>
      </c>
      <c r="T243" s="1">
        <v>607</v>
      </c>
    </row>
    <row r="244" spans="1:20" x14ac:dyDescent="0.25">
      <c r="A244" s="12">
        <v>233</v>
      </c>
      <c r="B244" s="1">
        <v>239</v>
      </c>
      <c r="C244" s="1" t="s">
        <v>238</v>
      </c>
      <c r="D244" s="1">
        <v>235594</v>
      </c>
      <c r="E244" s="4" t="s">
        <v>284</v>
      </c>
      <c r="F244" s="1" t="s">
        <v>6</v>
      </c>
      <c r="G244" s="7">
        <v>3</v>
      </c>
      <c r="H244" s="2">
        <v>53.05</v>
      </c>
      <c r="I244" s="5">
        <v>159.15</v>
      </c>
      <c r="J244" s="5">
        <v>42.76</v>
      </c>
      <c r="K244" s="5">
        <v>128.28</v>
      </c>
      <c r="L244" s="5">
        <f t="shared" si="9"/>
        <v>32.07</v>
      </c>
      <c r="M244" s="5">
        <f t="shared" si="10"/>
        <v>96.210000000000008</v>
      </c>
      <c r="N244" s="3">
        <v>40518</v>
      </c>
      <c r="O244" s="9">
        <f t="shared" si="11"/>
        <v>30.870000000000005</v>
      </c>
      <c r="P244" s="1" t="s">
        <v>385</v>
      </c>
      <c r="Q244" s="1">
        <v>200815</v>
      </c>
      <c r="R244" s="1">
        <v>1001</v>
      </c>
      <c r="S244" s="1" t="s">
        <v>3</v>
      </c>
      <c r="T244" s="1">
        <v>607</v>
      </c>
    </row>
    <row r="245" spans="1:20" x14ac:dyDescent="0.25">
      <c r="A245" s="12">
        <v>234</v>
      </c>
      <c r="B245" s="1">
        <v>239</v>
      </c>
      <c r="C245" s="1" t="s">
        <v>238</v>
      </c>
      <c r="D245" s="1">
        <v>235595</v>
      </c>
      <c r="E245" s="4" t="s">
        <v>285</v>
      </c>
      <c r="F245" s="1" t="s">
        <v>6</v>
      </c>
      <c r="G245" s="7">
        <v>12</v>
      </c>
      <c r="H245" s="2">
        <v>2145</v>
      </c>
      <c r="I245" s="5">
        <v>25740</v>
      </c>
      <c r="J245" s="5">
        <v>1729.13</v>
      </c>
      <c r="K245" s="5">
        <v>20749.560000000001</v>
      </c>
      <c r="L245" s="5">
        <f t="shared" si="9"/>
        <v>1296.8475000000001</v>
      </c>
      <c r="M245" s="5">
        <f t="shared" si="10"/>
        <v>15562.170000000002</v>
      </c>
      <c r="N245" s="3">
        <v>40518</v>
      </c>
      <c r="O245" s="9">
        <f t="shared" si="11"/>
        <v>4990.4399999999987</v>
      </c>
      <c r="P245" s="1" t="s">
        <v>385</v>
      </c>
      <c r="Q245" s="1">
        <v>200815</v>
      </c>
      <c r="R245" s="1">
        <v>1001</v>
      </c>
      <c r="S245" s="1" t="s">
        <v>3</v>
      </c>
      <c r="T245" s="1">
        <v>607</v>
      </c>
    </row>
    <row r="246" spans="1:20" x14ac:dyDescent="0.25">
      <c r="A246" s="12">
        <v>235</v>
      </c>
      <c r="B246" s="1">
        <v>239</v>
      </c>
      <c r="C246" s="1" t="s">
        <v>38</v>
      </c>
      <c r="D246" s="1">
        <v>235875</v>
      </c>
      <c r="E246" s="4" t="s">
        <v>286</v>
      </c>
      <c r="F246" s="1" t="s">
        <v>39</v>
      </c>
      <c r="G246" s="7">
        <v>1</v>
      </c>
      <c r="H246" s="2">
        <v>82247.5</v>
      </c>
      <c r="I246" s="5">
        <v>82247.5</v>
      </c>
      <c r="J246" s="5">
        <v>80326.47</v>
      </c>
      <c r="K246" s="5">
        <v>80326.47</v>
      </c>
      <c r="L246" s="5">
        <f t="shared" si="9"/>
        <v>60244.852500000001</v>
      </c>
      <c r="M246" s="5">
        <f t="shared" si="10"/>
        <v>60244.852500000001</v>
      </c>
      <c r="N246" s="3">
        <v>41981</v>
      </c>
      <c r="O246" s="9">
        <f t="shared" si="11"/>
        <v>1921.0299999999988</v>
      </c>
      <c r="P246" s="1" t="s">
        <v>406</v>
      </c>
      <c r="Q246" s="1">
        <v>200815</v>
      </c>
      <c r="R246" s="1">
        <v>1005</v>
      </c>
      <c r="S246" s="1" t="s">
        <v>3</v>
      </c>
      <c r="T246" s="1">
        <v>601</v>
      </c>
    </row>
    <row r="247" spans="1:20" x14ac:dyDescent="0.25">
      <c r="A247" s="12">
        <v>236</v>
      </c>
      <c r="B247" s="1">
        <v>239</v>
      </c>
      <c r="C247" s="1" t="s">
        <v>10</v>
      </c>
      <c r="D247" s="1">
        <v>236009</v>
      </c>
      <c r="E247" s="4" t="s">
        <v>287</v>
      </c>
      <c r="F247" s="1" t="s">
        <v>6</v>
      </c>
      <c r="G247" s="7">
        <v>5</v>
      </c>
      <c r="H247" s="2">
        <v>141569.32999999999</v>
      </c>
      <c r="I247" s="5">
        <v>707846.63</v>
      </c>
      <c r="J247" s="5">
        <v>138262.73000000001</v>
      </c>
      <c r="K247" s="5">
        <v>691313.65</v>
      </c>
      <c r="L247" s="5">
        <f t="shared" si="9"/>
        <v>103697.04750000002</v>
      </c>
      <c r="M247" s="5">
        <f t="shared" si="10"/>
        <v>518485.23750000005</v>
      </c>
      <c r="N247" s="3">
        <v>41353</v>
      </c>
      <c r="O247" s="9">
        <f t="shared" si="11"/>
        <v>16532.979999999981</v>
      </c>
      <c r="P247" s="1" t="s">
        <v>385</v>
      </c>
      <c r="Q247" s="1">
        <v>200815</v>
      </c>
      <c r="R247" s="1">
        <v>1001</v>
      </c>
      <c r="S247" s="1" t="s">
        <v>3</v>
      </c>
      <c r="T247" s="1">
        <v>601</v>
      </c>
    </row>
    <row r="248" spans="1:20" x14ac:dyDescent="0.25">
      <c r="A248" s="12">
        <v>237</v>
      </c>
      <c r="B248" s="1">
        <v>239</v>
      </c>
      <c r="C248" s="1" t="s">
        <v>23</v>
      </c>
      <c r="D248" s="1">
        <v>236044</v>
      </c>
      <c r="E248" s="4" t="s">
        <v>288</v>
      </c>
      <c r="F248" s="1" t="s">
        <v>21</v>
      </c>
      <c r="G248" s="7">
        <v>0.2</v>
      </c>
      <c r="H248" s="2">
        <v>127821</v>
      </c>
      <c r="I248" s="5">
        <v>25564.2</v>
      </c>
      <c r="J248" s="5">
        <v>116248.95</v>
      </c>
      <c r="K248" s="5">
        <v>23249.79</v>
      </c>
      <c r="L248" s="5">
        <f t="shared" si="9"/>
        <v>87186.712499999994</v>
      </c>
      <c r="M248" s="5">
        <f t="shared" si="10"/>
        <v>17437.342499999999</v>
      </c>
      <c r="N248" s="3">
        <v>40550</v>
      </c>
      <c r="O248" s="9">
        <f t="shared" si="11"/>
        <v>2314.41</v>
      </c>
      <c r="P248" s="1" t="s">
        <v>385</v>
      </c>
      <c r="Q248" s="1">
        <v>200815</v>
      </c>
      <c r="R248" s="1">
        <v>1001</v>
      </c>
      <c r="S248" s="1" t="s">
        <v>3</v>
      </c>
      <c r="T248" s="1">
        <v>607</v>
      </c>
    </row>
    <row r="249" spans="1:20" x14ac:dyDescent="0.25">
      <c r="A249" s="12">
        <v>238</v>
      </c>
      <c r="B249" s="1">
        <v>239</v>
      </c>
      <c r="C249" s="1" t="s">
        <v>263</v>
      </c>
      <c r="D249" s="1">
        <v>236185</v>
      </c>
      <c r="E249" s="4" t="s">
        <v>289</v>
      </c>
      <c r="F249" s="1" t="s">
        <v>6</v>
      </c>
      <c r="G249" s="7">
        <v>2</v>
      </c>
      <c r="H249" s="2">
        <v>138</v>
      </c>
      <c r="I249" s="5">
        <v>276</v>
      </c>
      <c r="J249" s="5">
        <v>111.25</v>
      </c>
      <c r="K249" s="5">
        <v>222.5</v>
      </c>
      <c r="L249" s="5">
        <f t="shared" si="9"/>
        <v>83.4375</v>
      </c>
      <c r="M249" s="5">
        <f t="shared" si="10"/>
        <v>166.875</v>
      </c>
      <c r="N249" s="3">
        <v>40534</v>
      </c>
      <c r="O249" s="9">
        <f t="shared" si="11"/>
        <v>53.5</v>
      </c>
      <c r="P249" s="1" t="s">
        <v>385</v>
      </c>
      <c r="Q249" s="1">
        <v>200815</v>
      </c>
      <c r="R249" s="1">
        <v>1001</v>
      </c>
      <c r="S249" s="1" t="s">
        <v>3</v>
      </c>
      <c r="T249" s="1">
        <v>607</v>
      </c>
    </row>
    <row r="250" spans="1:20" x14ac:dyDescent="0.25">
      <c r="A250" s="12">
        <v>239</v>
      </c>
      <c r="B250" s="1">
        <v>239</v>
      </c>
      <c r="C250" s="1" t="s">
        <v>256</v>
      </c>
      <c r="D250" s="1">
        <v>236236</v>
      </c>
      <c r="E250" s="4" t="s">
        <v>290</v>
      </c>
      <c r="F250" s="1" t="s">
        <v>39</v>
      </c>
      <c r="G250" s="7">
        <v>2</v>
      </c>
      <c r="H250" s="2">
        <v>24899</v>
      </c>
      <c r="I250" s="5">
        <v>49798</v>
      </c>
      <c r="J250" s="5">
        <v>22644.81</v>
      </c>
      <c r="K250" s="5">
        <v>45289.62</v>
      </c>
      <c r="L250" s="5">
        <f t="shared" si="9"/>
        <v>16983.607500000002</v>
      </c>
      <c r="M250" s="5">
        <f t="shared" si="10"/>
        <v>33967.215000000004</v>
      </c>
      <c r="N250" s="3">
        <v>40898</v>
      </c>
      <c r="O250" s="9">
        <f t="shared" si="11"/>
        <v>4508.3799999999974</v>
      </c>
      <c r="P250" s="1" t="s">
        <v>385</v>
      </c>
      <c r="Q250" s="1">
        <v>200815</v>
      </c>
      <c r="R250" s="1">
        <v>1005</v>
      </c>
      <c r="S250" s="1" t="s">
        <v>3</v>
      </c>
      <c r="T250" s="1">
        <v>601</v>
      </c>
    </row>
    <row r="251" spans="1:20" x14ac:dyDescent="0.25">
      <c r="A251" s="12">
        <v>240</v>
      </c>
      <c r="B251" s="1">
        <v>239</v>
      </c>
      <c r="C251" s="1" t="s">
        <v>179</v>
      </c>
      <c r="D251" s="1">
        <v>236306</v>
      </c>
      <c r="E251" s="4" t="s">
        <v>291</v>
      </c>
      <c r="F251" s="1" t="s">
        <v>44</v>
      </c>
      <c r="G251" s="7">
        <v>67.260000000000005</v>
      </c>
      <c r="H251" s="2">
        <v>3380.76</v>
      </c>
      <c r="I251" s="5">
        <v>227389.92</v>
      </c>
      <c r="J251" s="5">
        <v>2725.29</v>
      </c>
      <c r="K251" s="5">
        <v>183303.00540000002</v>
      </c>
      <c r="L251" s="5">
        <f t="shared" si="9"/>
        <v>2043.9675</v>
      </c>
      <c r="M251" s="5">
        <f t="shared" si="10"/>
        <v>137477.25405000002</v>
      </c>
      <c r="N251" s="3">
        <v>40505</v>
      </c>
      <c r="O251" s="9">
        <f t="shared" si="11"/>
        <v>44086.914599999989</v>
      </c>
      <c r="P251" s="1" t="s">
        <v>385</v>
      </c>
      <c r="Q251" s="1">
        <v>200815</v>
      </c>
      <c r="R251" s="1">
        <v>1001</v>
      </c>
      <c r="S251" s="1" t="s">
        <v>3</v>
      </c>
      <c r="T251" s="1">
        <v>603</v>
      </c>
    </row>
    <row r="252" spans="1:20" x14ac:dyDescent="0.25">
      <c r="A252" s="12">
        <v>241</v>
      </c>
      <c r="B252" s="1">
        <v>239</v>
      </c>
      <c r="C252" s="1" t="s">
        <v>179</v>
      </c>
      <c r="D252" s="1">
        <v>236308</v>
      </c>
      <c r="E252" s="4" t="s">
        <v>292</v>
      </c>
      <c r="F252" s="1" t="s">
        <v>44</v>
      </c>
      <c r="G252" s="7">
        <v>345.58</v>
      </c>
      <c r="H252" s="2">
        <v>4274.9799999999996</v>
      </c>
      <c r="I252" s="5">
        <v>1477347.59</v>
      </c>
      <c r="J252" s="5">
        <v>3446.14</v>
      </c>
      <c r="K252" s="5">
        <v>1190917.0611999999</v>
      </c>
      <c r="L252" s="5">
        <f t="shared" si="9"/>
        <v>2584.605</v>
      </c>
      <c r="M252" s="5">
        <f t="shared" si="10"/>
        <v>893187.79589999991</v>
      </c>
      <c r="N252" s="3">
        <v>40505</v>
      </c>
      <c r="O252" s="9">
        <f t="shared" si="11"/>
        <v>286430.5288000002</v>
      </c>
      <c r="P252" s="1" t="s">
        <v>385</v>
      </c>
      <c r="Q252" s="1">
        <v>200815</v>
      </c>
      <c r="R252" s="1">
        <v>1001</v>
      </c>
      <c r="S252" s="1" t="s">
        <v>3</v>
      </c>
      <c r="T252" s="1">
        <v>603</v>
      </c>
    </row>
    <row r="253" spans="1:20" ht="30" x14ac:dyDescent="0.25">
      <c r="A253" s="12">
        <v>242</v>
      </c>
      <c r="B253" s="1">
        <v>239</v>
      </c>
      <c r="C253" s="1" t="s">
        <v>263</v>
      </c>
      <c r="D253" s="1">
        <v>236821</v>
      </c>
      <c r="E253" s="4" t="s">
        <v>293</v>
      </c>
      <c r="F253" s="1" t="s">
        <v>6</v>
      </c>
      <c r="G253" s="7">
        <v>2</v>
      </c>
      <c r="H253" s="2">
        <v>3753</v>
      </c>
      <c r="I253" s="5">
        <v>7506</v>
      </c>
      <c r="J253" s="5">
        <v>3665.34</v>
      </c>
      <c r="K253" s="5">
        <v>7330.68</v>
      </c>
      <c r="L253" s="5">
        <f t="shared" si="9"/>
        <v>2749.0050000000001</v>
      </c>
      <c r="M253" s="5">
        <f t="shared" si="10"/>
        <v>5498.01</v>
      </c>
      <c r="N253" s="3">
        <v>41401</v>
      </c>
      <c r="O253" s="9">
        <f t="shared" si="11"/>
        <v>175.31999999999971</v>
      </c>
      <c r="P253" s="1" t="s">
        <v>385</v>
      </c>
      <c r="Q253" s="1">
        <v>200815</v>
      </c>
      <c r="R253" s="1">
        <v>1001</v>
      </c>
      <c r="S253" s="1" t="s">
        <v>3</v>
      </c>
      <c r="T253" s="1">
        <v>607</v>
      </c>
    </row>
    <row r="254" spans="1:20" x14ac:dyDescent="0.25">
      <c r="A254" s="12">
        <v>243</v>
      </c>
      <c r="B254" s="1">
        <v>239</v>
      </c>
      <c r="C254" s="1" t="s">
        <v>263</v>
      </c>
      <c r="D254" s="1">
        <v>236822</v>
      </c>
      <c r="E254" s="4" t="s">
        <v>294</v>
      </c>
      <c r="F254" s="1" t="s">
        <v>6</v>
      </c>
      <c r="G254" s="7">
        <v>2</v>
      </c>
      <c r="H254" s="2">
        <v>4000</v>
      </c>
      <c r="I254" s="5">
        <v>8000</v>
      </c>
      <c r="J254" s="5">
        <v>3637.86</v>
      </c>
      <c r="K254" s="5">
        <v>7275.72</v>
      </c>
      <c r="L254" s="5">
        <f t="shared" si="9"/>
        <v>2728.395</v>
      </c>
      <c r="M254" s="5">
        <f t="shared" si="10"/>
        <v>5456.79</v>
      </c>
      <c r="N254" s="3">
        <v>40953</v>
      </c>
      <c r="O254" s="9">
        <f t="shared" si="11"/>
        <v>724.27999999999975</v>
      </c>
      <c r="P254" s="1" t="s">
        <v>385</v>
      </c>
      <c r="Q254" s="1">
        <v>200815</v>
      </c>
      <c r="R254" s="1">
        <v>1001</v>
      </c>
      <c r="S254" s="1" t="s">
        <v>3</v>
      </c>
      <c r="T254" s="1">
        <v>607</v>
      </c>
    </row>
    <row r="255" spans="1:20" x14ac:dyDescent="0.25">
      <c r="A255" s="12">
        <v>244</v>
      </c>
      <c r="B255" s="1">
        <v>239</v>
      </c>
      <c r="C255" s="1" t="s">
        <v>263</v>
      </c>
      <c r="D255" s="1">
        <v>236823</v>
      </c>
      <c r="E255" s="4" t="s">
        <v>295</v>
      </c>
      <c r="F255" s="1" t="s">
        <v>6</v>
      </c>
      <c r="G255" s="7">
        <v>3</v>
      </c>
      <c r="H255" s="2">
        <v>4800</v>
      </c>
      <c r="I255" s="5">
        <v>14400</v>
      </c>
      <c r="J255" s="5">
        <v>4365.4399999999996</v>
      </c>
      <c r="K255" s="5">
        <v>13096.32</v>
      </c>
      <c r="L255" s="5">
        <f t="shared" si="9"/>
        <v>3274.08</v>
      </c>
      <c r="M255" s="5">
        <f t="shared" si="10"/>
        <v>9822.24</v>
      </c>
      <c r="N255" s="3">
        <v>40953</v>
      </c>
      <c r="O255" s="9">
        <f t="shared" si="11"/>
        <v>1303.6800000000003</v>
      </c>
      <c r="P255" s="1" t="s">
        <v>385</v>
      </c>
      <c r="Q255" s="1">
        <v>200815</v>
      </c>
      <c r="R255" s="1">
        <v>1001</v>
      </c>
      <c r="S255" s="1" t="s">
        <v>3</v>
      </c>
      <c r="T255" s="1">
        <v>607</v>
      </c>
    </row>
    <row r="256" spans="1:20" x14ac:dyDescent="0.25">
      <c r="A256" s="12">
        <v>245</v>
      </c>
      <c r="B256" s="1">
        <v>239</v>
      </c>
      <c r="C256" s="1" t="s">
        <v>12</v>
      </c>
      <c r="D256" s="1">
        <v>237667</v>
      </c>
      <c r="E256" s="4" t="s">
        <v>296</v>
      </c>
      <c r="F256" s="1" t="s">
        <v>6</v>
      </c>
      <c r="G256" s="7">
        <v>1</v>
      </c>
      <c r="H256" s="2">
        <v>1865.5</v>
      </c>
      <c r="I256" s="5">
        <v>1865.5</v>
      </c>
      <c r="J256" s="5">
        <v>1503.81</v>
      </c>
      <c r="K256" s="5">
        <v>1503.81</v>
      </c>
      <c r="L256" s="5">
        <f t="shared" si="9"/>
        <v>1127.8575000000001</v>
      </c>
      <c r="M256" s="5">
        <f t="shared" si="10"/>
        <v>1127.8575000000001</v>
      </c>
      <c r="N256" s="3">
        <v>40641</v>
      </c>
      <c r="O256" s="9">
        <f t="shared" si="11"/>
        <v>361.69000000000005</v>
      </c>
      <c r="P256" s="1" t="s">
        <v>385</v>
      </c>
      <c r="Q256" s="1">
        <v>200815</v>
      </c>
      <c r="R256" s="1">
        <v>1001</v>
      </c>
      <c r="S256" s="1" t="s">
        <v>3</v>
      </c>
      <c r="T256" s="1">
        <v>601</v>
      </c>
    </row>
    <row r="257" spans="1:20" ht="30" x14ac:dyDescent="0.25">
      <c r="A257" s="12">
        <v>246</v>
      </c>
      <c r="B257" s="1">
        <v>239</v>
      </c>
      <c r="C257" s="1" t="s">
        <v>256</v>
      </c>
      <c r="D257" s="1">
        <v>237719</v>
      </c>
      <c r="E257" s="4" t="s">
        <v>297</v>
      </c>
      <c r="F257" s="1" t="s">
        <v>39</v>
      </c>
      <c r="G257" s="7">
        <v>2</v>
      </c>
      <c r="H257" s="2">
        <v>94525</v>
      </c>
      <c r="I257" s="5">
        <v>189050</v>
      </c>
      <c r="J257" s="5">
        <v>76198.320000000007</v>
      </c>
      <c r="K257" s="5">
        <v>152396.64000000001</v>
      </c>
      <c r="L257" s="5">
        <f t="shared" si="9"/>
        <v>57148.740000000005</v>
      </c>
      <c r="M257" s="5">
        <f t="shared" si="10"/>
        <v>114297.48000000001</v>
      </c>
      <c r="N257" s="3">
        <v>40815</v>
      </c>
      <c r="O257" s="9">
        <f t="shared" si="11"/>
        <v>36653.359999999986</v>
      </c>
      <c r="P257" s="1" t="s">
        <v>385</v>
      </c>
      <c r="Q257" s="1">
        <v>200815</v>
      </c>
      <c r="R257" s="1">
        <v>1005</v>
      </c>
      <c r="S257" s="1" t="s">
        <v>3</v>
      </c>
      <c r="T257" s="1">
        <v>601</v>
      </c>
    </row>
    <row r="258" spans="1:20" x14ac:dyDescent="0.25">
      <c r="A258" s="12">
        <v>247</v>
      </c>
      <c r="B258" s="1">
        <v>239</v>
      </c>
      <c r="C258" s="1" t="s">
        <v>20</v>
      </c>
      <c r="D258" s="1">
        <v>238100</v>
      </c>
      <c r="E258" s="4" t="s">
        <v>298</v>
      </c>
      <c r="F258" s="1" t="s">
        <v>21</v>
      </c>
      <c r="G258" s="7">
        <v>0.03</v>
      </c>
      <c r="H258" s="2">
        <v>87261</v>
      </c>
      <c r="I258" s="5">
        <v>2617.83</v>
      </c>
      <c r="J258" s="5">
        <v>70342.69</v>
      </c>
      <c r="K258" s="5">
        <v>2110.2806999999998</v>
      </c>
      <c r="L258" s="5">
        <f t="shared" si="9"/>
        <v>52757.017500000002</v>
      </c>
      <c r="M258" s="5">
        <f t="shared" si="10"/>
        <v>1582.710525</v>
      </c>
      <c r="N258" s="3">
        <v>40820</v>
      </c>
      <c r="O258" s="9">
        <f t="shared" si="11"/>
        <v>507.54930000000013</v>
      </c>
      <c r="P258" s="1" t="s">
        <v>385</v>
      </c>
      <c r="Q258" s="1">
        <v>200815</v>
      </c>
      <c r="R258" s="1">
        <v>1001</v>
      </c>
      <c r="S258" s="1" t="s">
        <v>3</v>
      </c>
      <c r="T258" s="1">
        <v>607</v>
      </c>
    </row>
    <row r="259" spans="1:20" x14ac:dyDescent="0.25">
      <c r="A259" s="12">
        <v>248</v>
      </c>
      <c r="B259" s="1">
        <v>239</v>
      </c>
      <c r="C259" s="1" t="s">
        <v>300</v>
      </c>
      <c r="D259" s="1">
        <v>238349</v>
      </c>
      <c r="E259" s="4" t="s">
        <v>299</v>
      </c>
      <c r="F259" s="1" t="s">
        <v>44</v>
      </c>
      <c r="G259" s="7">
        <v>45.85</v>
      </c>
      <c r="H259" s="2">
        <v>1343.69</v>
      </c>
      <c r="I259" s="5">
        <v>61608.1</v>
      </c>
      <c r="J259" s="5">
        <v>1083.17</v>
      </c>
      <c r="K259" s="5">
        <v>49663.344500000007</v>
      </c>
      <c r="L259" s="5">
        <f t="shared" si="9"/>
        <v>812.37750000000005</v>
      </c>
      <c r="M259" s="5">
        <f t="shared" si="10"/>
        <v>37247.508375000005</v>
      </c>
      <c r="N259" s="3">
        <v>40704</v>
      </c>
      <c r="O259" s="9">
        <f t="shared" si="11"/>
        <v>11944.755499999992</v>
      </c>
      <c r="P259" s="1" t="s">
        <v>385</v>
      </c>
      <c r="Q259" s="1">
        <v>200815</v>
      </c>
      <c r="R259" s="1">
        <v>1001</v>
      </c>
      <c r="S259" s="1" t="s">
        <v>3</v>
      </c>
      <c r="T259" s="1">
        <v>603</v>
      </c>
    </row>
    <row r="260" spans="1:20" x14ac:dyDescent="0.25">
      <c r="A260" s="12">
        <v>249</v>
      </c>
      <c r="B260" s="1">
        <v>239</v>
      </c>
      <c r="C260" s="1" t="s">
        <v>230</v>
      </c>
      <c r="D260" s="1">
        <v>239759</v>
      </c>
      <c r="E260" s="4" t="s">
        <v>301</v>
      </c>
      <c r="F260" s="1" t="s">
        <v>39</v>
      </c>
      <c r="G260" s="7">
        <v>1</v>
      </c>
      <c r="H260" s="2">
        <v>663071.55000000005</v>
      </c>
      <c r="I260" s="5">
        <v>663071.55000000005</v>
      </c>
      <c r="J260" s="5">
        <v>534514.06999999995</v>
      </c>
      <c r="K260" s="5">
        <v>534514.06999999995</v>
      </c>
      <c r="L260" s="5">
        <f t="shared" si="9"/>
        <v>400885.55249999999</v>
      </c>
      <c r="M260" s="5">
        <f t="shared" si="10"/>
        <v>400885.55249999999</v>
      </c>
      <c r="N260" s="3">
        <v>40857</v>
      </c>
      <c r="O260" s="9">
        <f t="shared" si="11"/>
        <v>128557.4800000001</v>
      </c>
      <c r="P260" s="1" t="s">
        <v>392</v>
      </c>
      <c r="Q260" s="1">
        <v>200815</v>
      </c>
      <c r="R260" s="1">
        <v>1005</v>
      </c>
      <c r="S260" s="1" t="s">
        <v>3</v>
      </c>
      <c r="T260" s="1">
        <v>601</v>
      </c>
    </row>
    <row r="261" spans="1:20" x14ac:dyDescent="0.25">
      <c r="A261" s="12">
        <v>250</v>
      </c>
      <c r="B261" s="1">
        <v>239</v>
      </c>
      <c r="C261" s="1" t="s">
        <v>179</v>
      </c>
      <c r="D261" s="1">
        <v>240431</v>
      </c>
      <c r="E261" s="4" t="s">
        <v>291</v>
      </c>
      <c r="F261" s="1" t="s">
        <v>44</v>
      </c>
      <c r="G261" s="7">
        <v>89.45</v>
      </c>
      <c r="H261" s="2">
        <v>4909.34</v>
      </c>
      <c r="I261" s="5">
        <v>439140.05</v>
      </c>
      <c r="J261" s="5">
        <v>3044.24</v>
      </c>
      <c r="K261" s="5">
        <v>272307.26799999998</v>
      </c>
      <c r="L261" s="5">
        <f t="shared" si="9"/>
        <v>2283.1799999999998</v>
      </c>
      <c r="M261" s="5">
        <f t="shared" si="10"/>
        <v>204230.451</v>
      </c>
      <c r="N261" s="3">
        <v>38289</v>
      </c>
      <c r="O261" s="9">
        <f t="shared" si="11"/>
        <v>166832.78200000001</v>
      </c>
      <c r="P261" s="1" t="s">
        <v>385</v>
      </c>
      <c r="Q261" s="1">
        <v>200815</v>
      </c>
      <c r="R261" s="1">
        <v>1001</v>
      </c>
      <c r="S261" s="1" t="s">
        <v>3</v>
      </c>
      <c r="T261" s="1">
        <v>603</v>
      </c>
    </row>
    <row r="262" spans="1:20" x14ac:dyDescent="0.25">
      <c r="A262" s="12">
        <v>251</v>
      </c>
      <c r="B262" s="1">
        <v>239</v>
      </c>
      <c r="C262" s="1" t="s">
        <v>256</v>
      </c>
      <c r="D262" s="1">
        <v>240893</v>
      </c>
      <c r="E262" s="4" t="s">
        <v>302</v>
      </c>
      <c r="F262" s="1" t="s">
        <v>39</v>
      </c>
      <c r="G262" s="7">
        <v>1</v>
      </c>
      <c r="H262" s="2">
        <v>4069.31</v>
      </c>
      <c r="I262" s="5">
        <v>4069.31</v>
      </c>
      <c r="J262" s="5">
        <v>3700.9</v>
      </c>
      <c r="K262" s="5">
        <v>3700.9</v>
      </c>
      <c r="L262" s="5">
        <f t="shared" si="9"/>
        <v>2775.6750000000002</v>
      </c>
      <c r="M262" s="5">
        <f t="shared" si="10"/>
        <v>2775.6750000000002</v>
      </c>
      <c r="N262" s="3">
        <v>41226</v>
      </c>
      <c r="O262" s="9">
        <f t="shared" si="11"/>
        <v>368.40999999999985</v>
      </c>
      <c r="P262" s="1" t="s">
        <v>385</v>
      </c>
      <c r="Q262" s="1">
        <v>200815</v>
      </c>
      <c r="R262" s="1">
        <v>1005</v>
      </c>
      <c r="S262" s="1" t="s">
        <v>3</v>
      </c>
      <c r="T262" s="1">
        <v>601</v>
      </c>
    </row>
    <row r="263" spans="1:20" x14ac:dyDescent="0.25">
      <c r="A263" s="12">
        <v>252</v>
      </c>
      <c r="B263" s="1">
        <v>239</v>
      </c>
      <c r="C263" s="1" t="s">
        <v>142</v>
      </c>
      <c r="D263" s="1">
        <v>240958</v>
      </c>
      <c r="E263" s="4" t="s">
        <v>303</v>
      </c>
      <c r="F263" s="1" t="s">
        <v>6</v>
      </c>
      <c r="G263" s="7">
        <v>28</v>
      </c>
      <c r="H263" s="2">
        <v>2865</v>
      </c>
      <c r="I263" s="5">
        <v>80220</v>
      </c>
      <c r="J263" s="5">
        <v>2605.62</v>
      </c>
      <c r="K263" s="5">
        <v>72957.36</v>
      </c>
      <c r="L263" s="5">
        <f t="shared" si="9"/>
        <v>1954.2149999999999</v>
      </c>
      <c r="M263" s="5">
        <f t="shared" si="10"/>
        <v>54718.02</v>
      </c>
      <c r="N263" s="3">
        <v>41199</v>
      </c>
      <c r="O263" s="9">
        <f t="shared" si="11"/>
        <v>7262.6399999999994</v>
      </c>
      <c r="P263" s="1" t="s">
        <v>385</v>
      </c>
      <c r="Q263" s="1">
        <v>200815</v>
      </c>
      <c r="R263" s="1">
        <v>1005</v>
      </c>
      <c r="S263" s="1" t="s">
        <v>3</v>
      </c>
      <c r="T263" s="1">
        <v>601</v>
      </c>
    </row>
    <row r="264" spans="1:20" x14ac:dyDescent="0.25">
      <c r="A264" s="12">
        <v>253</v>
      </c>
      <c r="B264" s="1">
        <v>239</v>
      </c>
      <c r="C264" s="1" t="s">
        <v>142</v>
      </c>
      <c r="D264" s="1">
        <v>241114</v>
      </c>
      <c r="E264" s="4" t="s">
        <v>304</v>
      </c>
      <c r="F264" s="1" t="s">
        <v>6</v>
      </c>
      <c r="G264" s="7">
        <v>2</v>
      </c>
      <c r="H264" s="2">
        <v>4700</v>
      </c>
      <c r="I264" s="5">
        <v>9400</v>
      </c>
      <c r="J264" s="5">
        <v>4274.49</v>
      </c>
      <c r="K264" s="5">
        <v>8548.98</v>
      </c>
      <c r="L264" s="5">
        <f t="shared" si="9"/>
        <v>3205.8674999999998</v>
      </c>
      <c r="M264" s="5">
        <f t="shared" si="10"/>
        <v>6411.7349999999997</v>
      </c>
      <c r="N264" s="3">
        <v>41200</v>
      </c>
      <c r="O264" s="9">
        <f t="shared" si="11"/>
        <v>851.02000000000044</v>
      </c>
      <c r="P264" s="1" t="s">
        <v>385</v>
      </c>
      <c r="Q264" s="1">
        <v>200815</v>
      </c>
      <c r="R264" s="1">
        <v>1005</v>
      </c>
      <c r="S264" s="1" t="s">
        <v>3</v>
      </c>
      <c r="T264" s="1">
        <v>601</v>
      </c>
    </row>
    <row r="265" spans="1:20" x14ac:dyDescent="0.25">
      <c r="A265" s="12">
        <v>254</v>
      </c>
      <c r="B265" s="1">
        <v>239</v>
      </c>
      <c r="C265" s="1" t="s">
        <v>142</v>
      </c>
      <c r="D265" s="1">
        <v>241116</v>
      </c>
      <c r="E265" s="4" t="s">
        <v>305</v>
      </c>
      <c r="F265" s="1" t="s">
        <v>39</v>
      </c>
      <c r="G265" s="7">
        <v>1</v>
      </c>
      <c r="H265" s="2">
        <v>5300</v>
      </c>
      <c r="I265" s="5">
        <v>5300</v>
      </c>
      <c r="J265" s="5">
        <v>4820.17</v>
      </c>
      <c r="K265" s="5">
        <v>4820.17</v>
      </c>
      <c r="L265" s="5">
        <f t="shared" si="9"/>
        <v>3615.1275000000001</v>
      </c>
      <c r="M265" s="5">
        <f t="shared" si="10"/>
        <v>3615.1275000000001</v>
      </c>
      <c r="N265" s="3">
        <v>41192</v>
      </c>
      <c r="O265" s="9">
        <f t="shared" si="11"/>
        <v>479.82999999999993</v>
      </c>
      <c r="P265" s="1" t="s">
        <v>385</v>
      </c>
      <c r="Q265" s="1">
        <v>200815</v>
      </c>
      <c r="R265" s="1">
        <v>1005</v>
      </c>
      <c r="S265" s="1" t="s">
        <v>3</v>
      </c>
      <c r="T265" s="1">
        <v>601</v>
      </c>
    </row>
    <row r="266" spans="1:20" x14ac:dyDescent="0.25">
      <c r="A266" s="12">
        <v>255</v>
      </c>
      <c r="B266" s="1">
        <v>239</v>
      </c>
      <c r="C266" s="1" t="s">
        <v>256</v>
      </c>
      <c r="D266" s="1">
        <v>241638</v>
      </c>
      <c r="E266" s="4" t="s">
        <v>306</v>
      </c>
      <c r="F266" s="1" t="s">
        <v>39</v>
      </c>
      <c r="G266" s="7">
        <v>3</v>
      </c>
      <c r="H266" s="2">
        <v>3167.76</v>
      </c>
      <c r="I266" s="5">
        <v>9503.2800000000007</v>
      </c>
      <c r="J266" s="5">
        <v>3093.77</v>
      </c>
      <c r="K266" s="5">
        <v>9281.31</v>
      </c>
      <c r="L266" s="5">
        <f t="shared" si="9"/>
        <v>2320.3274999999999</v>
      </c>
      <c r="M266" s="5">
        <f t="shared" si="10"/>
        <v>6960.9825000000001</v>
      </c>
      <c r="N266" s="3">
        <v>41295</v>
      </c>
      <c r="O266" s="9">
        <f t="shared" si="11"/>
        <v>221.97000000000116</v>
      </c>
      <c r="P266" s="1" t="s">
        <v>385</v>
      </c>
      <c r="Q266" s="1">
        <v>200815</v>
      </c>
      <c r="R266" s="1">
        <v>1005</v>
      </c>
      <c r="S266" s="1" t="s">
        <v>3</v>
      </c>
      <c r="T266" s="1">
        <v>601</v>
      </c>
    </row>
    <row r="267" spans="1:20" x14ac:dyDescent="0.25">
      <c r="A267" s="12">
        <v>256</v>
      </c>
      <c r="B267" s="1">
        <v>239</v>
      </c>
      <c r="C267" s="1" t="s">
        <v>12</v>
      </c>
      <c r="D267" s="1">
        <v>241934</v>
      </c>
      <c r="E267" s="4" t="s">
        <v>307</v>
      </c>
      <c r="F267" s="1" t="s">
        <v>6</v>
      </c>
      <c r="G267" s="7">
        <v>2</v>
      </c>
      <c r="H267" s="2">
        <v>3110.36</v>
      </c>
      <c r="I267" s="5">
        <v>6220.72</v>
      </c>
      <c r="J267" s="5">
        <v>2828.77</v>
      </c>
      <c r="K267" s="5">
        <v>5657.54</v>
      </c>
      <c r="L267" s="5">
        <f t="shared" si="9"/>
        <v>2121.5774999999999</v>
      </c>
      <c r="M267" s="5">
        <f t="shared" si="10"/>
        <v>4243.1549999999997</v>
      </c>
      <c r="N267" s="3">
        <v>41254</v>
      </c>
      <c r="O267" s="9">
        <f t="shared" si="11"/>
        <v>563.18000000000029</v>
      </c>
      <c r="P267" s="1" t="s">
        <v>385</v>
      </c>
      <c r="Q267" s="1">
        <v>200815</v>
      </c>
      <c r="R267" s="1">
        <v>1001</v>
      </c>
      <c r="S267" s="1" t="s">
        <v>3</v>
      </c>
      <c r="T267" s="1">
        <v>601</v>
      </c>
    </row>
    <row r="268" spans="1:20" x14ac:dyDescent="0.25">
      <c r="A268" s="12">
        <v>257</v>
      </c>
      <c r="B268" s="1">
        <v>239</v>
      </c>
      <c r="C268" s="1" t="s">
        <v>23</v>
      </c>
      <c r="D268" s="1">
        <v>242161</v>
      </c>
      <c r="E268" s="4" t="s">
        <v>308</v>
      </c>
      <c r="F268" s="1" t="s">
        <v>21</v>
      </c>
      <c r="G268" s="7">
        <v>0.26</v>
      </c>
      <c r="H268" s="2">
        <v>697237</v>
      </c>
      <c r="I268" s="5">
        <v>181281.62</v>
      </c>
      <c r="J268" s="5">
        <v>680951.81</v>
      </c>
      <c r="K268" s="5">
        <v>177047.47060000003</v>
      </c>
      <c r="L268" s="5">
        <f t="shared" si="9"/>
        <v>510713.85750000004</v>
      </c>
      <c r="M268" s="5">
        <f t="shared" si="10"/>
        <v>132785.60295000003</v>
      </c>
      <c r="N268" s="3">
        <v>41394</v>
      </c>
      <c r="O268" s="9">
        <f t="shared" si="11"/>
        <v>4234.1493999999657</v>
      </c>
      <c r="P268" s="1" t="s">
        <v>385</v>
      </c>
      <c r="Q268" s="1">
        <v>200815</v>
      </c>
      <c r="R268" s="1">
        <v>1001</v>
      </c>
      <c r="S268" s="1" t="s">
        <v>3</v>
      </c>
      <c r="T268" s="1">
        <v>607</v>
      </c>
    </row>
    <row r="269" spans="1:20" x14ac:dyDescent="0.25">
      <c r="A269" s="12">
        <v>258</v>
      </c>
      <c r="B269" s="1">
        <v>239</v>
      </c>
      <c r="C269" s="1" t="s">
        <v>23</v>
      </c>
      <c r="D269" s="1">
        <v>242174</v>
      </c>
      <c r="E269" s="4" t="s">
        <v>309</v>
      </c>
      <c r="F269" s="1" t="s">
        <v>21</v>
      </c>
      <c r="G269" s="7">
        <v>0.14000000000000001</v>
      </c>
      <c r="H269" s="2">
        <v>75646.289999999994</v>
      </c>
      <c r="I269" s="5">
        <v>10590.48</v>
      </c>
      <c r="J269" s="5">
        <v>73879.429999999993</v>
      </c>
      <c r="K269" s="5">
        <v>10343.120199999999</v>
      </c>
      <c r="L269" s="5">
        <f t="shared" ref="L269:L332" si="12">J269*0.75</f>
        <v>55409.572499999995</v>
      </c>
      <c r="M269" s="5">
        <f t="shared" ref="M269:M332" si="13">G269*L269</f>
        <v>7757.34015</v>
      </c>
      <c r="N269" s="3">
        <v>41610</v>
      </c>
      <c r="O269" s="9">
        <f t="shared" ref="O269:O332" si="14">I269-K269</f>
        <v>247.35980000000018</v>
      </c>
      <c r="P269" s="1" t="s">
        <v>385</v>
      </c>
      <c r="Q269" s="1">
        <v>200815</v>
      </c>
      <c r="R269" s="1">
        <v>1001</v>
      </c>
      <c r="S269" s="1" t="s">
        <v>3</v>
      </c>
      <c r="T269" s="1">
        <v>607</v>
      </c>
    </row>
    <row r="270" spans="1:20" x14ac:dyDescent="0.25">
      <c r="A270" s="12">
        <v>259</v>
      </c>
      <c r="B270" s="1">
        <v>239</v>
      </c>
      <c r="C270" s="1" t="s">
        <v>311</v>
      </c>
      <c r="D270" s="1">
        <v>243216</v>
      </c>
      <c r="E270" s="4" t="s">
        <v>310</v>
      </c>
      <c r="F270" s="1" t="s">
        <v>2</v>
      </c>
      <c r="G270" s="7">
        <v>0.64</v>
      </c>
      <c r="H270" s="2">
        <v>69580</v>
      </c>
      <c r="I270" s="5">
        <v>44531.199999999997</v>
      </c>
      <c r="J270" s="5">
        <v>27796.61</v>
      </c>
      <c r="K270" s="5">
        <v>17789.830400000003</v>
      </c>
      <c r="L270" s="5">
        <f t="shared" si="12"/>
        <v>20847.4575</v>
      </c>
      <c r="M270" s="5">
        <f t="shared" si="13"/>
        <v>13342.372800000001</v>
      </c>
      <c r="N270" s="3">
        <v>41522</v>
      </c>
      <c r="O270" s="9">
        <f t="shared" si="14"/>
        <v>26741.369599999995</v>
      </c>
      <c r="P270" s="1" t="s">
        <v>407</v>
      </c>
      <c r="Q270" s="1">
        <v>301214</v>
      </c>
      <c r="R270" s="1">
        <v>1003</v>
      </c>
      <c r="S270" s="1" t="s">
        <v>3</v>
      </c>
      <c r="T270" s="1">
        <v>608</v>
      </c>
    </row>
    <row r="271" spans="1:20" x14ac:dyDescent="0.25">
      <c r="A271" s="12">
        <v>260</v>
      </c>
      <c r="B271" s="1">
        <v>239</v>
      </c>
      <c r="C271" s="1" t="s">
        <v>390</v>
      </c>
      <c r="D271" s="1">
        <v>243752</v>
      </c>
      <c r="E271" s="4" t="s">
        <v>312</v>
      </c>
      <c r="F271" s="1" t="s">
        <v>6</v>
      </c>
      <c r="G271" s="7">
        <v>6</v>
      </c>
      <c r="H271" s="2">
        <v>35200</v>
      </c>
      <c r="I271" s="5">
        <v>211200</v>
      </c>
      <c r="J271" s="5">
        <v>21827.200000000001</v>
      </c>
      <c r="K271" s="5">
        <v>130963.20000000001</v>
      </c>
      <c r="L271" s="5">
        <f t="shared" si="12"/>
        <v>16370.400000000001</v>
      </c>
      <c r="M271" s="5">
        <f t="shared" si="13"/>
        <v>98222.400000000009</v>
      </c>
      <c r="N271" s="1"/>
      <c r="O271" s="9">
        <f t="shared" si="14"/>
        <v>80236.799999999988</v>
      </c>
      <c r="P271" s="1" t="s">
        <v>408</v>
      </c>
      <c r="Q271" s="1">
        <v>200815</v>
      </c>
      <c r="R271" s="1">
        <v>1005</v>
      </c>
      <c r="S271" s="1" t="s">
        <v>3</v>
      </c>
      <c r="T271" s="1">
        <v>606</v>
      </c>
    </row>
    <row r="272" spans="1:20" x14ac:dyDescent="0.25">
      <c r="A272" s="12">
        <v>261</v>
      </c>
      <c r="B272" s="1">
        <v>239</v>
      </c>
      <c r="C272" s="1" t="s">
        <v>314</v>
      </c>
      <c r="D272" s="1">
        <v>244315</v>
      </c>
      <c r="E272" s="4" t="s">
        <v>313</v>
      </c>
      <c r="F272" s="1" t="s">
        <v>39</v>
      </c>
      <c r="G272" s="7">
        <v>20</v>
      </c>
      <c r="H272" s="2">
        <v>12400</v>
      </c>
      <c r="I272" s="5">
        <v>248000</v>
      </c>
      <c r="J272" s="5">
        <v>12110.37</v>
      </c>
      <c r="K272" s="5">
        <v>242207.40000000002</v>
      </c>
      <c r="L272" s="5">
        <f t="shared" si="12"/>
        <v>9082.7775000000001</v>
      </c>
      <c r="M272" s="5">
        <f t="shared" si="13"/>
        <v>181655.55</v>
      </c>
      <c r="N272" s="3">
        <v>41598</v>
      </c>
      <c r="O272" s="9">
        <f t="shared" si="14"/>
        <v>5792.5999999999767</v>
      </c>
      <c r="P272" s="1" t="s">
        <v>392</v>
      </c>
      <c r="Q272" s="1">
        <v>200815</v>
      </c>
      <c r="R272" s="1">
        <v>1007</v>
      </c>
      <c r="S272" s="1" t="s">
        <v>3</v>
      </c>
      <c r="T272" s="1">
        <v>604</v>
      </c>
    </row>
    <row r="273" spans="1:20" x14ac:dyDescent="0.25">
      <c r="A273" s="12">
        <v>262</v>
      </c>
      <c r="B273" s="1">
        <v>239</v>
      </c>
      <c r="C273" s="1" t="s">
        <v>316</v>
      </c>
      <c r="D273" s="1">
        <v>400047</v>
      </c>
      <c r="E273" s="4" t="s">
        <v>315</v>
      </c>
      <c r="F273" s="1" t="s">
        <v>6</v>
      </c>
      <c r="G273" s="7">
        <v>5</v>
      </c>
      <c r="H273" s="2">
        <v>10108.98</v>
      </c>
      <c r="I273" s="5">
        <v>50544.88</v>
      </c>
      <c r="J273" s="5">
        <v>4372.88</v>
      </c>
      <c r="K273" s="5">
        <v>21864.400000000001</v>
      </c>
      <c r="L273" s="5">
        <f t="shared" si="12"/>
        <v>3279.66</v>
      </c>
      <c r="M273" s="5">
        <f t="shared" si="13"/>
        <v>16398.3</v>
      </c>
      <c r="N273" s="3">
        <v>40482</v>
      </c>
      <c r="O273" s="9">
        <f t="shared" si="14"/>
        <v>28680.479999999996</v>
      </c>
      <c r="P273" s="1" t="s">
        <v>409</v>
      </c>
      <c r="Q273" s="1">
        <v>301115</v>
      </c>
      <c r="R273" s="1">
        <v>1004</v>
      </c>
      <c r="S273" s="1" t="s">
        <v>317</v>
      </c>
      <c r="T273" s="1">
        <v>620</v>
      </c>
    </row>
    <row r="274" spans="1:20" ht="21.75" customHeight="1" x14ac:dyDescent="0.25">
      <c r="A274" s="12">
        <v>263</v>
      </c>
      <c r="B274" s="1">
        <v>239</v>
      </c>
      <c r="C274" s="1" t="s">
        <v>49</v>
      </c>
      <c r="D274" s="1">
        <v>501716</v>
      </c>
      <c r="E274" s="4" t="s">
        <v>318</v>
      </c>
      <c r="F274" s="1" t="s">
        <v>6</v>
      </c>
      <c r="G274" s="7">
        <v>140</v>
      </c>
      <c r="H274" s="2">
        <v>339.37</v>
      </c>
      <c r="I274" s="5">
        <v>47511.8</v>
      </c>
      <c r="J274" s="5">
        <v>305.08</v>
      </c>
      <c r="K274" s="5">
        <v>42711.199999999997</v>
      </c>
      <c r="L274" s="5">
        <f t="shared" si="12"/>
        <v>228.81</v>
      </c>
      <c r="M274" s="5">
        <f t="shared" si="13"/>
        <v>32033.4</v>
      </c>
      <c r="N274" s="3">
        <v>41823</v>
      </c>
      <c r="O274" s="9">
        <f t="shared" si="14"/>
        <v>4800.6000000000058</v>
      </c>
      <c r="P274" s="4" t="s">
        <v>389</v>
      </c>
      <c r="Q274" s="1">
        <v>160714</v>
      </c>
      <c r="R274" s="1">
        <v>1005</v>
      </c>
      <c r="S274" s="1" t="s">
        <v>3</v>
      </c>
      <c r="T274" s="1">
        <v>608</v>
      </c>
    </row>
    <row r="275" spans="1:20" x14ac:dyDescent="0.25">
      <c r="A275" s="12">
        <v>264</v>
      </c>
      <c r="B275" s="1">
        <v>239</v>
      </c>
      <c r="C275" s="1" t="s">
        <v>320</v>
      </c>
      <c r="D275" s="1">
        <v>504994</v>
      </c>
      <c r="E275" s="4" t="s">
        <v>319</v>
      </c>
      <c r="F275" s="1" t="s">
        <v>6</v>
      </c>
      <c r="G275" s="7">
        <v>1</v>
      </c>
      <c r="H275" s="2">
        <v>2662</v>
      </c>
      <c r="I275" s="5">
        <v>2662</v>
      </c>
      <c r="J275" s="5">
        <v>2421</v>
      </c>
      <c r="K275" s="5">
        <v>2421</v>
      </c>
      <c r="L275" s="5">
        <f t="shared" si="12"/>
        <v>1815.75</v>
      </c>
      <c r="M275" s="5">
        <f t="shared" si="13"/>
        <v>1815.75</v>
      </c>
      <c r="N275" s="3">
        <v>41181</v>
      </c>
      <c r="O275" s="9">
        <f t="shared" si="14"/>
        <v>241</v>
      </c>
      <c r="P275" s="1" t="s">
        <v>385</v>
      </c>
      <c r="Q275" s="1">
        <v>200815</v>
      </c>
      <c r="R275" s="1">
        <v>1001</v>
      </c>
      <c r="S275" s="1" t="s">
        <v>3</v>
      </c>
      <c r="T275" s="1">
        <v>607</v>
      </c>
    </row>
    <row r="276" spans="1:20" x14ac:dyDescent="0.25">
      <c r="A276" s="12">
        <v>265</v>
      </c>
      <c r="B276" s="1">
        <v>239</v>
      </c>
      <c r="C276" s="1" t="s">
        <v>75</v>
      </c>
      <c r="D276" s="1">
        <v>505109</v>
      </c>
      <c r="E276" s="4" t="s">
        <v>321</v>
      </c>
      <c r="F276" s="1" t="s">
        <v>6</v>
      </c>
      <c r="G276" s="7">
        <v>7</v>
      </c>
      <c r="H276" s="2">
        <v>195</v>
      </c>
      <c r="I276" s="5">
        <v>1365</v>
      </c>
      <c r="J276" s="5">
        <v>157.19</v>
      </c>
      <c r="K276" s="5">
        <v>1100.33</v>
      </c>
      <c r="L276" s="5">
        <f t="shared" si="12"/>
        <v>117.8925</v>
      </c>
      <c r="M276" s="5">
        <f t="shared" si="13"/>
        <v>825.24749999999995</v>
      </c>
      <c r="N276" s="3">
        <v>40290</v>
      </c>
      <c r="O276" s="9">
        <f t="shared" si="14"/>
        <v>264.67000000000007</v>
      </c>
      <c r="P276" s="1" t="s">
        <v>385</v>
      </c>
      <c r="Q276" s="1">
        <v>200815</v>
      </c>
      <c r="R276" s="1">
        <v>1082</v>
      </c>
      <c r="S276" s="1" t="s">
        <v>3</v>
      </c>
      <c r="T276" s="1">
        <v>607</v>
      </c>
    </row>
    <row r="277" spans="1:20" x14ac:dyDescent="0.25">
      <c r="A277" s="12">
        <v>266</v>
      </c>
      <c r="B277" s="1">
        <v>239</v>
      </c>
      <c r="C277" s="1" t="s">
        <v>75</v>
      </c>
      <c r="D277" s="1">
        <v>601842</v>
      </c>
      <c r="E277" s="4" t="s">
        <v>322</v>
      </c>
      <c r="F277" s="1" t="s">
        <v>6</v>
      </c>
      <c r="G277" s="7">
        <v>1</v>
      </c>
      <c r="H277" s="2">
        <v>140</v>
      </c>
      <c r="I277" s="5">
        <v>140</v>
      </c>
      <c r="J277" s="5">
        <v>112.86</v>
      </c>
      <c r="K277" s="5">
        <v>112.86</v>
      </c>
      <c r="L277" s="5">
        <f t="shared" si="12"/>
        <v>84.644999999999996</v>
      </c>
      <c r="M277" s="5">
        <f t="shared" si="13"/>
        <v>84.644999999999996</v>
      </c>
      <c r="N277" s="3">
        <v>40290</v>
      </c>
      <c r="O277" s="9">
        <f t="shared" si="14"/>
        <v>27.14</v>
      </c>
      <c r="P277" s="1" t="s">
        <v>385</v>
      </c>
      <c r="Q277" s="1">
        <v>200815</v>
      </c>
      <c r="R277" s="1">
        <v>1082</v>
      </c>
      <c r="S277" s="1" t="s">
        <v>3</v>
      </c>
      <c r="T277" s="1">
        <v>607</v>
      </c>
    </row>
    <row r="278" spans="1:20" x14ac:dyDescent="0.25">
      <c r="A278" s="12">
        <v>267</v>
      </c>
      <c r="B278" s="1">
        <v>239</v>
      </c>
      <c r="C278" s="1" t="s">
        <v>75</v>
      </c>
      <c r="D278" s="1">
        <v>601843</v>
      </c>
      <c r="E278" s="4" t="s">
        <v>323</v>
      </c>
      <c r="F278" s="1" t="s">
        <v>6</v>
      </c>
      <c r="G278" s="7">
        <v>96</v>
      </c>
      <c r="H278" s="2">
        <v>226.28</v>
      </c>
      <c r="I278" s="5">
        <v>21723.200000000001</v>
      </c>
      <c r="J278" s="5">
        <v>182.42</v>
      </c>
      <c r="K278" s="5">
        <v>17512.32</v>
      </c>
      <c r="L278" s="5">
        <f t="shared" si="12"/>
        <v>136.815</v>
      </c>
      <c r="M278" s="5">
        <f t="shared" si="13"/>
        <v>13134.24</v>
      </c>
      <c r="N278" s="3">
        <v>40420</v>
      </c>
      <c r="O278" s="9">
        <f t="shared" si="14"/>
        <v>4210.880000000001</v>
      </c>
      <c r="P278" s="1" t="s">
        <v>385</v>
      </c>
      <c r="Q278" s="1">
        <v>200815</v>
      </c>
      <c r="R278" s="1">
        <v>1001</v>
      </c>
      <c r="S278" s="1" t="s">
        <v>3</v>
      </c>
      <c r="T278" s="1">
        <v>607</v>
      </c>
    </row>
    <row r="279" spans="1:20" x14ac:dyDescent="0.25">
      <c r="A279" s="12">
        <v>268</v>
      </c>
      <c r="B279" s="1">
        <v>239</v>
      </c>
      <c r="C279" s="1" t="s">
        <v>238</v>
      </c>
      <c r="D279" s="1">
        <v>602577</v>
      </c>
      <c r="E279" s="4" t="s">
        <v>324</v>
      </c>
      <c r="F279" s="1" t="s">
        <v>6</v>
      </c>
      <c r="G279" s="7">
        <v>256</v>
      </c>
      <c r="H279" s="2">
        <v>113</v>
      </c>
      <c r="I279" s="5">
        <v>28928</v>
      </c>
      <c r="J279" s="5">
        <v>70.069999999999993</v>
      </c>
      <c r="K279" s="5">
        <v>17937.919999999998</v>
      </c>
      <c r="L279" s="5">
        <f t="shared" si="12"/>
        <v>52.552499999999995</v>
      </c>
      <c r="M279" s="5">
        <f t="shared" si="13"/>
        <v>13453.439999999999</v>
      </c>
      <c r="N279" s="3">
        <v>38867</v>
      </c>
      <c r="O279" s="9">
        <f t="shared" si="14"/>
        <v>10990.080000000002</v>
      </c>
      <c r="P279" s="1" t="s">
        <v>385</v>
      </c>
      <c r="Q279" s="1">
        <v>200815</v>
      </c>
      <c r="R279" s="1">
        <v>1095</v>
      </c>
      <c r="S279" s="1" t="s">
        <v>325</v>
      </c>
      <c r="T279" s="1">
        <v>607</v>
      </c>
    </row>
    <row r="280" spans="1:20" x14ac:dyDescent="0.25">
      <c r="A280" s="12">
        <v>269</v>
      </c>
      <c r="B280" s="1">
        <v>239</v>
      </c>
      <c r="C280" s="1" t="s">
        <v>109</v>
      </c>
      <c r="D280" s="1">
        <v>604580</v>
      </c>
      <c r="E280" s="4" t="s">
        <v>326</v>
      </c>
      <c r="F280" s="1" t="s">
        <v>6</v>
      </c>
      <c r="G280" s="7">
        <v>2</v>
      </c>
      <c r="H280" s="2">
        <v>104382.38</v>
      </c>
      <c r="I280" s="5">
        <v>208764.76</v>
      </c>
      <c r="J280" s="5">
        <v>84144.54</v>
      </c>
      <c r="K280" s="5">
        <v>168289.08</v>
      </c>
      <c r="L280" s="5">
        <f t="shared" si="12"/>
        <v>63108.404999999999</v>
      </c>
      <c r="M280" s="5">
        <f t="shared" si="13"/>
        <v>126216.81</v>
      </c>
      <c r="N280" s="3">
        <v>40248</v>
      </c>
      <c r="O280" s="9">
        <f t="shared" si="14"/>
        <v>40475.680000000022</v>
      </c>
      <c r="P280" s="1" t="s">
        <v>392</v>
      </c>
      <c r="Q280" s="1">
        <v>200815</v>
      </c>
      <c r="R280" s="1">
        <v>4102</v>
      </c>
      <c r="S280" s="1" t="s">
        <v>325</v>
      </c>
      <c r="T280" s="1">
        <v>607</v>
      </c>
    </row>
    <row r="281" spans="1:20" ht="16.5" customHeight="1" x14ac:dyDescent="0.25">
      <c r="A281" s="12">
        <v>270</v>
      </c>
      <c r="B281" s="1">
        <v>239</v>
      </c>
      <c r="C281" s="1" t="s">
        <v>109</v>
      </c>
      <c r="D281" s="1">
        <v>604583</v>
      </c>
      <c r="E281" s="4" t="s">
        <v>327</v>
      </c>
      <c r="F281" s="1" t="s">
        <v>6</v>
      </c>
      <c r="G281" s="7">
        <v>1</v>
      </c>
      <c r="H281" s="2">
        <v>76140.28</v>
      </c>
      <c r="I281" s="5">
        <v>76140.28</v>
      </c>
      <c r="J281" s="5">
        <v>61378.07</v>
      </c>
      <c r="K281" s="5">
        <v>61378.07</v>
      </c>
      <c r="L281" s="5">
        <f t="shared" si="12"/>
        <v>46033.552499999998</v>
      </c>
      <c r="M281" s="5">
        <f t="shared" si="13"/>
        <v>46033.552499999998</v>
      </c>
      <c r="N281" s="3">
        <v>40352</v>
      </c>
      <c r="O281" s="9">
        <f t="shared" si="14"/>
        <v>14762.21</v>
      </c>
      <c r="P281" s="1" t="s">
        <v>392</v>
      </c>
      <c r="Q281" s="1">
        <v>200815</v>
      </c>
      <c r="R281" s="1">
        <v>4102</v>
      </c>
      <c r="S281" s="1" t="s">
        <v>325</v>
      </c>
      <c r="T281" s="1">
        <v>607</v>
      </c>
    </row>
    <row r="282" spans="1:20" x14ac:dyDescent="0.25">
      <c r="A282" s="12">
        <v>271</v>
      </c>
      <c r="B282" s="1">
        <v>239</v>
      </c>
      <c r="C282" s="1" t="s">
        <v>109</v>
      </c>
      <c r="D282" s="1">
        <v>604823</v>
      </c>
      <c r="E282" s="4" t="s">
        <v>328</v>
      </c>
      <c r="F282" s="1" t="s">
        <v>6</v>
      </c>
      <c r="G282" s="7">
        <v>2</v>
      </c>
      <c r="H282" s="2">
        <v>46601.31</v>
      </c>
      <c r="I282" s="5">
        <v>93202.62</v>
      </c>
      <c r="J282" s="5">
        <v>37566.17</v>
      </c>
      <c r="K282" s="5">
        <v>75132.34</v>
      </c>
      <c r="L282" s="5">
        <f t="shared" si="12"/>
        <v>28174.627499999999</v>
      </c>
      <c r="M282" s="5">
        <f t="shared" si="13"/>
        <v>56349.254999999997</v>
      </c>
      <c r="N282" s="3">
        <v>38336</v>
      </c>
      <c r="O282" s="9">
        <f t="shared" si="14"/>
        <v>18070.28</v>
      </c>
      <c r="P282" s="1" t="s">
        <v>392</v>
      </c>
      <c r="Q282" s="1">
        <v>200815</v>
      </c>
      <c r="R282" s="1">
        <v>4102</v>
      </c>
      <c r="S282" s="1" t="s">
        <v>325</v>
      </c>
      <c r="T282" s="1">
        <v>607</v>
      </c>
    </row>
    <row r="283" spans="1:20" x14ac:dyDescent="0.25">
      <c r="A283" s="12">
        <v>272</v>
      </c>
      <c r="B283" s="1">
        <v>239</v>
      </c>
      <c r="C283" s="1" t="s">
        <v>109</v>
      </c>
      <c r="D283" s="1">
        <v>604889</v>
      </c>
      <c r="E283" s="4" t="s">
        <v>329</v>
      </c>
      <c r="F283" s="1" t="s">
        <v>6</v>
      </c>
      <c r="G283" s="7">
        <v>1</v>
      </c>
      <c r="H283" s="2">
        <v>264288.63</v>
      </c>
      <c r="I283" s="5">
        <v>264288.63</v>
      </c>
      <c r="J283" s="5">
        <v>213047.88</v>
      </c>
      <c r="K283" s="5">
        <v>213047.88</v>
      </c>
      <c r="L283" s="5">
        <f t="shared" si="12"/>
        <v>159785.91</v>
      </c>
      <c r="M283" s="5">
        <f t="shared" si="13"/>
        <v>159785.91</v>
      </c>
      <c r="N283" s="3">
        <v>40428</v>
      </c>
      <c r="O283" s="9">
        <f t="shared" si="14"/>
        <v>51240.75</v>
      </c>
      <c r="P283" s="1" t="s">
        <v>392</v>
      </c>
      <c r="Q283" s="1">
        <v>200815</v>
      </c>
      <c r="R283" s="1">
        <v>4102</v>
      </c>
      <c r="S283" s="1" t="s">
        <v>325</v>
      </c>
      <c r="T283" s="1">
        <v>607</v>
      </c>
    </row>
    <row r="284" spans="1:20" x14ac:dyDescent="0.25">
      <c r="A284" s="12">
        <v>273</v>
      </c>
      <c r="B284" s="1">
        <v>239</v>
      </c>
      <c r="C284" s="1" t="s">
        <v>109</v>
      </c>
      <c r="D284" s="1">
        <v>605202</v>
      </c>
      <c r="E284" s="4" t="s">
        <v>330</v>
      </c>
      <c r="F284" s="1" t="s">
        <v>6</v>
      </c>
      <c r="G284" s="7">
        <v>2</v>
      </c>
      <c r="H284" s="2">
        <v>238623.56</v>
      </c>
      <c r="I284" s="5">
        <v>477247.12</v>
      </c>
      <c r="J284" s="5">
        <v>192358.81</v>
      </c>
      <c r="K284" s="5">
        <v>384717.62</v>
      </c>
      <c r="L284" s="5">
        <f t="shared" si="12"/>
        <v>144269.10749999998</v>
      </c>
      <c r="M284" s="5">
        <f t="shared" si="13"/>
        <v>288538.21499999997</v>
      </c>
      <c r="N284" s="3">
        <v>40428</v>
      </c>
      <c r="O284" s="9">
        <f t="shared" si="14"/>
        <v>92529.5</v>
      </c>
      <c r="P284" s="1" t="s">
        <v>392</v>
      </c>
      <c r="Q284" s="1">
        <v>200815</v>
      </c>
      <c r="R284" s="1">
        <v>4102</v>
      </c>
      <c r="S284" s="1" t="s">
        <v>325</v>
      </c>
      <c r="T284" s="1">
        <v>607</v>
      </c>
    </row>
    <row r="285" spans="1:20" x14ac:dyDescent="0.25">
      <c r="A285" s="12">
        <v>274</v>
      </c>
      <c r="B285" s="1">
        <v>239</v>
      </c>
      <c r="C285" s="1" t="s">
        <v>109</v>
      </c>
      <c r="D285" s="1">
        <v>605203</v>
      </c>
      <c r="E285" s="4" t="s">
        <v>331</v>
      </c>
      <c r="F285" s="1" t="s">
        <v>6</v>
      </c>
      <c r="G285" s="7">
        <v>2</v>
      </c>
      <c r="H285" s="2">
        <v>155585.51</v>
      </c>
      <c r="I285" s="5">
        <v>311171.02</v>
      </c>
      <c r="J285" s="5">
        <v>125420.31</v>
      </c>
      <c r="K285" s="5">
        <v>250840.62</v>
      </c>
      <c r="L285" s="5">
        <f t="shared" si="12"/>
        <v>94065.232499999998</v>
      </c>
      <c r="M285" s="5">
        <f t="shared" si="13"/>
        <v>188130.465</v>
      </c>
      <c r="N285" s="3">
        <v>40428</v>
      </c>
      <c r="O285" s="9">
        <f t="shared" si="14"/>
        <v>60330.400000000023</v>
      </c>
      <c r="P285" s="1" t="s">
        <v>392</v>
      </c>
      <c r="Q285" s="1">
        <v>200815</v>
      </c>
      <c r="R285" s="1">
        <v>4102</v>
      </c>
      <c r="S285" s="1" t="s">
        <v>325</v>
      </c>
      <c r="T285" s="1">
        <v>607</v>
      </c>
    </row>
    <row r="286" spans="1:20" x14ac:dyDescent="0.25">
      <c r="A286" s="12">
        <v>275</v>
      </c>
      <c r="B286" s="1">
        <v>239</v>
      </c>
      <c r="C286" s="1" t="s">
        <v>109</v>
      </c>
      <c r="D286" s="1">
        <v>605204</v>
      </c>
      <c r="E286" s="4" t="s">
        <v>332</v>
      </c>
      <c r="F286" s="1" t="s">
        <v>6</v>
      </c>
      <c r="G286" s="7">
        <v>2</v>
      </c>
      <c r="H286" s="2">
        <v>227036.39</v>
      </c>
      <c r="I286" s="5">
        <v>454072.78</v>
      </c>
      <c r="J286" s="5">
        <v>183018.17</v>
      </c>
      <c r="K286" s="5">
        <v>366036.34</v>
      </c>
      <c r="L286" s="5">
        <f t="shared" si="12"/>
        <v>137263.6275</v>
      </c>
      <c r="M286" s="5">
        <f t="shared" si="13"/>
        <v>274527.255</v>
      </c>
      <c r="N286" s="3">
        <v>40532</v>
      </c>
      <c r="O286" s="9">
        <f t="shared" si="14"/>
        <v>88036.44</v>
      </c>
      <c r="P286" s="1" t="s">
        <v>392</v>
      </c>
      <c r="Q286" s="1">
        <v>200815</v>
      </c>
      <c r="R286" s="1">
        <v>4102</v>
      </c>
      <c r="S286" s="1" t="s">
        <v>325</v>
      </c>
      <c r="T286" s="1">
        <v>607</v>
      </c>
    </row>
    <row r="287" spans="1:20" x14ac:dyDescent="0.25">
      <c r="A287" s="12">
        <v>276</v>
      </c>
      <c r="B287" s="1">
        <v>239</v>
      </c>
      <c r="C287" s="1" t="s">
        <v>109</v>
      </c>
      <c r="D287" s="1">
        <v>605366</v>
      </c>
      <c r="E287" s="4" t="s">
        <v>333</v>
      </c>
      <c r="F287" s="1" t="s">
        <v>6</v>
      </c>
      <c r="G287" s="7">
        <v>2</v>
      </c>
      <c r="H287" s="2">
        <v>78638.289999999994</v>
      </c>
      <c r="I287" s="5">
        <v>157276.59</v>
      </c>
      <c r="J287" s="5">
        <v>63391.76</v>
      </c>
      <c r="K287" s="5">
        <v>126783.52</v>
      </c>
      <c r="L287" s="5">
        <f t="shared" si="12"/>
        <v>47543.82</v>
      </c>
      <c r="M287" s="5">
        <f t="shared" si="13"/>
        <v>95087.64</v>
      </c>
      <c r="N287" s="3">
        <v>40028</v>
      </c>
      <c r="O287" s="9">
        <f t="shared" si="14"/>
        <v>30493.069999999992</v>
      </c>
      <c r="P287" s="1" t="s">
        <v>392</v>
      </c>
      <c r="Q287" s="1">
        <v>200815</v>
      </c>
      <c r="R287" s="1">
        <v>4102</v>
      </c>
      <c r="S287" s="1" t="s">
        <v>325</v>
      </c>
      <c r="T287" s="1">
        <v>607</v>
      </c>
    </row>
    <row r="288" spans="1:20" x14ac:dyDescent="0.25">
      <c r="A288" s="12">
        <v>277</v>
      </c>
      <c r="B288" s="1">
        <v>239</v>
      </c>
      <c r="C288" s="1" t="s">
        <v>109</v>
      </c>
      <c r="D288" s="1">
        <v>605425</v>
      </c>
      <c r="E288" s="4" t="s">
        <v>334</v>
      </c>
      <c r="F288" s="1" t="s">
        <v>6</v>
      </c>
      <c r="G288" s="7">
        <v>1</v>
      </c>
      <c r="H288" s="2">
        <v>107000</v>
      </c>
      <c r="I288" s="5">
        <v>107000</v>
      </c>
      <c r="J288" s="5">
        <v>66349.73</v>
      </c>
      <c r="K288" s="5">
        <v>66349.73</v>
      </c>
      <c r="L288" s="5">
        <f t="shared" si="12"/>
        <v>49762.297500000001</v>
      </c>
      <c r="M288" s="5">
        <f t="shared" si="13"/>
        <v>49762.297500000001</v>
      </c>
      <c r="N288" s="3">
        <v>39314</v>
      </c>
      <c r="O288" s="9">
        <f t="shared" si="14"/>
        <v>40650.270000000004</v>
      </c>
      <c r="P288" s="1" t="s">
        <v>392</v>
      </c>
      <c r="Q288" s="1">
        <v>200815</v>
      </c>
      <c r="R288" s="1">
        <v>4102</v>
      </c>
      <c r="S288" s="1" t="s">
        <v>325</v>
      </c>
      <c r="T288" s="1">
        <v>607</v>
      </c>
    </row>
    <row r="289" spans="1:20" x14ac:dyDescent="0.25">
      <c r="A289" s="12">
        <v>278</v>
      </c>
      <c r="B289" s="1">
        <v>239</v>
      </c>
      <c r="C289" s="1" t="s">
        <v>109</v>
      </c>
      <c r="D289" s="1">
        <v>605426</v>
      </c>
      <c r="E289" s="4" t="s">
        <v>335</v>
      </c>
      <c r="F289" s="1" t="s">
        <v>6</v>
      </c>
      <c r="G289" s="7">
        <v>6</v>
      </c>
      <c r="H289" s="2">
        <v>237106.05</v>
      </c>
      <c r="I289" s="5">
        <v>1422636.3</v>
      </c>
      <c r="J289" s="5">
        <v>191135.51</v>
      </c>
      <c r="K289" s="5">
        <v>1146813.06</v>
      </c>
      <c r="L289" s="5">
        <f t="shared" si="12"/>
        <v>143351.63250000001</v>
      </c>
      <c r="M289" s="5">
        <f t="shared" si="13"/>
        <v>860109.79500000004</v>
      </c>
      <c r="N289" s="3">
        <v>40532</v>
      </c>
      <c r="O289" s="9">
        <f t="shared" si="14"/>
        <v>275823.24</v>
      </c>
      <c r="P289" s="1" t="s">
        <v>392</v>
      </c>
      <c r="Q289" s="1">
        <v>200815</v>
      </c>
      <c r="R289" s="1">
        <v>4102</v>
      </c>
      <c r="S289" s="1" t="s">
        <v>325</v>
      </c>
      <c r="T289" s="1">
        <v>607</v>
      </c>
    </row>
    <row r="290" spans="1:20" x14ac:dyDescent="0.25">
      <c r="A290" s="12">
        <v>279</v>
      </c>
      <c r="B290" s="1">
        <v>239</v>
      </c>
      <c r="C290" s="1" t="s">
        <v>109</v>
      </c>
      <c r="D290" s="1">
        <v>605491</v>
      </c>
      <c r="E290" s="4" t="s">
        <v>336</v>
      </c>
      <c r="F290" s="1" t="s">
        <v>6</v>
      </c>
      <c r="G290" s="7">
        <v>2</v>
      </c>
      <c r="H290" s="2">
        <v>210031.35999999999</v>
      </c>
      <c r="I290" s="5">
        <v>420062.71</v>
      </c>
      <c r="J290" s="5">
        <v>169310.1</v>
      </c>
      <c r="K290" s="5">
        <v>338620.2</v>
      </c>
      <c r="L290" s="5">
        <f t="shared" si="12"/>
        <v>126982.57500000001</v>
      </c>
      <c r="M290" s="5">
        <f t="shared" si="13"/>
        <v>253965.15000000002</v>
      </c>
      <c r="N290" s="3">
        <v>40532</v>
      </c>
      <c r="O290" s="9">
        <f t="shared" si="14"/>
        <v>81442.510000000009</v>
      </c>
      <c r="P290" s="1" t="s">
        <v>392</v>
      </c>
      <c r="Q290" s="1">
        <v>200815</v>
      </c>
      <c r="R290" s="1">
        <v>4102</v>
      </c>
      <c r="S290" s="1" t="s">
        <v>325</v>
      </c>
      <c r="T290" s="1">
        <v>607</v>
      </c>
    </row>
    <row r="291" spans="1:20" x14ac:dyDescent="0.25">
      <c r="A291" s="12">
        <v>280</v>
      </c>
      <c r="B291" s="1">
        <v>239</v>
      </c>
      <c r="C291" s="1" t="s">
        <v>250</v>
      </c>
      <c r="D291" s="1">
        <v>605516</v>
      </c>
      <c r="E291" s="4" t="s">
        <v>337</v>
      </c>
      <c r="F291" s="1" t="s">
        <v>39</v>
      </c>
      <c r="G291" s="7">
        <v>1</v>
      </c>
      <c r="H291" s="2">
        <v>130489.5</v>
      </c>
      <c r="I291" s="5">
        <v>130489.5</v>
      </c>
      <c r="J291" s="5">
        <v>80915.360000000001</v>
      </c>
      <c r="K291" s="5">
        <v>80915.360000000001</v>
      </c>
      <c r="L291" s="5">
        <f t="shared" si="12"/>
        <v>60686.520000000004</v>
      </c>
      <c r="M291" s="5">
        <f t="shared" si="13"/>
        <v>60686.520000000004</v>
      </c>
      <c r="N291" s="3">
        <v>38862</v>
      </c>
      <c r="O291" s="9">
        <f t="shared" si="14"/>
        <v>49574.14</v>
      </c>
      <c r="P291" s="1" t="s">
        <v>392</v>
      </c>
      <c r="Q291" s="1">
        <v>200815</v>
      </c>
      <c r="R291" s="1">
        <v>4102</v>
      </c>
      <c r="S291" s="1" t="s">
        <v>325</v>
      </c>
      <c r="T291" s="1">
        <v>607</v>
      </c>
    </row>
    <row r="292" spans="1:20" ht="15" customHeight="1" x14ac:dyDescent="0.25">
      <c r="A292" s="12">
        <v>281</v>
      </c>
      <c r="B292" s="1">
        <v>239</v>
      </c>
      <c r="C292" s="1" t="s">
        <v>250</v>
      </c>
      <c r="D292" s="1">
        <v>606297</v>
      </c>
      <c r="E292" s="4" t="s">
        <v>338</v>
      </c>
      <c r="F292" s="1" t="s">
        <v>6</v>
      </c>
      <c r="G292" s="7">
        <v>1</v>
      </c>
      <c r="H292" s="2">
        <v>14350</v>
      </c>
      <c r="I292" s="5">
        <v>14350</v>
      </c>
      <c r="J292" s="5">
        <v>8898.31</v>
      </c>
      <c r="K292" s="5">
        <v>8898.31</v>
      </c>
      <c r="L292" s="5">
        <f t="shared" si="12"/>
        <v>6673.7325000000001</v>
      </c>
      <c r="M292" s="5">
        <f t="shared" si="13"/>
        <v>6673.7325000000001</v>
      </c>
      <c r="N292" s="3">
        <v>39695</v>
      </c>
      <c r="O292" s="9">
        <f t="shared" si="14"/>
        <v>5451.6900000000005</v>
      </c>
      <c r="P292" s="1" t="s">
        <v>392</v>
      </c>
      <c r="Q292" s="1">
        <v>200815</v>
      </c>
      <c r="R292" s="1">
        <v>1095</v>
      </c>
      <c r="S292" s="1" t="s">
        <v>325</v>
      </c>
      <c r="T292" s="1">
        <v>607</v>
      </c>
    </row>
    <row r="293" spans="1:20" x14ac:dyDescent="0.25">
      <c r="A293" s="12">
        <v>282</v>
      </c>
      <c r="B293" s="1">
        <v>239</v>
      </c>
      <c r="C293" s="1" t="s">
        <v>250</v>
      </c>
      <c r="D293" s="1">
        <v>606432</v>
      </c>
      <c r="E293" s="4" t="s">
        <v>339</v>
      </c>
      <c r="F293" s="1" t="s">
        <v>6</v>
      </c>
      <c r="G293" s="7">
        <v>1</v>
      </c>
      <c r="H293" s="2">
        <v>870</v>
      </c>
      <c r="I293" s="5">
        <v>870</v>
      </c>
      <c r="J293" s="5">
        <v>701.32</v>
      </c>
      <c r="K293" s="5">
        <v>701.32</v>
      </c>
      <c r="L293" s="5">
        <f t="shared" si="12"/>
        <v>525.99</v>
      </c>
      <c r="M293" s="5">
        <f t="shared" si="13"/>
        <v>525.99</v>
      </c>
      <c r="N293" s="3">
        <v>40032</v>
      </c>
      <c r="O293" s="9">
        <f t="shared" si="14"/>
        <v>168.67999999999995</v>
      </c>
      <c r="P293" s="1" t="s">
        <v>392</v>
      </c>
      <c r="Q293" s="1">
        <v>200815</v>
      </c>
      <c r="R293" s="1">
        <v>1095</v>
      </c>
      <c r="S293" s="1" t="s">
        <v>325</v>
      </c>
      <c r="T293" s="1">
        <v>607</v>
      </c>
    </row>
    <row r="294" spans="1:20" x14ac:dyDescent="0.25">
      <c r="A294" s="12">
        <v>283</v>
      </c>
      <c r="B294" s="1">
        <v>239</v>
      </c>
      <c r="C294" s="1" t="s">
        <v>341</v>
      </c>
      <c r="D294" s="1">
        <v>606606</v>
      </c>
      <c r="E294" s="4" t="s">
        <v>340</v>
      </c>
      <c r="F294" s="1" t="s">
        <v>6</v>
      </c>
      <c r="G294" s="7">
        <v>2</v>
      </c>
      <c r="H294" s="2">
        <v>415125</v>
      </c>
      <c r="I294" s="5">
        <v>830250</v>
      </c>
      <c r="J294" s="5">
        <v>334639.83</v>
      </c>
      <c r="K294" s="5">
        <v>669279.66</v>
      </c>
      <c r="L294" s="5">
        <f t="shared" si="12"/>
        <v>250979.8725</v>
      </c>
      <c r="M294" s="5">
        <f t="shared" si="13"/>
        <v>501959.745</v>
      </c>
      <c r="N294" s="3">
        <v>40339</v>
      </c>
      <c r="O294" s="9">
        <f t="shared" si="14"/>
        <v>160970.33999999997</v>
      </c>
      <c r="P294" s="1" t="s">
        <v>392</v>
      </c>
      <c r="Q294" s="1">
        <v>200815</v>
      </c>
      <c r="R294" s="1">
        <v>4102</v>
      </c>
      <c r="S294" s="1" t="s">
        <v>325</v>
      </c>
      <c r="T294" s="1">
        <v>601</v>
      </c>
    </row>
    <row r="295" spans="1:20" x14ac:dyDescent="0.25">
      <c r="A295" s="12">
        <v>284</v>
      </c>
      <c r="B295" s="1">
        <v>239</v>
      </c>
      <c r="C295" s="1" t="s">
        <v>341</v>
      </c>
      <c r="D295" s="1">
        <v>606909</v>
      </c>
      <c r="E295" s="4" t="s">
        <v>342</v>
      </c>
      <c r="F295" s="1" t="s">
        <v>6</v>
      </c>
      <c r="G295" s="7">
        <v>1</v>
      </c>
      <c r="H295" s="2">
        <v>587222.5</v>
      </c>
      <c r="I295" s="5">
        <v>587222.5</v>
      </c>
      <c r="J295" s="5">
        <v>534059.31999999995</v>
      </c>
      <c r="K295" s="5">
        <v>534059.31999999995</v>
      </c>
      <c r="L295" s="5">
        <f t="shared" si="12"/>
        <v>400544.49</v>
      </c>
      <c r="M295" s="5">
        <f t="shared" si="13"/>
        <v>400544.49</v>
      </c>
      <c r="N295" s="3">
        <v>40742</v>
      </c>
      <c r="O295" s="9">
        <f t="shared" si="14"/>
        <v>53163.180000000051</v>
      </c>
      <c r="P295" s="1" t="s">
        <v>392</v>
      </c>
      <c r="Q295" s="1">
        <v>200815</v>
      </c>
      <c r="R295" s="1">
        <v>4102</v>
      </c>
      <c r="S295" s="1" t="s">
        <v>325</v>
      </c>
      <c r="T295" s="1">
        <v>601</v>
      </c>
    </row>
    <row r="296" spans="1:20" x14ac:dyDescent="0.25">
      <c r="A296" s="12">
        <v>285</v>
      </c>
      <c r="B296" s="1">
        <v>239</v>
      </c>
      <c r="C296" s="1" t="s">
        <v>31</v>
      </c>
      <c r="D296" s="1">
        <v>702906</v>
      </c>
      <c r="E296" s="4" t="s">
        <v>343</v>
      </c>
      <c r="F296" s="1" t="s">
        <v>6</v>
      </c>
      <c r="G296" s="7">
        <v>1</v>
      </c>
      <c r="H296" s="2">
        <v>119000</v>
      </c>
      <c r="I296" s="5">
        <v>119000</v>
      </c>
      <c r="J296" s="5">
        <v>95928.07</v>
      </c>
      <c r="K296" s="5">
        <v>95928.07</v>
      </c>
      <c r="L296" s="5">
        <f t="shared" si="12"/>
        <v>71946.052500000005</v>
      </c>
      <c r="M296" s="5">
        <f t="shared" si="13"/>
        <v>71946.052500000005</v>
      </c>
      <c r="N296" s="3">
        <v>40260</v>
      </c>
      <c r="O296" s="9">
        <f t="shared" si="14"/>
        <v>23071.929999999993</v>
      </c>
      <c r="P296" s="1" t="s">
        <v>385</v>
      </c>
      <c r="Q296" s="1">
        <v>200815</v>
      </c>
      <c r="R296" s="1">
        <v>1001</v>
      </c>
      <c r="S296" s="1" t="s">
        <v>3</v>
      </c>
      <c r="T296" s="1">
        <v>607</v>
      </c>
    </row>
    <row r="297" spans="1:20" x14ac:dyDescent="0.25">
      <c r="A297" s="12">
        <v>286</v>
      </c>
      <c r="B297" s="1">
        <v>239</v>
      </c>
      <c r="C297" s="1" t="s">
        <v>345</v>
      </c>
      <c r="D297" s="1">
        <v>707693</v>
      </c>
      <c r="E297" s="4" t="s">
        <v>344</v>
      </c>
      <c r="F297" s="1" t="s">
        <v>39</v>
      </c>
      <c r="G297" s="7">
        <v>1</v>
      </c>
      <c r="H297" s="2">
        <v>137123.32999999999</v>
      </c>
      <c r="I297" s="5">
        <v>137123.32999999999</v>
      </c>
      <c r="J297" s="5">
        <v>62033.9</v>
      </c>
      <c r="K297" s="5">
        <v>62033.9</v>
      </c>
      <c r="L297" s="5">
        <f t="shared" si="12"/>
        <v>46525.425000000003</v>
      </c>
      <c r="M297" s="5">
        <f t="shared" si="13"/>
        <v>46525.425000000003</v>
      </c>
      <c r="N297" s="3">
        <v>40814</v>
      </c>
      <c r="O297" s="9">
        <f t="shared" si="14"/>
        <v>75089.429999999993</v>
      </c>
      <c r="P297" s="1" t="s">
        <v>410</v>
      </c>
      <c r="Q297" s="1">
        <v>1175</v>
      </c>
      <c r="R297" s="1">
        <v>4104</v>
      </c>
      <c r="S297" s="1" t="s">
        <v>346</v>
      </c>
      <c r="T297" s="1">
        <v>606</v>
      </c>
    </row>
    <row r="298" spans="1:20" x14ac:dyDescent="0.25">
      <c r="A298" s="12">
        <v>287</v>
      </c>
      <c r="B298" s="1">
        <v>239</v>
      </c>
      <c r="C298" s="1" t="s">
        <v>345</v>
      </c>
      <c r="D298" s="1">
        <v>707693</v>
      </c>
      <c r="E298" s="4" t="s">
        <v>344</v>
      </c>
      <c r="F298" s="1" t="s">
        <v>39</v>
      </c>
      <c r="G298" s="7">
        <v>1</v>
      </c>
      <c r="H298" s="2">
        <v>137123.34</v>
      </c>
      <c r="I298" s="5">
        <v>137123.34</v>
      </c>
      <c r="J298" s="5">
        <v>62033.9</v>
      </c>
      <c r="K298" s="5">
        <v>62033.9</v>
      </c>
      <c r="L298" s="5">
        <f t="shared" si="12"/>
        <v>46525.425000000003</v>
      </c>
      <c r="M298" s="5">
        <f t="shared" si="13"/>
        <v>46525.425000000003</v>
      </c>
      <c r="N298" s="3">
        <v>40814</v>
      </c>
      <c r="O298" s="9">
        <f t="shared" si="14"/>
        <v>75089.440000000002</v>
      </c>
      <c r="P298" s="1" t="s">
        <v>410</v>
      </c>
      <c r="Q298" s="1">
        <v>472</v>
      </c>
      <c r="R298" s="1">
        <v>4104</v>
      </c>
      <c r="S298" s="1" t="s">
        <v>346</v>
      </c>
      <c r="T298" s="1">
        <v>606</v>
      </c>
    </row>
    <row r="299" spans="1:20" x14ac:dyDescent="0.25">
      <c r="A299" s="12">
        <v>288</v>
      </c>
      <c r="B299" s="1">
        <v>239</v>
      </c>
      <c r="C299" s="1" t="s">
        <v>345</v>
      </c>
      <c r="D299" s="1">
        <v>707693</v>
      </c>
      <c r="E299" s="4" t="s">
        <v>344</v>
      </c>
      <c r="F299" s="1" t="s">
        <v>39</v>
      </c>
      <c r="G299" s="7">
        <v>1</v>
      </c>
      <c r="H299" s="2">
        <v>143781.32999999999</v>
      </c>
      <c r="I299" s="5">
        <v>143781.32999999999</v>
      </c>
      <c r="J299" s="5">
        <v>62033.9</v>
      </c>
      <c r="K299" s="5">
        <v>62033.9</v>
      </c>
      <c r="L299" s="5">
        <f t="shared" si="12"/>
        <v>46525.425000000003</v>
      </c>
      <c r="M299" s="5">
        <f t="shared" si="13"/>
        <v>46525.425000000003</v>
      </c>
      <c r="N299" s="3">
        <v>40814</v>
      </c>
      <c r="O299" s="9">
        <f t="shared" si="14"/>
        <v>81747.429999999993</v>
      </c>
      <c r="P299" s="1" t="s">
        <v>410</v>
      </c>
      <c r="Q299" s="1">
        <v>471</v>
      </c>
      <c r="R299" s="1">
        <v>4104</v>
      </c>
      <c r="S299" s="1" t="s">
        <v>346</v>
      </c>
      <c r="T299" s="1">
        <v>606</v>
      </c>
    </row>
    <row r="300" spans="1:20" x14ac:dyDescent="0.25">
      <c r="A300" s="12">
        <v>289</v>
      </c>
      <c r="B300" s="1">
        <v>239</v>
      </c>
      <c r="C300" s="1" t="s">
        <v>345</v>
      </c>
      <c r="D300" s="1">
        <v>707693</v>
      </c>
      <c r="E300" s="4" t="s">
        <v>344</v>
      </c>
      <c r="F300" s="1" t="s">
        <v>39</v>
      </c>
      <c r="G300" s="7">
        <v>1</v>
      </c>
      <c r="H300" s="2">
        <v>145293.75</v>
      </c>
      <c r="I300" s="5">
        <v>145293.75</v>
      </c>
      <c r="J300" s="5">
        <v>62033.9</v>
      </c>
      <c r="K300" s="5">
        <v>62033.9</v>
      </c>
      <c r="L300" s="5">
        <f t="shared" si="12"/>
        <v>46525.425000000003</v>
      </c>
      <c r="M300" s="5">
        <f t="shared" si="13"/>
        <v>46525.425000000003</v>
      </c>
      <c r="N300" s="3">
        <v>40814</v>
      </c>
      <c r="O300" s="9">
        <f t="shared" si="14"/>
        <v>83259.850000000006</v>
      </c>
      <c r="P300" s="1" t="s">
        <v>410</v>
      </c>
      <c r="Q300" s="1">
        <v>470</v>
      </c>
      <c r="R300" s="1">
        <v>4104</v>
      </c>
      <c r="S300" s="1" t="s">
        <v>346</v>
      </c>
      <c r="T300" s="1">
        <v>606</v>
      </c>
    </row>
    <row r="301" spans="1:20" x14ac:dyDescent="0.25">
      <c r="A301" s="12">
        <v>290</v>
      </c>
      <c r="B301" s="1">
        <v>239</v>
      </c>
      <c r="C301" s="1" t="s">
        <v>345</v>
      </c>
      <c r="D301" s="1">
        <v>707693</v>
      </c>
      <c r="E301" s="4" t="s">
        <v>344</v>
      </c>
      <c r="F301" s="1" t="s">
        <v>39</v>
      </c>
      <c r="G301" s="7">
        <v>1</v>
      </c>
      <c r="H301" s="2">
        <v>137123.34</v>
      </c>
      <c r="I301" s="5">
        <v>137123.34</v>
      </c>
      <c r="J301" s="5">
        <v>62033.9</v>
      </c>
      <c r="K301" s="5">
        <v>62033.9</v>
      </c>
      <c r="L301" s="5">
        <f t="shared" si="12"/>
        <v>46525.425000000003</v>
      </c>
      <c r="M301" s="5">
        <f t="shared" si="13"/>
        <v>46525.425000000003</v>
      </c>
      <c r="N301" s="3">
        <v>40814</v>
      </c>
      <c r="O301" s="9">
        <f t="shared" si="14"/>
        <v>75089.440000000002</v>
      </c>
      <c r="P301" s="1" t="s">
        <v>410</v>
      </c>
      <c r="Q301" s="1">
        <v>380</v>
      </c>
      <c r="R301" s="1">
        <v>4104</v>
      </c>
      <c r="S301" s="1" t="s">
        <v>346</v>
      </c>
      <c r="T301" s="1">
        <v>606</v>
      </c>
    </row>
    <row r="302" spans="1:20" x14ac:dyDescent="0.25">
      <c r="A302" s="12">
        <v>291</v>
      </c>
      <c r="B302" s="1">
        <v>239</v>
      </c>
      <c r="C302" s="1" t="s">
        <v>345</v>
      </c>
      <c r="D302" s="1">
        <v>707693</v>
      </c>
      <c r="E302" s="4" t="s">
        <v>344</v>
      </c>
      <c r="F302" s="1" t="s">
        <v>39</v>
      </c>
      <c r="G302" s="7">
        <v>1</v>
      </c>
      <c r="H302" s="2">
        <v>145293.75</v>
      </c>
      <c r="I302" s="5">
        <v>145293.75</v>
      </c>
      <c r="J302" s="5">
        <v>62033.9</v>
      </c>
      <c r="K302" s="5">
        <v>62033.9</v>
      </c>
      <c r="L302" s="5">
        <f t="shared" si="12"/>
        <v>46525.425000000003</v>
      </c>
      <c r="M302" s="5">
        <f t="shared" si="13"/>
        <v>46525.425000000003</v>
      </c>
      <c r="N302" s="3">
        <v>40814</v>
      </c>
      <c r="O302" s="9">
        <f t="shared" si="14"/>
        <v>83259.850000000006</v>
      </c>
      <c r="P302" s="1" t="s">
        <v>410</v>
      </c>
      <c r="Q302" s="1">
        <v>3713</v>
      </c>
      <c r="R302" s="1">
        <v>4104</v>
      </c>
      <c r="S302" s="1" t="s">
        <v>346</v>
      </c>
      <c r="T302" s="1">
        <v>606</v>
      </c>
    </row>
    <row r="303" spans="1:20" x14ac:dyDescent="0.25">
      <c r="A303" s="12">
        <v>292</v>
      </c>
      <c r="B303" s="1">
        <v>239</v>
      </c>
      <c r="C303" s="1" t="s">
        <v>345</v>
      </c>
      <c r="D303" s="1">
        <v>707693</v>
      </c>
      <c r="E303" s="4" t="s">
        <v>344</v>
      </c>
      <c r="F303" s="1" t="s">
        <v>39</v>
      </c>
      <c r="G303" s="7">
        <v>1</v>
      </c>
      <c r="H303" s="2">
        <v>137123.34</v>
      </c>
      <c r="I303" s="5">
        <v>137123.34</v>
      </c>
      <c r="J303" s="5">
        <v>62033.9</v>
      </c>
      <c r="K303" s="5">
        <v>62033.9</v>
      </c>
      <c r="L303" s="5">
        <f t="shared" si="12"/>
        <v>46525.425000000003</v>
      </c>
      <c r="M303" s="5">
        <f t="shared" si="13"/>
        <v>46525.425000000003</v>
      </c>
      <c r="N303" s="3">
        <v>40814</v>
      </c>
      <c r="O303" s="9">
        <f t="shared" si="14"/>
        <v>75089.440000000002</v>
      </c>
      <c r="P303" s="1" t="s">
        <v>410</v>
      </c>
      <c r="Q303" s="1">
        <v>3611</v>
      </c>
      <c r="R303" s="1">
        <v>4104</v>
      </c>
      <c r="S303" s="1" t="s">
        <v>346</v>
      </c>
      <c r="T303" s="1">
        <v>606</v>
      </c>
    </row>
    <row r="304" spans="1:20" x14ac:dyDescent="0.25">
      <c r="A304" s="12">
        <v>293</v>
      </c>
      <c r="B304" s="1">
        <v>239</v>
      </c>
      <c r="C304" s="1" t="s">
        <v>345</v>
      </c>
      <c r="D304" s="1">
        <v>707693</v>
      </c>
      <c r="E304" s="4" t="s">
        <v>344</v>
      </c>
      <c r="F304" s="1" t="s">
        <v>39</v>
      </c>
      <c r="G304" s="7">
        <v>1</v>
      </c>
      <c r="H304" s="2">
        <v>106037.93</v>
      </c>
      <c r="I304" s="5">
        <v>106037.93</v>
      </c>
      <c r="J304" s="5">
        <v>62033.9</v>
      </c>
      <c r="K304" s="5">
        <v>62033.9</v>
      </c>
      <c r="L304" s="5">
        <f t="shared" si="12"/>
        <v>46525.425000000003</v>
      </c>
      <c r="M304" s="5">
        <f t="shared" si="13"/>
        <v>46525.425000000003</v>
      </c>
      <c r="N304" s="3">
        <v>40814</v>
      </c>
      <c r="O304" s="9">
        <f t="shared" si="14"/>
        <v>44004.029999999992</v>
      </c>
      <c r="P304" s="1" t="s">
        <v>410</v>
      </c>
      <c r="Q304" s="1">
        <v>3610</v>
      </c>
      <c r="R304" s="1">
        <v>4104</v>
      </c>
      <c r="S304" s="1" t="s">
        <v>346</v>
      </c>
      <c r="T304" s="1">
        <v>606</v>
      </c>
    </row>
    <row r="305" spans="1:20" x14ac:dyDescent="0.25">
      <c r="A305" s="12">
        <v>294</v>
      </c>
      <c r="B305" s="1">
        <v>239</v>
      </c>
      <c r="C305" s="1" t="s">
        <v>345</v>
      </c>
      <c r="D305" s="1">
        <v>707693</v>
      </c>
      <c r="E305" s="4" t="s">
        <v>344</v>
      </c>
      <c r="F305" s="1" t="s">
        <v>39</v>
      </c>
      <c r="G305" s="7">
        <v>1</v>
      </c>
      <c r="H305" s="2">
        <v>169125</v>
      </c>
      <c r="I305" s="5">
        <v>169125</v>
      </c>
      <c r="J305" s="5">
        <v>62033.9</v>
      </c>
      <c r="K305" s="5">
        <v>62033.9</v>
      </c>
      <c r="L305" s="5">
        <f t="shared" si="12"/>
        <v>46525.425000000003</v>
      </c>
      <c r="M305" s="5">
        <f t="shared" si="13"/>
        <v>46525.425000000003</v>
      </c>
      <c r="N305" s="3">
        <v>40814</v>
      </c>
      <c r="O305" s="9">
        <f t="shared" si="14"/>
        <v>107091.1</v>
      </c>
      <c r="P305" s="1" t="s">
        <v>410</v>
      </c>
      <c r="Q305" s="1">
        <v>1102</v>
      </c>
      <c r="R305" s="1">
        <v>4104</v>
      </c>
      <c r="S305" s="1" t="s">
        <v>346</v>
      </c>
      <c r="T305" s="1">
        <v>606</v>
      </c>
    </row>
    <row r="306" spans="1:20" x14ac:dyDescent="0.25">
      <c r="A306" s="12">
        <v>295</v>
      </c>
      <c r="B306" s="1">
        <v>239</v>
      </c>
      <c r="C306" s="1" t="s">
        <v>345</v>
      </c>
      <c r="D306" s="1">
        <v>707693</v>
      </c>
      <c r="E306" s="4" t="s">
        <v>344</v>
      </c>
      <c r="F306" s="1" t="s">
        <v>39</v>
      </c>
      <c r="G306" s="7">
        <v>1</v>
      </c>
      <c r="H306" s="2">
        <v>169125</v>
      </c>
      <c r="I306" s="5">
        <v>169125</v>
      </c>
      <c r="J306" s="5">
        <v>62033.9</v>
      </c>
      <c r="K306" s="5">
        <v>62033.9</v>
      </c>
      <c r="L306" s="5">
        <f t="shared" si="12"/>
        <v>46525.425000000003</v>
      </c>
      <c r="M306" s="5">
        <f t="shared" si="13"/>
        <v>46525.425000000003</v>
      </c>
      <c r="N306" s="3">
        <v>40814</v>
      </c>
      <c r="O306" s="9">
        <f t="shared" si="14"/>
        <v>107091.1</v>
      </c>
      <c r="P306" s="1" t="s">
        <v>410</v>
      </c>
      <c r="Q306" s="1">
        <v>1101</v>
      </c>
      <c r="R306" s="1">
        <v>4104</v>
      </c>
      <c r="S306" s="1" t="s">
        <v>346</v>
      </c>
      <c r="T306" s="1">
        <v>606</v>
      </c>
    </row>
    <row r="307" spans="1:20" x14ac:dyDescent="0.25">
      <c r="A307" s="12">
        <v>296</v>
      </c>
      <c r="B307" s="1">
        <v>239</v>
      </c>
      <c r="C307" s="1" t="s">
        <v>125</v>
      </c>
      <c r="D307" s="1">
        <v>709833</v>
      </c>
      <c r="E307" s="4" t="s">
        <v>347</v>
      </c>
      <c r="F307" s="1" t="s">
        <v>6</v>
      </c>
      <c r="G307" s="7">
        <v>1</v>
      </c>
      <c r="H307" s="2">
        <v>207745.76</v>
      </c>
      <c r="I307" s="5">
        <v>207745.76</v>
      </c>
      <c r="J307" s="5">
        <v>128821.26</v>
      </c>
      <c r="K307" s="5">
        <v>128821.26</v>
      </c>
      <c r="L307" s="5">
        <f t="shared" si="12"/>
        <v>96615.944999999992</v>
      </c>
      <c r="M307" s="5">
        <f t="shared" si="13"/>
        <v>96615.944999999992</v>
      </c>
      <c r="N307" s="3">
        <v>38684</v>
      </c>
      <c r="O307" s="9">
        <f t="shared" si="14"/>
        <v>78924.500000000015</v>
      </c>
      <c r="P307" s="1" t="s">
        <v>392</v>
      </c>
      <c r="Q307" s="1">
        <v>200815</v>
      </c>
      <c r="R307" s="1">
        <v>4104</v>
      </c>
      <c r="S307" s="1" t="s">
        <v>346</v>
      </c>
      <c r="T307" s="1">
        <v>607</v>
      </c>
    </row>
    <row r="308" spans="1:20" x14ac:dyDescent="0.25">
      <c r="A308" s="12">
        <v>297</v>
      </c>
      <c r="B308" s="1">
        <v>239</v>
      </c>
      <c r="C308" s="1" t="s">
        <v>125</v>
      </c>
      <c r="D308" s="1">
        <v>709834</v>
      </c>
      <c r="E308" s="4" t="s">
        <v>348</v>
      </c>
      <c r="F308" s="1" t="s">
        <v>6</v>
      </c>
      <c r="G308" s="7">
        <v>13</v>
      </c>
      <c r="H308" s="2">
        <v>53560</v>
      </c>
      <c r="I308" s="5">
        <v>696280</v>
      </c>
      <c r="J308" s="5">
        <v>33212.07</v>
      </c>
      <c r="K308" s="5">
        <v>431756.91</v>
      </c>
      <c r="L308" s="5">
        <f t="shared" si="12"/>
        <v>24909.052499999998</v>
      </c>
      <c r="M308" s="5">
        <f t="shared" si="13"/>
        <v>323817.6825</v>
      </c>
      <c r="N308" s="3">
        <v>38684</v>
      </c>
      <c r="O308" s="9">
        <f t="shared" si="14"/>
        <v>264523.09000000003</v>
      </c>
      <c r="P308" s="1" t="s">
        <v>392</v>
      </c>
      <c r="Q308" s="1">
        <v>200815</v>
      </c>
      <c r="R308" s="1">
        <v>4104</v>
      </c>
      <c r="S308" s="1" t="s">
        <v>346</v>
      </c>
      <c r="T308" s="1">
        <v>607</v>
      </c>
    </row>
    <row r="309" spans="1:20" x14ac:dyDescent="0.25">
      <c r="A309" s="12">
        <v>298</v>
      </c>
      <c r="B309" s="1">
        <v>239</v>
      </c>
      <c r="C309" s="1" t="s">
        <v>125</v>
      </c>
      <c r="D309" s="1">
        <v>709835</v>
      </c>
      <c r="E309" s="4" t="s">
        <v>348</v>
      </c>
      <c r="F309" s="1" t="s">
        <v>6</v>
      </c>
      <c r="G309" s="7">
        <v>8</v>
      </c>
      <c r="H309" s="2">
        <v>75190</v>
      </c>
      <c r="I309" s="5">
        <v>601520</v>
      </c>
      <c r="J309" s="5">
        <v>46624.639999999999</v>
      </c>
      <c r="K309" s="5">
        <v>372997.12</v>
      </c>
      <c r="L309" s="5">
        <f t="shared" si="12"/>
        <v>34968.479999999996</v>
      </c>
      <c r="M309" s="5">
        <f t="shared" si="13"/>
        <v>279747.83999999997</v>
      </c>
      <c r="N309" s="3">
        <v>38684</v>
      </c>
      <c r="O309" s="9">
        <f t="shared" si="14"/>
        <v>228522.88</v>
      </c>
      <c r="P309" s="1" t="s">
        <v>392</v>
      </c>
      <c r="Q309" s="1">
        <v>200815</v>
      </c>
      <c r="R309" s="1">
        <v>4104</v>
      </c>
      <c r="S309" s="1" t="s">
        <v>346</v>
      </c>
      <c r="T309" s="1">
        <v>607</v>
      </c>
    </row>
    <row r="310" spans="1:20" x14ac:dyDescent="0.25">
      <c r="A310" s="12">
        <v>299</v>
      </c>
      <c r="B310" s="1">
        <v>239</v>
      </c>
      <c r="C310" s="1"/>
      <c r="D310" s="1">
        <v>709837</v>
      </c>
      <c r="E310" s="4" t="s">
        <v>349</v>
      </c>
      <c r="F310" s="1" t="s">
        <v>6</v>
      </c>
      <c r="G310" s="7">
        <v>1</v>
      </c>
      <c r="H310" s="2">
        <v>10872.61</v>
      </c>
      <c r="I310" s="5">
        <v>10872.61</v>
      </c>
      <c r="J310" s="5">
        <v>6742.01</v>
      </c>
      <c r="K310" s="5">
        <v>6742.01</v>
      </c>
      <c r="L310" s="5">
        <f t="shared" si="12"/>
        <v>5056.5074999999997</v>
      </c>
      <c r="M310" s="5">
        <f t="shared" si="13"/>
        <v>5056.5074999999997</v>
      </c>
      <c r="N310" s="1"/>
      <c r="O310" s="9">
        <f t="shared" si="14"/>
        <v>4130.6000000000004</v>
      </c>
      <c r="P310" s="1" t="s">
        <v>392</v>
      </c>
      <c r="Q310" s="1">
        <v>20082015</v>
      </c>
      <c r="R310" s="1">
        <v>1094</v>
      </c>
      <c r="S310" s="1" t="s">
        <v>346</v>
      </c>
      <c r="T310" s="1">
        <v>607</v>
      </c>
    </row>
    <row r="311" spans="1:20" x14ac:dyDescent="0.25">
      <c r="A311" s="12">
        <v>300</v>
      </c>
      <c r="B311" s="1">
        <v>239</v>
      </c>
      <c r="C311" s="1" t="s">
        <v>125</v>
      </c>
      <c r="D311" s="1">
        <v>709838</v>
      </c>
      <c r="E311" s="4" t="s">
        <v>350</v>
      </c>
      <c r="F311" s="1" t="s">
        <v>6</v>
      </c>
      <c r="G311" s="7">
        <v>13</v>
      </c>
      <c r="H311" s="2">
        <v>10872.61</v>
      </c>
      <c r="I311" s="5">
        <v>141343.93</v>
      </c>
      <c r="J311" s="5">
        <v>6742.01</v>
      </c>
      <c r="K311" s="5">
        <v>87646.13</v>
      </c>
      <c r="L311" s="5">
        <f t="shared" si="12"/>
        <v>5056.5074999999997</v>
      </c>
      <c r="M311" s="5">
        <f t="shared" si="13"/>
        <v>65734.597500000003</v>
      </c>
      <c r="N311" s="3">
        <v>38626</v>
      </c>
      <c r="O311" s="9">
        <f t="shared" si="14"/>
        <v>53697.799999999988</v>
      </c>
      <c r="P311" s="1" t="s">
        <v>392</v>
      </c>
      <c r="Q311" s="1">
        <v>20082015</v>
      </c>
      <c r="R311" s="1">
        <v>1094</v>
      </c>
      <c r="S311" s="1" t="s">
        <v>346</v>
      </c>
      <c r="T311" s="1">
        <v>607</v>
      </c>
    </row>
    <row r="312" spans="1:20" x14ac:dyDescent="0.25">
      <c r="A312" s="12">
        <v>301</v>
      </c>
      <c r="B312" s="1">
        <v>239</v>
      </c>
      <c r="C312" s="1" t="s">
        <v>125</v>
      </c>
      <c r="D312" s="1">
        <v>709839</v>
      </c>
      <c r="E312" s="4" t="s">
        <v>351</v>
      </c>
      <c r="F312" s="1" t="s">
        <v>39</v>
      </c>
      <c r="G312" s="7">
        <v>1</v>
      </c>
      <c r="H312" s="2">
        <v>44810.239999999998</v>
      </c>
      <c r="I312" s="5">
        <v>44810.239999999998</v>
      </c>
      <c r="J312" s="5">
        <v>27786.42</v>
      </c>
      <c r="K312" s="5">
        <v>27786.42</v>
      </c>
      <c r="L312" s="5">
        <f t="shared" si="12"/>
        <v>20839.814999999999</v>
      </c>
      <c r="M312" s="5">
        <f t="shared" si="13"/>
        <v>20839.814999999999</v>
      </c>
      <c r="N312" s="3">
        <v>38707</v>
      </c>
      <c r="O312" s="9">
        <f t="shared" si="14"/>
        <v>17023.82</v>
      </c>
      <c r="P312" s="1" t="s">
        <v>392</v>
      </c>
      <c r="Q312" s="1">
        <v>200815</v>
      </c>
      <c r="R312" s="1">
        <v>4104</v>
      </c>
      <c r="S312" s="1" t="s">
        <v>346</v>
      </c>
      <c r="T312" s="1">
        <v>607</v>
      </c>
    </row>
    <row r="313" spans="1:20" ht="18" customHeight="1" x14ac:dyDescent="0.25">
      <c r="A313" s="12">
        <v>302</v>
      </c>
      <c r="B313" s="1">
        <v>239</v>
      </c>
      <c r="C313" s="1" t="s">
        <v>31</v>
      </c>
      <c r="D313" s="1">
        <v>710987</v>
      </c>
      <c r="E313" s="4" t="s">
        <v>352</v>
      </c>
      <c r="F313" s="1" t="s">
        <v>39</v>
      </c>
      <c r="G313" s="7">
        <v>1</v>
      </c>
      <c r="H313" s="2">
        <v>51039</v>
      </c>
      <c r="I313" s="5">
        <v>51039</v>
      </c>
      <c r="J313" s="5">
        <v>41143.47</v>
      </c>
      <c r="K313" s="5">
        <v>41143.47</v>
      </c>
      <c r="L313" s="5">
        <f t="shared" si="12"/>
        <v>30857.602500000001</v>
      </c>
      <c r="M313" s="5">
        <f t="shared" si="13"/>
        <v>30857.602500000001</v>
      </c>
      <c r="N313" s="3">
        <v>40256</v>
      </c>
      <c r="O313" s="9">
        <f t="shared" si="14"/>
        <v>9895.5299999999988</v>
      </c>
      <c r="P313" s="1" t="s">
        <v>385</v>
      </c>
      <c r="Q313" s="1">
        <v>200815</v>
      </c>
      <c r="R313" s="1">
        <v>4104</v>
      </c>
      <c r="S313" s="1" t="s">
        <v>346</v>
      </c>
      <c r="T313" s="1">
        <v>607</v>
      </c>
    </row>
    <row r="314" spans="1:20" x14ac:dyDescent="0.25">
      <c r="A314" s="12">
        <v>303</v>
      </c>
      <c r="B314" s="1">
        <v>239</v>
      </c>
      <c r="C314" s="1" t="s">
        <v>354</v>
      </c>
      <c r="D314" s="1">
        <v>713654</v>
      </c>
      <c r="E314" s="4" t="s">
        <v>353</v>
      </c>
      <c r="F314" s="1" t="s">
        <v>39</v>
      </c>
      <c r="G314" s="7">
        <v>1</v>
      </c>
      <c r="H314" s="2">
        <v>294495.76</v>
      </c>
      <c r="I314" s="5">
        <v>294495.76</v>
      </c>
      <c r="J314" s="5">
        <v>237398.39999999999</v>
      </c>
      <c r="K314" s="5">
        <v>237398.39999999999</v>
      </c>
      <c r="L314" s="5">
        <f t="shared" si="12"/>
        <v>178048.8</v>
      </c>
      <c r="M314" s="5">
        <f t="shared" si="13"/>
        <v>178048.8</v>
      </c>
      <c r="N314" s="3">
        <v>40172</v>
      </c>
      <c r="O314" s="9">
        <f t="shared" si="14"/>
        <v>57097.360000000015</v>
      </c>
      <c r="P314" s="1" t="s">
        <v>392</v>
      </c>
      <c r="Q314" s="1">
        <v>200815</v>
      </c>
      <c r="R314" s="1">
        <v>4104</v>
      </c>
      <c r="S314" s="1" t="s">
        <v>346</v>
      </c>
      <c r="T314" s="1">
        <v>601</v>
      </c>
    </row>
    <row r="315" spans="1:20" x14ac:dyDescent="0.25">
      <c r="A315" s="12">
        <v>304</v>
      </c>
      <c r="B315" s="1">
        <v>239</v>
      </c>
      <c r="C315" s="1" t="s">
        <v>320</v>
      </c>
      <c r="D315" s="1">
        <v>714799</v>
      </c>
      <c r="E315" s="4" t="s">
        <v>355</v>
      </c>
      <c r="F315" s="1" t="s">
        <v>39</v>
      </c>
      <c r="G315" s="7">
        <v>1</v>
      </c>
      <c r="H315" s="2">
        <v>2765.59</v>
      </c>
      <c r="I315" s="5">
        <v>2765.59</v>
      </c>
      <c r="J315" s="5">
        <v>2515.21</v>
      </c>
      <c r="K315" s="5">
        <v>2515.21</v>
      </c>
      <c r="L315" s="5">
        <f t="shared" si="12"/>
        <v>1886.4075</v>
      </c>
      <c r="M315" s="5">
        <f t="shared" si="13"/>
        <v>1886.4075</v>
      </c>
      <c r="N315" s="3">
        <v>41181</v>
      </c>
      <c r="O315" s="9">
        <f t="shared" si="14"/>
        <v>250.38000000000011</v>
      </c>
      <c r="P315" s="1" t="s">
        <v>385</v>
      </c>
      <c r="Q315" s="1">
        <v>20082015</v>
      </c>
      <c r="R315" s="1">
        <v>1094</v>
      </c>
      <c r="S315" s="1" t="s">
        <v>346</v>
      </c>
      <c r="T315" s="1">
        <v>607</v>
      </c>
    </row>
    <row r="316" spans="1:20" ht="16.5" customHeight="1" x14ac:dyDescent="0.25">
      <c r="A316" s="12">
        <v>305</v>
      </c>
      <c r="B316" s="1">
        <v>239</v>
      </c>
      <c r="C316" s="1" t="s">
        <v>109</v>
      </c>
      <c r="D316" s="1">
        <v>715035</v>
      </c>
      <c r="E316" s="4" t="s">
        <v>356</v>
      </c>
      <c r="F316" s="1" t="s">
        <v>6</v>
      </c>
      <c r="G316" s="7">
        <v>2</v>
      </c>
      <c r="H316" s="2">
        <v>1896616</v>
      </c>
      <c r="I316" s="5">
        <v>3793232</v>
      </c>
      <c r="J316" s="5">
        <v>1528896.74</v>
      </c>
      <c r="K316" s="5">
        <v>3057793.48</v>
      </c>
      <c r="L316" s="5">
        <f t="shared" si="12"/>
        <v>1146672.5549999999</v>
      </c>
      <c r="M316" s="5">
        <f t="shared" si="13"/>
        <v>2293345.11</v>
      </c>
      <c r="N316" s="3">
        <v>40228</v>
      </c>
      <c r="O316" s="9">
        <f t="shared" si="14"/>
        <v>735438.52</v>
      </c>
      <c r="P316" s="1" t="s">
        <v>392</v>
      </c>
      <c r="Q316" s="1">
        <v>200815</v>
      </c>
      <c r="R316" s="1">
        <v>4104</v>
      </c>
      <c r="S316" s="1" t="s">
        <v>346</v>
      </c>
      <c r="T316" s="1">
        <v>607</v>
      </c>
    </row>
    <row r="317" spans="1:20" ht="18" customHeight="1" x14ac:dyDescent="0.25">
      <c r="A317" s="12">
        <v>306</v>
      </c>
      <c r="B317" s="1">
        <v>239</v>
      </c>
      <c r="C317" s="1" t="s">
        <v>109</v>
      </c>
      <c r="D317" s="1">
        <v>715036</v>
      </c>
      <c r="E317" s="4" t="s">
        <v>357</v>
      </c>
      <c r="F317" s="1" t="s">
        <v>6</v>
      </c>
      <c r="G317" s="7">
        <v>2</v>
      </c>
      <c r="H317" s="2">
        <v>2040956</v>
      </c>
      <c r="I317" s="5">
        <v>4081912</v>
      </c>
      <c r="J317" s="5">
        <v>1645251.84</v>
      </c>
      <c r="K317" s="5">
        <v>3290503.68</v>
      </c>
      <c r="L317" s="5">
        <f t="shared" si="12"/>
        <v>1233938.8800000001</v>
      </c>
      <c r="M317" s="5">
        <f t="shared" si="13"/>
        <v>2467877.7600000002</v>
      </c>
      <c r="N317" s="3">
        <v>40234</v>
      </c>
      <c r="O317" s="9">
        <f t="shared" si="14"/>
        <v>791408.31999999983</v>
      </c>
      <c r="P317" s="1" t="s">
        <v>392</v>
      </c>
      <c r="Q317" s="1">
        <v>200815</v>
      </c>
      <c r="R317" s="1">
        <v>4104</v>
      </c>
      <c r="S317" s="1" t="s">
        <v>346</v>
      </c>
      <c r="T317" s="1">
        <v>607</v>
      </c>
    </row>
    <row r="318" spans="1:20" x14ac:dyDescent="0.25">
      <c r="A318" s="12">
        <v>307</v>
      </c>
      <c r="B318" s="1">
        <v>239</v>
      </c>
      <c r="C318" s="1" t="s">
        <v>109</v>
      </c>
      <c r="D318" s="1">
        <v>715037</v>
      </c>
      <c r="E318" s="4" t="s">
        <v>358</v>
      </c>
      <c r="F318" s="1" t="s">
        <v>6</v>
      </c>
      <c r="G318" s="7">
        <v>1</v>
      </c>
      <c r="H318" s="2">
        <v>3625000</v>
      </c>
      <c r="I318" s="5">
        <v>3625000</v>
      </c>
      <c r="J318" s="5">
        <v>2247829.6800000002</v>
      </c>
      <c r="K318" s="5">
        <v>2247829.6800000002</v>
      </c>
      <c r="L318" s="5">
        <f t="shared" si="12"/>
        <v>1685872.2600000002</v>
      </c>
      <c r="M318" s="5">
        <f t="shared" si="13"/>
        <v>1685872.2600000002</v>
      </c>
      <c r="N318" s="3">
        <v>39591</v>
      </c>
      <c r="O318" s="9">
        <f t="shared" si="14"/>
        <v>1377170.3199999998</v>
      </c>
      <c r="P318" s="1" t="s">
        <v>392</v>
      </c>
      <c r="Q318" s="1">
        <v>200815</v>
      </c>
      <c r="R318" s="1">
        <v>4104</v>
      </c>
      <c r="S318" s="1" t="s">
        <v>346</v>
      </c>
      <c r="T318" s="1">
        <v>607</v>
      </c>
    </row>
    <row r="319" spans="1:20" x14ac:dyDescent="0.25">
      <c r="A319" s="12">
        <v>308</v>
      </c>
      <c r="B319" s="1">
        <v>239</v>
      </c>
      <c r="C319" s="1" t="s">
        <v>109</v>
      </c>
      <c r="D319" s="1">
        <v>715038</v>
      </c>
      <c r="E319" s="4" t="s">
        <v>359</v>
      </c>
      <c r="F319" s="1" t="s">
        <v>6</v>
      </c>
      <c r="G319" s="7">
        <v>1</v>
      </c>
      <c r="H319" s="2">
        <v>2579000</v>
      </c>
      <c r="I319" s="5">
        <v>2579000</v>
      </c>
      <c r="J319" s="5">
        <v>1599214.55</v>
      </c>
      <c r="K319" s="5">
        <v>1599214.55</v>
      </c>
      <c r="L319" s="5">
        <f t="shared" si="12"/>
        <v>1199410.9125000001</v>
      </c>
      <c r="M319" s="5">
        <f t="shared" si="13"/>
        <v>1199410.9125000001</v>
      </c>
      <c r="N319" s="3">
        <v>39591</v>
      </c>
      <c r="O319" s="9">
        <f t="shared" si="14"/>
        <v>979785.45</v>
      </c>
      <c r="P319" s="1" t="s">
        <v>392</v>
      </c>
      <c r="Q319" s="1">
        <v>200815</v>
      </c>
      <c r="R319" s="1">
        <v>4104</v>
      </c>
      <c r="S319" s="1" t="s">
        <v>346</v>
      </c>
      <c r="T319" s="1">
        <v>607</v>
      </c>
    </row>
    <row r="320" spans="1:20" ht="15.75" customHeight="1" x14ac:dyDescent="0.25">
      <c r="A320" s="12">
        <v>309</v>
      </c>
      <c r="B320" s="1">
        <v>239</v>
      </c>
      <c r="C320" s="1" t="s">
        <v>109</v>
      </c>
      <c r="D320" s="1">
        <v>715136</v>
      </c>
      <c r="E320" s="4" t="s">
        <v>360</v>
      </c>
      <c r="F320" s="1" t="s">
        <v>6</v>
      </c>
      <c r="G320" s="7">
        <v>1</v>
      </c>
      <c r="H320" s="2">
        <v>1184320</v>
      </c>
      <c r="I320" s="5">
        <v>1184320</v>
      </c>
      <c r="J320" s="5">
        <v>734386.11</v>
      </c>
      <c r="K320" s="5">
        <v>734386.11</v>
      </c>
      <c r="L320" s="5">
        <f t="shared" si="12"/>
        <v>550789.58250000002</v>
      </c>
      <c r="M320" s="5">
        <f t="shared" si="13"/>
        <v>550789.58250000002</v>
      </c>
      <c r="N320" s="3">
        <v>39659</v>
      </c>
      <c r="O320" s="9">
        <f t="shared" si="14"/>
        <v>449933.89</v>
      </c>
      <c r="P320" s="1" t="s">
        <v>392</v>
      </c>
      <c r="Q320" s="1">
        <v>200815</v>
      </c>
      <c r="R320" s="1">
        <v>4104</v>
      </c>
      <c r="S320" s="1" t="s">
        <v>346</v>
      </c>
      <c r="T320" s="1">
        <v>607</v>
      </c>
    </row>
    <row r="321" spans="1:20" x14ac:dyDescent="0.25">
      <c r="A321" s="12">
        <v>310</v>
      </c>
      <c r="B321" s="1">
        <v>239</v>
      </c>
      <c r="C321" s="1" t="s">
        <v>109</v>
      </c>
      <c r="D321" s="1">
        <v>715398</v>
      </c>
      <c r="E321" s="4" t="s">
        <v>361</v>
      </c>
      <c r="F321" s="1" t="s">
        <v>6</v>
      </c>
      <c r="G321" s="7">
        <v>2</v>
      </c>
      <c r="H321" s="2">
        <v>103557.62</v>
      </c>
      <c r="I321" s="5">
        <v>207115.23</v>
      </c>
      <c r="J321" s="5">
        <v>64215.14</v>
      </c>
      <c r="K321" s="5">
        <v>128430.28</v>
      </c>
      <c r="L321" s="5">
        <f t="shared" si="12"/>
        <v>48161.354999999996</v>
      </c>
      <c r="M321" s="5">
        <f t="shared" si="13"/>
        <v>96322.709999999992</v>
      </c>
      <c r="N321" s="3">
        <v>39990</v>
      </c>
      <c r="O321" s="9">
        <f t="shared" si="14"/>
        <v>78684.950000000012</v>
      </c>
      <c r="P321" s="1" t="s">
        <v>392</v>
      </c>
      <c r="Q321" s="1">
        <v>200815</v>
      </c>
      <c r="R321" s="1">
        <v>4104</v>
      </c>
      <c r="S321" s="1" t="s">
        <v>346</v>
      </c>
      <c r="T321" s="1">
        <v>607</v>
      </c>
    </row>
    <row r="322" spans="1:20" x14ac:dyDescent="0.25">
      <c r="A322" s="12">
        <v>311</v>
      </c>
      <c r="B322" s="1">
        <v>239</v>
      </c>
      <c r="C322" s="1" t="s">
        <v>151</v>
      </c>
      <c r="D322" s="1">
        <v>715566</v>
      </c>
      <c r="E322" s="4" t="s">
        <v>362</v>
      </c>
      <c r="F322" s="1" t="s">
        <v>44</v>
      </c>
      <c r="G322" s="7">
        <v>3617.4580000000001</v>
      </c>
      <c r="H322" s="2">
        <v>3771.5</v>
      </c>
      <c r="I322" s="5">
        <v>13643243.039999999</v>
      </c>
      <c r="J322" s="5">
        <v>2786.92</v>
      </c>
      <c r="K322" s="5">
        <v>10081566.04936</v>
      </c>
      <c r="L322" s="5">
        <f t="shared" si="12"/>
        <v>2090.19</v>
      </c>
      <c r="M322" s="5">
        <f t="shared" si="13"/>
        <v>7561174.5370200006</v>
      </c>
      <c r="N322" s="3">
        <v>39866</v>
      </c>
      <c r="O322" s="9">
        <f t="shared" si="14"/>
        <v>3561676.9906399995</v>
      </c>
      <c r="P322" s="1" t="s">
        <v>411</v>
      </c>
      <c r="Q322" s="1">
        <v>200815</v>
      </c>
      <c r="R322" s="1">
        <v>1094</v>
      </c>
      <c r="S322" s="1" t="s">
        <v>346</v>
      </c>
      <c r="T322" s="1">
        <v>603</v>
      </c>
    </row>
    <row r="323" spans="1:20" x14ac:dyDescent="0.25">
      <c r="A323" s="12">
        <v>312</v>
      </c>
      <c r="B323" s="1">
        <v>239</v>
      </c>
      <c r="C323" s="1" t="s">
        <v>109</v>
      </c>
      <c r="D323" s="1">
        <v>715675</v>
      </c>
      <c r="E323" s="4" t="s">
        <v>363</v>
      </c>
      <c r="F323" s="1" t="s">
        <v>6</v>
      </c>
      <c r="G323" s="7">
        <v>4</v>
      </c>
      <c r="H323" s="2">
        <v>203386.99</v>
      </c>
      <c r="I323" s="5">
        <v>813547.97</v>
      </c>
      <c r="J323" s="5">
        <v>163953.97</v>
      </c>
      <c r="K323" s="5">
        <v>655815.88</v>
      </c>
      <c r="L323" s="5">
        <f t="shared" si="12"/>
        <v>122965.47750000001</v>
      </c>
      <c r="M323" s="5">
        <f t="shared" si="13"/>
        <v>491861.91000000003</v>
      </c>
      <c r="N323" s="3">
        <v>40352</v>
      </c>
      <c r="O323" s="9">
        <f t="shared" si="14"/>
        <v>157732.08999999997</v>
      </c>
      <c r="P323" s="1" t="s">
        <v>392</v>
      </c>
      <c r="Q323" s="1">
        <v>200815</v>
      </c>
      <c r="R323" s="1">
        <v>4104</v>
      </c>
      <c r="S323" s="1" t="s">
        <v>346</v>
      </c>
      <c r="T323" s="1">
        <v>607</v>
      </c>
    </row>
    <row r="324" spans="1:20" x14ac:dyDescent="0.25">
      <c r="A324" s="12">
        <v>313</v>
      </c>
      <c r="B324" s="1">
        <v>239</v>
      </c>
      <c r="C324" s="1" t="s">
        <v>215</v>
      </c>
      <c r="D324" s="1">
        <v>715685</v>
      </c>
      <c r="E324" s="4" t="s">
        <v>364</v>
      </c>
      <c r="F324" s="1" t="s">
        <v>6</v>
      </c>
      <c r="G324" s="7">
        <v>3</v>
      </c>
      <c r="H324" s="2">
        <v>6325</v>
      </c>
      <c r="I324" s="5">
        <v>18975</v>
      </c>
      <c r="J324" s="5">
        <v>3922.08</v>
      </c>
      <c r="K324" s="5">
        <v>11766.24</v>
      </c>
      <c r="L324" s="5">
        <f t="shared" si="12"/>
        <v>2941.56</v>
      </c>
      <c r="M324" s="5">
        <f t="shared" si="13"/>
        <v>8824.68</v>
      </c>
      <c r="N324" s="3">
        <v>40063</v>
      </c>
      <c r="O324" s="9">
        <f t="shared" si="14"/>
        <v>7208.76</v>
      </c>
      <c r="P324" s="1" t="s">
        <v>385</v>
      </c>
      <c r="Q324" s="1">
        <v>200815</v>
      </c>
      <c r="R324" s="1">
        <v>1094</v>
      </c>
      <c r="S324" s="1" t="s">
        <v>346</v>
      </c>
      <c r="T324" s="1">
        <v>607</v>
      </c>
    </row>
    <row r="325" spans="1:20" ht="30" x14ac:dyDescent="0.25">
      <c r="A325" s="12">
        <v>314</v>
      </c>
      <c r="B325" s="1">
        <v>239</v>
      </c>
      <c r="C325" s="1" t="s">
        <v>320</v>
      </c>
      <c r="D325" s="1">
        <v>715849</v>
      </c>
      <c r="E325" s="4" t="s">
        <v>365</v>
      </c>
      <c r="F325" s="1" t="s">
        <v>39</v>
      </c>
      <c r="G325" s="7">
        <v>1</v>
      </c>
      <c r="H325" s="2">
        <v>1379547.66</v>
      </c>
      <c r="I325" s="5">
        <v>1379547.66</v>
      </c>
      <c r="J325" s="5">
        <v>855445.02</v>
      </c>
      <c r="K325" s="5">
        <v>855445.02</v>
      </c>
      <c r="L325" s="5">
        <f t="shared" si="12"/>
        <v>641583.76500000001</v>
      </c>
      <c r="M325" s="5">
        <f t="shared" si="13"/>
        <v>641583.76500000001</v>
      </c>
      <c r="N325" s="3">
        <v>40170</v>
      </c>
      <c r="O325" s="9">
        <f t="shared" si="14"/>
        <v>524102.6399999999</v>
      </c>
      <c r="P325" s="1" t="s">
        <v>392</v>
      </c>
      <c r="Q325" s="1">
        <v>200815</v>
      </c>
      <c r="R325" s="1">
        <v>4104</v>
      </c>
      <c r="S325" s="1" t="s">
        <v>346</v>
      </c>
      <c r="T325" s="1">
        <v>607</v>
      </c>
    </row>
    <row r="326" spans="1:20" ht="15.75" customHeight="1" x14ac:dyDescent="0.25">
      <c r="A326" s="12">
        <v>315</v>
      </c>
      <c r="B326" s="1">
        <v>239</v>
      </c>
      <c r="C326" s="1" t="s">
        <v>215</v>
      </c>
      <c r="D326" s="1">
        <v>716313</v>
      </c>
      <c r="E326" s="4" t="s">
        <v>366</v>
      </c>
      <c r="F326" s="1" t="s">
        <v>6</v>
      </c>
      <c r="G326" s="7">
        <v>1</v>
      </c>
      <c r="H326" s="2">
        <v>18687.5</v>
      </c>
      <c r="I326" s="5">
        <v>18687.5</v>
      </c>
      <c r="J326" s="5">
        <v>11587.95</v>
      </c>
      <c r="K326" s="5">
        <v>11587.95</v>
      </c>
      <c r="L326" s="5">
        <f t="shared" si="12"/>
        <v>8690.9625000000015</v>
      </c>
      <c r="M326" s="5">
        <f t="shared" si="13"/>
        <v>8690.9625000000015</v>
      </c>
      <c r="N326" s="3">
        <v>40063</v>
      </c>
      <c r="O326" s="9">
        <f t="shared" si="14"/>
        <v>7099.5499999999993</v>
      </c>
      <c r="P326" s="1" t="s">
        <v>385</v>
      </c>
      <c r="Q326" s="1">
        <v>200815</v>
      </c>
      <c r="R326" s="1">
        <v>1094</v>
      </c>
      <c r="S326" s="1" t="s">
        <v>346</v>
      </c>
      <c r="T326" s="1">
        <v>607</v>
      </c>
    </row>
    <row r="327" spans="1:20" x14ac:dyDescent="0.25">
      <c r="A327" s="12">
        <v>316</v>
      </c>
      <c r="B327" s="1">
        <v>239</v>
      </c>
      <c r="C327" s="1" t="s">
        <v>215</v>
      </c>
      <c r="D327" s="1">
        <v>716315</v>
      </c>
      <c r="E327" s="4" t="s">
        <v>364</v>
      </c>
      <c r="F327" s="1" t="s">
        <v>6</v>
      </c>
      <c r="G327" s="7">
        <v>1</v>
      </c>
      <c r="H327" s="2">
        <v>5267</v>
      </c>
      <c r="I327" s="5">
        <v>5267</v>
      </c>
      <c r="J327" s="5">
        <v>3266.02</v>
      </c>
      <c r="K327" s="5">
        <v>3266.02</v>
      </c>
      <c r="L327" s="5">
        <f t="shared" si="12"/>
        <v>2449.5149999999999</v>
      </c>
      <c r="M327" s="5">
        <f t="shared" si="13"/>
        <v>2449.5149999999999</v>
      </c>
      <c r="N327" s="3">
        <v>40063</v>
      </c>
      <c r="O327" s="9">
        <f t="shared" si="14"/>
        <v>2000.98</v>
      </c>
      <c r="P327" s="1" t="s">
        <v>385</v>
      </c>
      <c r="Q327" s="1">
        <v>200815</v>
      </c>
      <c r="R327" s="1">
        <v>1094</v>
      </c>
      <c r="S327" s="1" t="s">
        <v>346</v>
      </c>
      <c r="T327" s="1">
        <v>607</v>
      </c>
    </row>
    <row r="328" spans="1:20" x14ac:dyDescent="0.25">
      <c r="A328" s="12">
        <v>317</v>
      </c>
      <c r="B328" s="1">
        <v>239</v>
      </c>
      <c r="C328" s="1" t="s">
        <v>368</v>
      </c>
      <c r="D328" s="1">
        <v>716707</v>
      </c>
      <c r="E328" s="4" t="s">
        <v>367</v>
      </c>
      <c r="F328" s="1" t="s">
        <v>6</v>
      </c>
      <c r="G328" s="7">
        <v>2</v>
      </c>
      <c r="H328" s="2">
        <v>397725</v>
      </c>
      <c r="I328" s="5">
        <v>795450</v>
      </c>
      <c r="J328" s="5">
        <v>384559.32</v>
      </c>
      <c r="K328" s="5">
        <v>769118.64</v>
      </c>
      <c r="L328" s="5">
        <f t="shared" si="12"/>
        <v>288419.49</v>
      </c>
      <c r="M328" s="5">
        <f t="shared" si="13"/>
        <v>576838.98</v>
      </c>
      <c r="N328" s="3">
        <v>41984</v>
      </c>
      <c r="O328" s="9">
        <f t="shared" si="14"/>
        <v>26331.359999999986</v>
      </c>
      <c r="P328" s="1" t="s">
        <v>412</v>
      </c>
      <c r="Q328" s="1">
        <v>111214</v>
      </c>
      <c r="R328" s="1">
        <v>1005</v>
      </c>
      <c r="S328" s="1" t="s">
        <v>3</v>
      </c>
      <c r="T328" s="1">
        <v>606</v>
      </c>
    </row>
    <row r="329" spans="1:20" x14ac:dyDescent="0.25">
      <c r="A329" s="12">
        <v>318</v>
      </c>
      <c r="B329" s="1">
        <v>239</v>
      </c>
      <c r="C329" s="1" t="s">
        <v>368</v>
      </c>
      <c r="D329" s="1">
        <v>716707</v>
      </c>
      <c r="E329" s="4" t="s">
        <v>367</v>
      </c>
      <c r="F329" s="1" t="s">
        <v>6</v>
      </c>
      <c r="G329" s="7">
        <v>2</v>
      </c>
      <c r="H329" s="2">
        <v>389770</v>
      </c>
      <c r="I329" s="5">
        <v>779540</v>
      </c>
      <c r="J329" s="5">
        <v>384559.32</v>
      </c>
      <c r="K329" s="5">
        <v>769118.64</v>
      </c>
      <c r="L329" s="5">
        <f t="shared" si="12"/>
        <v>288419.49</v>
      </c>
      <c r="M329" s="5">
        <f t="shared" si="13"/>
        <v>576838.98</v>
      </c>
      <c r="N329" s="3">
        <v>41984</v>
      </c>
      <c r="O329" s="9">
        <f t="shared" si="14"/>
        <v>10421.359999999986</v>
      </c>
      <c r="P329" s="1" t="s">
        <v>412</v>
      </c>
      <c r="Q329" s="1">
        <v>240414</v>
      </c>
      <c r="R329" s="1">
        <v>1005</v>
      </c>
      <c r="S329" s="1" t="s">
        <v>3</v>
      </c>
      <c r="T329" s="1">
        <v>606</v>
      </c>
    </row>
    <row r="330" spans="1:20" ht="18" customHeight="1" x14ac:dyDescent="0.25">
      <c r="A330" s="12">
        <v>319</v>
      </c>
      <c r="B330" s="1">
        <v>239</v>
      </c>
      <c r="C330" s="1" t="s">
        <v>215</v>
      </c>
      <c r="D330" s="1">
        <v>717239</v>
      </c>
      <c r="E330" s="4" t="s">
        <v>369</v>
      </c>
      <c r="F330" s="1" t="s">
        <v>6</v>
      </c>
      <c r="G330" s="7">
        <v>2</v>
      </c>
      <c r="H330" s="2">
        <v>36950</v>
      </c>
      <c r="I330" s="5">
        <v>73900</v>
      </c>
      <c r="J330" s="5">
        <v>29786.07</v>
      </c>
      <c r="K330" s="5">
        <v>59572.14</v>
      </c>
      <c r="L330" s="5">
        <f t="shared" si="12"/>
        <v>22339.552499999998</v>
      </c>
      <c r="M330" s="5">
        <f t="shared" si="13"/>
        <v>44679.104999999996</v>
      </c>
      <c r="N330" s="3">
        <v>40229</v>
      </c>
      <c r="O330" s="9">
        <f t="shared" si="14"/>
        <v>14327.86</v>
      </c>
      <c r="P330" s="1" t="s">
        <v>385</v>
      </c>
      <c r="Q330" s="1">
        <v>200815</v>
      </c>
      <c r="R330" s="1">
        <v>1094</v>
      </c>
      <c r="S330" s="1" t="s">
        <v>346</v>
      </c>
      <c r="T330" s="1">
        <v>607</v>
      </c>
    </row>
    <row r="331" spans="1:20" x14ac:dyDescent="0.25">
      <c r="A331" s="12">
        <v>320</v>
      </c>
      <c r="B331" s="1">
        <v>239</v>
      </c>
      <c r="C331" s="1" t="s">
        <v>354</v>
      </c>
      <c r="D331" s="1">
        <v>717296</v>
      </c>
      <c r="E331" s="4" t="s">
        <v>370</v>
      </c>
      <c r="F331" s="1" t="s">
        <v>39</v>
      </c>
      <c r="G331" s="7">
        <v>1</v>
      </c>
      <c r="H331" s="2">
        <v>315210</v>
      </c>
      <c r="I331" s="5">
        <v>315210</v>
      </c>
      <c r="J331" s="5">
        <v>254095.53</v>
      </c>
      <c r="K331" s="5">
        <v>254095.53</v>
      </c>
      <c r="L331" s="5">
        <f t="shared" si="12"/>
        <v>190571.64749999999</v>
      </c>
      <c r="M331" s="5">
        <f t="shared" si="13"/>
        <v>190571.64749999999</v>
      </c>
      <c r="N331" s="3">
        <v>40323</v>
      </c>
      <c r="O331" s="9">
        <f t="shared" si="14"/>
        <v>61114.47</v>
      </c>
      <c r="P331" s="1" t="s">
        <v>392</v>
      </c>
      <c r="Q331" s="1">
        <v>200815</v>
      </c>
      <c r="R331" s="1">
        <v>4104</v>
      </c>
      <c r="S331" s="1" t="s">
        <v>346</v>
      </c>
      <c r="T331" s="1">
        <v>601</v>
      </c>
    </row>
    <row r="332" spans="1:20" ht="30" x14ac:dyDescent="0.25">
      <c r="A332" s="12">
        <v>321</v>
      </c>
      <c r="B332" s="1">
        <v>239</v>
      </c>
      <c r="C332" s="1" t="s">
        <v>215</v>
      </c>
      <c r="D332" s="1">
        <v>717723</v>
      </c>
      <c r="E332" s="4" t="s">
        <v>371</v>
      </c>
      <c r="F332" s="1" t="s">
        <v>6</v>
      </c>
      <c r="G332" s="7">
        <v>2</v>
      </c>
      <c r="H332" s="2">
        <v>10700</v>
      </c>
      <c r="I332" s="5">
        <v>21400</v>
      </c>
      <c r="J332" s="5">
        <v>8625.4699999999993</v>
      </c>
      <c r="K332" s="5">
        <v>17250.939999999999</v>
      </c>
      <c r="L332" s="5">
        <f t="shared" si="12"/>
        <v>6469.1024999999991</v>
      </c>
      <c r="M332" s="5">
        <f t="shared" si="13"/>
        <v>12938.204999999998</v>
      </c>
      <c r="N332" s="3">
        <v>40302</v>
      </c>
      <c r="O332" s="9">
        <f t="shared" si="14"/>
        <v>4149.0600000000013</v>
      </c>
      <c r="P332" s="1" t="s">
        <v>385</v>
      </c>
      <c r="Q332" s="1">
        <v>200815</v>
      </c>
      <c r="R332" s="1">
        <v>1094</v>
      </c>
      <c r="S332" s="1" t="s">
        <v>346</v>
      </c>
      <c r="T332" s="1">
        <v>607</v>
      </c>
    </row>
    <row r="333" spans="1:20" ht="16.5" customHeight="1" x14ac:dyDescent="0.25">
      <c r="A333" s="12">
        <v>322</v>
      </c>
      <c r="B333" s="1">
        <v>239</v>
      </c>
      <c r="C333" s="1" t="s">
        <v>128</v>
      </c>
      <c r="D333" s="1">
        <v>717759</v>
      </c>
      <c r="E333" s="4" t="s">
        <v>372</v>
      </c>
      <c r="F333" s="1" t="s">
        <v>6</v>
      </c>
      <c r="G333" s="7">
        <v>5</v>
      </c>
      <c r="H333" s="2">
        <v>9005</v>
      </c>
      <c r="I333" s="5">
        <v>45025</v>
      </c>
      <c r="J333" s="5">
        <v>7259.09</v>
      </c>
      <c r="K333" s="5">
        <v>36295.449999999997</v>
      </c>
      <c r="L333" s="5">
        <f t="shared" ref="L333:L338" si="15">J333*0.75</f>
        <v>5444.3175000000001</v>
      </c>
      <c r="M333" s="5">
        <f t="shared" ref="M333:M338" si="16">G333*L333</f>
        <v>27221.587500000001</v>
      </c>
      <c r="N333" s="3">
        <v>40401</v>
      </c>
      <c r="O333" s="9">
        <f t="shared" ref="O333:O338" si="17">I333-K333</f>
        <v>8729.5500000000029</v>
      </c>
      <c r="P333" s="1" t="s">
        <v>392</v>
      </c>
      <c r="Q333" s="1">
        <v>200815</v>
      </c>
      <c r="R333" s="1">
        <v>1094</v>
      </c>
      <c r="S333" s="1" t="s">
        <v>346</v>
      </c>
      <c r="T333" s="1">
        <v>607</v>
      </c>
    </row>
    <row r="334" spans="1:20" ht="16.5" customHeight="1" x14ac:dyDescent="0.25">
      <c r="A334" s="12">
        <v>323</v>
      </c>
      <c r="B334" s="1">
        <v>239</v>
      </c>
      <c r="C334" s="1" t="s">
        <v>128</v>
      </c>
      <c r="D334" s="1">
        <v>717894</v>
      </c>
      <c r="E334" s="4" t="s">
        <v>373</v>
      </c>
      <c r="F334" s="1" t="s">
        <v>6</v>
      </c>
      <c r="G334" s="7">
        <v>4</v>
      </c>
      <c r="H334" s="2">
        <v>1747.5</v>
      </c>
      <c r="I334" s="5">
        <v>6990</v>
      </c>
      <c r="J334" s="5">
        <v>1408.69</v>
      </c>
      <c r="K334" s="5">
        <v>5634.76</v>
      </c>
      <c r="L334" s="5">
        <f t="shared" si="15"/>
        <v>1056.5174999999999</v>
      </c>
      <c r="M334" s="5">
        <f t="shared" si="16"/>
        <v>4226.07</v>
      </c>
      <c r="N334" s="3">
        <v>40401</v>
      </c>
      <c r="O334" s="9">
        <f t="shared" si="17"/>
        <v>1355.2399999999998</v>
      </c>
      <c r="P334" s="1" t="s">
        <v>392</v>
      </c>
      <c r="Q334" s="1">
        <v>200815</v>
      </c>
      <c r="R334" s="1">
        <v>1094</v>
      </c>
      <c r="S334" s="1" t="s">
        <v>346</v>
      </c>
      <c r="T334" s="1">
        <v>607</v>
      </c>
    </row>
    <row r="335" spans="1:20" ht="16.5" customHeight="1" x14ac:dyDescent="0.25">
      <c r="A335" s="12">
        <v>324</v>
      </c>
      <c r="B335" s="1">
        <v>239</v>
      </c>
      <c r="C335" s="1" t="s">
        <v>215</v>
      </c>
      <c r="D335" s="1">
        <v>717905</v>
      </c>
      <c r="E335" s="4" t="s">
        <v>374</v>
      </c>
      <c r="F335" s="1" t="s">
        <v>6</v>
      </c>
      <c r="G335" s="7">
        <v>2</v>
      </c>
      <c r="H335" s="2">
        <v>9966</v>
      </c>
      <c r="I335" s="5">
        <v>19932</v>
      </c>
      <c r="J335" s="5">
        <v>8033.77</v>
      </c>
      <c r="K335" s="5">
        <v>16067.54</v>
      </c>
      <c r="L335" s="5">
        <f t="shared" si="15"/>
        <v>6025.3275000000003</v>
      </c>
      <c r="M335" s="5">
        <f t="shared" si="16"/>
        <v>12050.655000000001</v>
      </c>
      <c r="N335" s="3">
        <v>40404</v>
      </c>
      <c r="O335" s="9">
        <f t="shared" si="17"/>
        <v>3864.4599999999991</v>
      </c>
      <c r="P335" s="1" t="s">
        <v>385</v>
      </c>
      <c r="Q335" s="1">
        <v>200815</v>
      </c>
      <c r="R335" s="1">
        <v>1094</v>
      </c>
      <c r="S335" s="1" t="s">
        <v>346</v>
      </c>
      <c r="T335" s="1">
        <v>607</v>
      </c>
    </row>
    <row r="336" spans="1:20" ht="30" x14ac:dyDescent="0.25">
      <c r="A336" s="12">
        <v>325</v>
      </c>
      <c r="B336" s="1">
        <v>239</v>
      </c>
      <c r="C336" s="1" t="s">
        <v>215</v>
      </c>
      <c r="D336" s="1">
        <v>717906</v>
      </c>
      <c r="E336" s="4" t="s">
        <v>375</v>
      </c>
      <c r="F336" s="1" t="s">
        <v>6</v>
      </c>
      <c r="G336" s="7">
        <v>2</v>
      </c>
      <c r="H336" s="2">
        <v>9966</v>
      </c>
      <c r="I336" s="5">
        <v>19932</v>
      </c>
      <c r="J336" s="5">
        <v>8033.77</v>
      </c>
      <c r="K336" s="5">
        <v>16067.54</v>
      </c>
      <c r="L336" s="5">
        <f t="shared" si="15"/>
        <v>6025.3275000000003</v>
      </c>
      <c r="M336" s="5">
        <f t="shared" si="16"/>
        <v>12050.655000000001</v>
      </c>
      <c r="N336" s="3">
        <v>40404</v>
      </c>
      <c r="O336" s="9">
        <f t="shared" si="17"/>
        <v>3864.4599999999991</v>
      </c>
      <c r="P336" s="1" t="s">
        <v>385</v>
      </c>
      <c r="Q336" s="1">
        <v>200815</v>
      </c>
      <c r="R336" s="1">
        <v>1094</v>
      </c>
      <c r="S336" s="1" t="s">
        <v>346</v>
      </c>
      <c r="T336" s="1">
        <v>607</v>
      </c>
    </row>
    <row r="337" spans="1:21" x14ac:dyDescent="0.25">
      <c r="A337" s="12">
        <v>326</v>
      </c>
      <c r="B337" s="1">
        <v>239</v>
      </c>
      <c r="C337" s="1" t="s">
        <v>31</v>
      </c>
      <c r="D337" s="1">
        <v>718443</v>
      </c>
      <c r="E337" s="4" t="s">
        <v>376</v>
      </c>
      <c r="F337" s="1" t="s">
        <v>39</v>
      </c>
      <c r="G337" s="7">
        <v>3</v>
      </c>
      <c r="H337" s="2">
        <v>25705</v>
      </c>
      <c r="I337" s="5">
        <v>77115</v>
      </c>
      <c r="J337" s="5">
        <v>20721.27</v>
      </c>
      <c r="K337" s="5">
        <v>62163.81</v>
      </c>
      <c r="L337" s="5">
        <f t="shared" si="15"/>
        <v>15540.952499999999</v>
      </c>
      <c r="M337" s="5">
        <f t="shared" si="16"/>
        <v>46622.857499999998</v>
      </c>
      <c r="N337" s="3">
        <v>40399</v>
      </c>
      <c r="O337" s="9">
        <f t="shared" si="17"/>
        <v>14951.190000000002</v>
      </c>
      <c r="P337" s="1" t="s">
        <v>385</v>
      </c>
      <c r="Q337" s="1">
        <v>200815</v>
      </c>
      <c r="R337" s="1">
        <v>1094</v>
      </c>
      <c r="S337" s="1" t="s">
        <v>346</v>
      </c>
      <c r="T337" s="1">
        <v>607</v>
      </c>
    </row>
    <row r="338" spans="1:21" ht="16.5" customHeight="1" x14ac:dyDescent="0.25">
      <c r="A338" s="12">
        <v>327</v>
      </c>
      <c r="B338" s="1">
        <v>239</v>
      </c>
      <c r="C338" s="1" t="s">
        <v>345</v>
      </c>
      <c r="D338" s="1">
        <v>719041</v>
      </c>
      <c r="E338" s="4" t="s">
        <v>377</v>
      </c>
      <c r="F338" s="1" t="s">
        <v>39</v>
      </c>
      <c r="G338" s="7">
        <v>1</v>
      </c>
      <c r="H338" s="2">
        <v>182119.84</v>
      </c>
      <c r="I338" s="5">
        <v>182119.84</v>
      </c>
      <c r="J338" s="5">
        <v>78983.05</v>
      </c>
      <c r="K338" s="5">
        <v>78983.05</v>
      </c>
      <c r="L338" s="5">
        <f t="shared" si="15"/>
        <v>59237.287500000006</v>
      </c>
      <c r="M338" s="5">
        <f t="shared" si="16"/>
        <v>59237.287500000006</v>
      </c>
      <c r="N338" s="3">
        <v>40695</v>
      </c>
      <c r="O338" s="9">
        <f t="shared" si="17"/>
        <v>103136.79</v>
      </c>
      <c r="P338" s="1" t="s">
        <v>410</v>
      </c>
      <c r="Q338" s="1">
        <v>1</v>
      </c>
      <c r="R338" s="1">
        <v>4104</v>
      </c>
      <c r="S338" s="1" t="s">
        <v>346</v>
      </c>
      <c r="T338" s="1">
        <v>606</v>
      </c>
    </row>
    <row r="339" spans="1:21" x14ac:dyDescent="0.25">
      <c r="A339" s="12"/>
      <c r="B339" s="1"/>
      <c r="C339" s="22"/>
      <c r="D339" s="22"/>
      <c r="E339" s="23" t="s">
        <v>441</v>
      </c>
      <c r="F339" s="22"/>
      <c r="G339" s="24"/>
      <c r="H339" s="25"/>
      <c r="I339" s="26">
        <f>SUM(I12:I338)</f>
        <v>77344893.800000012</v>
      </c>
      <c r="J339" s="26"/>
      <c r="K339" s="26">
        <f>SUM(K12:K338)</f>
        <v>59522773.293819964</v>
      </c>
      <c r="L339" s="26"/>
      <c r="M339" s="26">
        <f>SUM(M12:M338)</f>
        <v>44642079.970364988</v>
      </c>
      <c r="N339" s="22"/>
      <c r="O339" s="27">
        <f>SUM(O12:O338)</f>
        <v>17822120.506179996</v>
      </c>
      <c r="P339" s="22"/>
      <c r="Q339" s="22"/>
      <c r="R339" s="22"/>
      <c r="S339" s="22"/>
      <c r="T339" s="22"/>
      <c r="U339" s="28"/>
    </row>
    <row r="341" spans="1:21" x14ac:dyDescent="0.25">
      <c r="A341" s="77" t="s">
        <v>442</v>
      </c>
      <c r="B341" s="77"/>
      <c r="C341" s="77"/>
      <c r="D341" s="77"/>
    </row>
    <row r="342" spans="1:21" x14ac:dyDescent="0.25">
      <c r="A342" s="77" t="s">
        <v>443</v>
      </c>
      <c r="B342" s="77"/>
    </row>
  </sheetData>
  <mergeCells count="20">
    <mergeCell ref="K1:N1"/>
    <mergeCell ref="K3:N3"/>
    <mergeCell ref="L4:N4"/>
    <mergeCell ref="K5:N5"/>
    <mergeCell ref="E7:K7"/>
    <mergeCell ref="L10:M10"/>
    <mergeCell ref="N10:N11"/>
    <mergeCell ref="M2:N2"/>
    <mergeCell ref="A10:A11"/>
    <mergeCell ref="B10:B11"/>
    <mergeCell ref="C10:C11"/>
    <mergeCell ref="D10:D11"/>
    <mergeCell ref="E10:E11"/>
    <mergeCell ref="F10:F11"/>
    <mergeCell ref="K9:N9"/>
    <mergeCell ref="A341:D341"/>
    <mergeCell ref="A342:B342"/>
    <mergeCell ref="G10:G11"/>
    <mergeCell ref="H10:I10"/>
    <mergeCell ref="J10:K10"/>
  </mergeCells>
  <pageMargins left="0.36" right="0.36" top="0.28000000000000003" bottom="0.34" header="0.21" footer="0.17"/>
  <pageSetup paperSize="9" scale="68" fitToHeight="0" orientation="landscape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U342"/>
  <sheetViews>
    <sheetView workbookViewId="0">
      <selection activeCell="A5" sqref="A5:U343"/>
    </sheetView>
  </sheetViews>
  <sheetFormatPr defaultRowHeight="15" x14ac:dyDescent="0.25"/>
  <cols>
    <col min="1" max="1" width="7" style="11" customWidth="1"/>
    <col min="2" max="2" width="4.140625" customWidth="1"/>
    <col min="3" max="3" width="8" customWidth="1"/>
    <col min="4" max="4" width="7.85546875" customWidth="1"/>
    <col min="5" max="5" width="42" style="17" customWidth="1"/>
    <col min="6" max="6" width="8.140625" customWidth="1"/>
    <col min="7" max="7" width="12.140625" style="8" bestFit="1" customWidth="1"/>
    <col min="8" max="8" width="14.7109375" style="6" bestFit="1" customWidth="1"/>
    <col min="9" max="9" width="15.7109375" style="18" bestFit="1" customWidth="1"/>
    <col min="10" max="10" width="14.7109375" style="18" hidden="1" customWidth="1"/>
    <col min="11" max="11" width="16.85546875" style="18" hidden="1" customWidth="1"/>
    <col min="12" max="12" width="19.42578125" style="18" hidden="1" customWidth="1"/>
    <col min="13" max="13" width="21" style="18" hidden="1" customWidth="1"/>
    <col min="14" max="14" width="13.7109375" hidden="1" customWidth="1"/>
    <col min="15" max="15" width="15.42578125" style="10" hidden="1" customWidth="1"/>
    <col min="16" max="16" width="28.42578125" customWidth="1"/>
  </cols>
  <sheetData>
    <row r="1" spans="1:20" x14ac:dyDescent="0.25">
      <c r="A1"/>
      <c r="G1"/>
      <c r="H1"/>
      <c r="I1"/>
      <c r="J1"/>
      <c r="K1" s="78" t="s">
        <v>440</v>
      </c>
      <c r="L1" s="78"/>
      <c r="M1" s="78"/>
      <c r="N1" s="78"/>
      <c r="O1"/>
    </row>
    <row r="2" spans="1:20" x14ac:dyDescent="0.25">
      <c r="A2"/>
      <c r="G2"/>
      <c r="H2"/>
      <c r="I2"/>
      <c r="J2"/>
      <c r="K2" s="29"/>
      <c r="L2" s="29"/>
      <c r="M2" s="80" t="s">
        <v>437</v>
      </c>
      <c r="N2" s="80"/>
      <c r="O2"/>
    </row>
    <row r="3" spans="1:20" ht="15.75" x14ac:dyDescent="0.25">
      <c r="A3"/>
      <c r="G3"/>
      <c r="H3"/>
      <c r="I3"/>
      <c r="J3"/>
      <c r="K3" s="79" t="s">
        <v>438</v>
      </c>
      <c r="L3" s="79"/>
      <c r="M3" s="79"/>
      <c r="N3" s="79"/>
      <c r="O3"/>
    </row>
    <row r="4" spans="1:20" ht="15.75" x14ac:dyDescent="0.25">
      <c r="A4"/>
      <c r="G4"/>
      <c r="H4"/>
      <c r="I4"/>
      <c r="J4"/>
      <c r="K4" s="21"/>
      <c r="L4" s="89" t="s">
        <v>439</v>
      </c>
      <c r="M4" s="89"/>
      <c r="N4" s="89"/>
      <c r="O4"/>
    </row>
    <row r="5" spans="1:20" x14ac:dyDescent="0.25">
      <c r="A5"/>
      <c r="G5"/>
      <c r="H5"/>
      <c r="I5"/>
      <c r="J5"/>
      <c r="K5" s="80" t="s">
        <v>432</v>
      </c>
      <c r="L5" s="80"/>
      <c r="M5" s="80"/>
      <c r="N5" s="80"/>
      <c r="O5"/>
    </row>
    <row r="6" spans="1:20" x14ac:dyDescent="0.25">
      <c r="A6"/>
      <c r="G6"/>
      <c r="H6"/>
      <c r="I6"/>
      <c r="J6"/>
      <c r="K6" s="6"/>
      <c r="L6" s="6"/>
      <c r="M6" s="6"/>
      <c r="N6" s="20"/>
      <c r="O6"/>
    </row>
    <row r="7" spans="1:20" ht="19.5" customHeight="1" x14ac:dyDescent="0.25">
      <c r="A7"/>
      <c r="C7" s="81" t="s">
        <v>431</v>
      </c>
      <c r="D7" s="81"/>
      <c r="E7" s="81"/>
      <c r="F7" s="81"/>
      <c r="G7" s="81"/>
      <c r="H7" s="81"/>
      <c r="I7" s="81"/>
      <c r="J7" s="81"/>
      <c r="K7" s="81"/>
      <c r="L7" s="6"/>
      <c r="M7" s="6"/>
      <c r="N7" s="20"/>
      <c r="O7"/>
    </row>
    <row r="8" spans="1:20" x14ac:dyDescent="0.25">
      <c r="A8"/>
      <c r="G8"/>
      <c r="H8"/>
      <c r="I8"/>
      <c r="J8"/>
      <c r="K8" s="6"/>
      <c r="L8" s="6"/>
      <c r="M8" s="6"/>
      <c r="N8" s="20"/>
      <c r="O8"/>
    </row>
    <row r="9" spans="1:20" x14ac:dyDescent="0.25">
      <c r="A9"/>
      <c r="G9"/>
      <c r="H9"/>
      <c r="I9"/>
      <c r="J9"/>
      <c r="K9" s="88" t="s">
        <v>436</v>
      </c>
      <c r="L9" s="88"/>
      <c r="M9" s="88"/>
      <c r="N9" s="88"/>
      <c r="O9"/>
    </row>
    <row r="10" spans="1:20" x14ac:dyDescent="0.25">
      <c r="A10" s="82" t="s">
        <v>414</v>
      </c>
      <c r="B10" s="84" t="s">
        <v>416</v>
      </c>
      <c r="C10" s="84" t="s">
        <v>415</v>
      </c>
      <c r="D10" s="86" t="s">
        <v>417</v>
      </c>
      <c r="E10" s="86" t="s">
        <v>420</v>
      </c>
      <c r="F10" s="84" t="s">
        <v>419</v>
      </c>
      <c r="G10" s="90" t="s">
        <v>418</v>
      </c>
      <c r="H10" s="92" t="s">
        <v>421</v>
      </c>
      <c r="I10" s="93"/>
      <c r="J10" s="94" t="s">
        <v>424</v>
      </c>
      <c r="K10" s="95"/>
      <c r="L10" s="94" t="s">
        <v>427</v>
      </c>
      <c r="M10" s="95"/>
      <c r="N10" s="86" t="s">
        <v>430</v>
      </c>
      <c r="O10" s="13"/>
      <c r="P10" s="1" t="s">
        <v>445</v>
      </c>
      <c r="Q10" s="1"/>
      <c r="R10" s="1"/>
      <c r="S10" s="1"/>
      <c r="T10" s="1"/>
    </row>
    <row r="11" spans="1:20" s="17" customFormat="1" ht="30" hidden="1" x14ac:dyDescent="0.25">
      <c r="A11" s="83"/>
      <c r="B11" s="85"/>
      <c r="C11" s="85"/>
      <c r="D11" s="87"/>
      <c r="E11" s="87"/>
      <c r="F11" s="85"/>
      <c r="G11" s="91"/>
      <c r="H11" s="14" t="s">
        <v>422</v>
      </c>
      <c r="I11" s="14" t="s">
        <v>423</v>
      </c>
      <c r="J11" s="14" t="s">
        <v>425</v>
      </c>
      <c r="K11" s="14" t="s">
        <v>426</v>
      </c>
      <c r="L11" s="14" t="s">
        <v>428</v>
      </c>
      <c r="M11" s="14" t="s">
        <v>429</v>
      </c>
      <c r="N11" s="87"/>
      <c r="O11" s="15" t="s">
        <v>413</v>
      </c>
      <c r="P11" s="16" t="s">
        <v>382</v>
      </c>
      <c r="Q11" s="16" t="s">
        <v>378</v>
      </c>
      <c r="R11" s="16" t="s">
        <v>379</v>
      </c>
      <c r="S11" s="16" t="s">
        <v>380</v>
      </c>
      <c r="T11" s="16" t="s">
        <v>381</v>
      </c>
    </row>
    <row r="12" spans="1:20" hidden="1" x14ac:dyDescent="0.25">
      <c r="A12" s="12">
        <v>1</v>
      </c>
      <c r="B12" s="1">
        <v>239</v>
      </c>
      <c r="C12" s="1" t="s">
        <v>1</v>
      </c>
      <c r="D12" s="1">
        <v>104466</v>
      </c>
      <c r="E12" s="4" t="s">
        <v>0</v>
      </c>
      <c r="F12" s="1" t="s">
        <v>2</v>
      </c>
      <c r="G12" s="7">
        <v>0.214</v>
      </c>
      <c r="H12" s="2">
        <v>27714.49</v>
      </c>
      <c r="I12" s="5">
        <v>5930.9</v>
      </c>
      <c r="J12" s="5">
        <v>12033.9</v>
      </c>
      <c r="K12" s="5">
        <v>2575.2545999999998</v>
      </c>
      <c r="L12" s="5">
        <f>J12*0.75</f>
        <v>9025.4249999999993</v>
      </c>
      <c r="M12" s="5">
        <f>G12*L12</f>
        <v>1931.4409499999997</v>
      </c>
      <c r="N12" s="3">
        <v>41513</v>
      </c>
      <c r="O12" s="9">
        <f>I12-K12</f>
        <v>3355.6453999999999</v>
      </c>
      <c r="P12" s="1" t="s">
        <v>383</v>
      </c>
      <c r="Q12" s="1">
        <v>301115</v>
      </c>
      <c r="R12" s="1">
        <v>1001</v>
      </c>
      <c r="S12" s="1" t="s">
        <v>3</v>
      </c>
      <c r="T12" s="1">
        <v>603</v>
      </c>
    </row>
    <row r="13" spans="1:20" ht="15.75" hidden="1" customHeight="1" x14ac:dyDescent="0.25">
      <c r="A13" s="12">
        <v>2</v>
      </c>
      <c r="B13" s="1">
        <v>239</v>
      </c>
      <c r="C13" s="1" t="s">
        <v>5</v>
      </c>
      <c r="D13" s="1">
        <v>127889</v>
      </c>
      <c r="E13" s="4" t="s">
        <v>4</v>
      </c>
      <c r="F13" s="1" t="s">
        <v>6</v>
      </c>
      <c r="G13" s="7">
        <v>11</v>
      </c>
      <c r="H13" s="2">
        <v>5800.06</v>
      </c>
      <c r="I13" s="5">
        <v>63800.68</v>
      </c>
      <c r="J13" s="5">
        <v>2508.4699999999998</v>
      </c>
      <c r="K13" s="5">
        <v>27593.17</v>
      </c>
      <c r="L13" s="5">
        <f t="shared" ref="L13:L76" si="0">J13*0.75</f>
        <v>1881.3525</v>
      </c>
      <c r="M13" s="5">
        <f t="shared" ref="M13:M76" si="1">G13*L13</f>
        <v>20694.877499999999</v>
      </c>
      <c r="N13" s="3">
        <v>41614</v>
      </c>
      <c r="O13" s="9">
        <f t="shared" ref="O13:O76" si="2">I13-K13</f>
        <v>36207.51</v>
      </c>
      <c r="P13" s="1" t="s">
        <v>383</v>
      </c>
      <c r="Q13" s="1">
        <v>301115</v>
      </c>
      <c r="R13" s="1">
        <v>1005</v>
      </c>
      <c r="S13" s="1" t="s">
        <v>3</v>
      </c>
      <c r="T13" s="1">
        <v>607</v>
      </c>
    </row>
    <row r="14" spans="1:20" s="38" customFormat="1" x14ac:dyDescent="0.25">
      <c r="A14" s="31">
        <v>3</v>
      </c>
      <c r="B14" s="32">
        <v>239</v>
      </c>
      <c r="C14" s="32" t="s">
        <v>8</v>
      </c>
      <c r="D14" s="32">
        <v>127986</v>
      </c>
      <c r="E14" s="33" t="s">
        <v>7</v>
      </c>
      <c r="F14" s="32" t="s">
        <v>6</v>
      </c>
      <c r="G14" s="34">
        <v>1</v>
      </c>
      <c r="H14" s="35">
        <v>606.91999999999996</v>
      </c>
      <c r="I14" s="35">
        <v>606.91999999999996</v>
      </c>
      <c r="J14" s="35">
        <v>271.19</v>
      </c>
      <c r="K14" s="35">
        <v>271.19</v>
      </c>
      <c r="L14" s="35">
        <f t="shared" si="0"/>
        <v>203.39249999999998</v>
      </c>
      <c r="M14" s="35">
        <f t="shared" si="1"/>
        <v>203.39249999999998</v>
      </c>
      <c r="N14" s="36">
        <v>40464</v>
      </c>
      <c r="O14" s="37">
        <f t="shared" si="2"/>
        <v>335.72999999999996</v>
      </c>
      <c r="P14" s="32" t="s">
        <v>384</v>
      </c>
      <c r="Q14" s="32">
        <v>301115</v>
      </c>
      <c r="R14" s="32">
        <v>1005</v>
      </c>
      <c r="S14" s="32" t="s">
        <v>3</v>
      </c>
      <c r="T14" s="32">
        <v>601</v>
      </c>
    </row>
    <row r="15" spans="1:20" s="38" customFormat="1" x14ac:dyDescent="0.25">
      <c r="A15" s="31">
        <v>4</v>
      </c>
      <c r="B15" s="32">
        <v>239</v>
      </c>
      <c r="C15" s="32" t="s">
        <v>10</v>
      </c>
      <c r="D15" s="32">
        <v>128003</v>
      </c>
      <c r="E15" s="33" t="s">
        <v>9</v>
      </c>
      <c r="F15" s="32" t="s">
        <v>6</v>
      </c>
      <c r="G15" s="34">
        <v>1</v>
      </c>
      <c r="H15" s="35">
        <v>5820.06</v>
      </c>
      <c r="I15" s="35">
        <v>5820.06</v>
      </c>
      <c r="J15" s="35">
        <v>2542.37</v>
      </c>
      <c r="K15" s="35">
        <v>2542.37</v>
      </c>
      <c r="L15" s="35">
        <f t="shared" si="0"/>
        <v>1906.7774999999999</v>
      </c>
      <c r="M15" s="35">
        <f t="shared" si="1"/>
        <v>1906.7774999999999</v>
      </c>
      <c r="N15" s="36">
        <v>40531</v>
      </c>
      <c r="O15" s="37">
        <f t="shared" si="2"/>
        <v>3277.6900000000005</v>
      </c>
      <c r="P15" s="32" t="s">
        <v>384</v>
      </c>
      <c r="Q15" s="32">
        <v>301115</v>
      </c>
      <c r="R15" s="32">
        <v>1001</v>
      </c>
      <c r="S15" s="32" t="s">
        <v>3</v>
      </c>
      <c r="T15" s="32">
        <v>601</v>
      </c>
    </row>
    <row r="16" spans="1:20" hidden="1" x14ac:dyDescent="0.25">
      <c r="A16" s="12">
        <v>5</v>
      </c>
      <c r="B16" s="1">
        <v>239</v>
      </c>
      <c r="C16" s="1" t="s">
        <v>12</v>
      </c>
      <c r="D16" s="1">
        <v>128059</v>
      </c>
      <c r="E16" s="4" t="s">
        <v>11</v>
      </c>
      <c r="F16" s="1" t="s">
        <v>6</v>
      </c>
      <c r="G16" s="7">
        <v>15</v>
      </c>
      <c r="H16" s="2">
        <v>154.71</v>
      </c>
      <c r="I16" s="5">
        <v>2320.69</v>
      </c>
      <c r="J16" s="5">
        <v>67.8</v>
      </c>
      <c r="K16" s="5">
        <v>1017</v>
      </c>
      <c r="L16" s="5">
        <f t="shared" si="0"/>
        <v>50.849999999999994</v>
      </c>
      <c r="M16" s="5">
        <f t="shared" si="1"/>
        <v>762.74999999999989</v>
      </c>
      <c r="N16" s="3">
        <v>41488</v>
      </c>
      <c r="O16" s="9">
        <f t="shared" si="2"/>
        <v>1303.69</v>
      </c>
      <c r="P16" s="1" t="s">
        <v>384</v>
      </c>
      <c r="Q16" s="1">
        <v>301115</v>
      </c>
      <c r="R16" s="1">
        <v>1001</v>
      </c>
      <c r="S16" s="1" t="s">
        <v>3</v>
      </c>
      <c r="T16" s="1">
        <v>601</v>
      </c>
    </row>
    <row r="17" spans="1:20" hidden="1" x14ac:dyDescent="0.25">
      <c r="A17" s="12">
        <v>6</v>
      </c>
      <c r="B17" s="1">
        <v>239</v>
      </c>
      <c r="C17" s="1" t="s">
        <v>12</v>
      </c>
      <c r="D17" s="1">
        <v>128060</v>
      </c>
      <c r="E17" s="4" t="s">
        <v>13</v>
      </c>
      <c r="F17" s="1" t="s">
        <v>6</v>
      </c>
      <c r="G17" s="7">
        <v>2</v>
      </c>
      <c r="H17" s="2">
        <v>128.13</v>
      </c>
      <c r="I17" s="5">
        <v>256.25</v>
      </c>
      <c r="J17" s="5">
        <v>116.53</v>
      </c>
      <c r="K17" s="5">
        <v>233.06</v>
      </c>
      <c r="L17" s="5">
        <f t="shared" si="0"/>
        <v>87.397500000000008</v>
      </c>
      <c r="M17" s="5">
        <f t="shared" si="1"/>
        <v>174.79500000000002</v>
      </c>
      <c r="N17" s="3">
        <v>41156</v>
      </c>
      <c r="O17" s="9">
        <f t="shared" si="2"/>
        <v>23.189999999999998</v>
      </c>
      <c r="P17" s="1" t="s">
        <v>385</v>
      </c>
      <c r="Q17" s="1">
        <v>200815</v>
      </c>
      <c r="R17" s="1">
        <v>1001</v>
      </c>
      <c r="S17" s="1" t="s">
        <v>3</v>
      </c>
      <c r="T17" s="1">
        <v>601</v>
      </c>
    </row>
    <row r="18" spans="1:20" hidden="1" x14ac:dyDescent="0.25">
      <c r="A18" s="12">
        <v>7</v>
      </c>
      <c r="B18" s="1">
        <v>239</v>
      </c>
      <c r="C18" s="1" t="s">
        <v>15</v>
      </c>
      <c r="D18" s="1">
        <v>133810</v>
      </c>
      <c r="E18" s="4" t="s">
        <v>14</v>
      </c>
      <c r="F18" s="1" t="s">
        <v>6</v>
      </c>
      <c r="G18" s="7">
        <v>40</v>
      </c>
      <c r="H18" s="2">
        <v>67.98</v>
      </c>
      <c r="I18" s="5">
        <v>2719.24</v>
      </c>
      <c r="J18" s="5">
        <v>54.8</v>
      </c>
      <c r="K18" s="5">
        <v>2192</v>
      </c>
      <c r="L18" s="5">
        <f t="shared" si="0"/>
        <v>41.099999999999994</v>
      </c>
      <c r="M18" s="5">
        <f t="shared" si="1"/>
        <v>1643.9999999999998</v>
      </c>
      <c r="N18" s="3">
        <v>40016</v>
      </c>
      <c r="O18" s="9">
        <f t="shared" si="2"/>
        <v>527.23999999999978</v>
      </c>
      <c r="P18" s="1" t="s">
        <v>385</v>
      </c>
      <c r="Q18" s="1">
        <v>200815</v>
      </c>
      <c r="R18" s="1">
        <v>1002</v>
      </c>
      <c r="S18" s="1" t="s">
        <v>3</v>
      </c>
      <c r="T18" s="1">
        <v>607</v>
      </c>
    </row>
    <row r="19" spans="1:20" s="38" customFormat="1" x14ac:dyDescent="0.25">
      <c r="A19" s="31">
        <v>8</v>
      </c>
      <c r="B19" s="32">
        <v>239</v>
      </c>
      <c r="C19" s="32" t="s">
        <v>17</v>
      </c>
      <c r="D19" s="32">
        <v>135429</v>
      </c>
      <c r="E19" s="33" t="s">
        <v>16</v>
      </c>
      <c r="F19" s="32" t="s">
        <v>6</v>
      </c>
      <c r="G19" s="34">
        <v>17</v>
      </c>
      <c r="H19" s="35">
        <v>9028.23</v>
      </c>
      <c r="I19" s="35">
        <v>153479.85999999999</v>
      </c>
      <c r="J19" s="35">
        <v>7277.82</v>
      </c>
      <c r="K19" s="35">
        <v>123722.94</v>
      </c>
      <c r="L19" s="35">
        <f t="shared" si="0"/>
        <v>5458.3649999999998</v>
      </c>
      <c r="M19" s="35">
        <f t="shared" si="1"/>
        <v>92792.205000000002</v>
      </c>
      <c r="N19" s="36">
        <v>40267</v>
      </c>
      <c r="O19" s="37">
        <f t="shared" si="2"/>
        <v>29756.919999999984</v>
      </c>
      <c r="P19" s="32" t="s">
        <v>385</v>
      </c>
      <c r="Q19" s="32">
        <v>200815</v>
      </c>
      <c r="R19" s="32">
        <v>1001</v>
      </c>
      <c r="S19" s="32" t="s">
        <v>3</v>
      </c>
      <c r="T19" s="32">
        <v>601</v>
      </c>
    </row>
    <row r="20" spans="1:20" s="38" customFormat="1" x14ac:dyDescent="0.25">
      <c r="A20" s="31">
        <v>9</v>
      </c>
      <c r="B20" s="32">
        <v>239</v>
      </c>
      <c r="C20" s="32" t="s">
        <v>12</v>
      </c>
      <c r="D20" s="32">
        <v>136050</v>
      </c>
      <c r="E20" s="33" t="s">
        <v>18</v>
      </c>
      <c r="F20" s="32" t="s">
        <v>6</v>
      </c>
      <c r="G20" s="34">
        <v>18</v>
      </c>
      <c r="H20" s="35">
        <v>2099.2199999999998</v>
      </c>
      <c r="I20" s="35">
        <v>37785.870000000003</v>
      </c>
      <c r="J20" s="35">
        <v>1692.22</v>
      </c>
      <c r="K20" s="35">
        <v>30459.96</v>
      </c>
      <c r="L20" s="35">
        <f t="shared" si="0"/>
        <v>1269.165</v>
      </c>
      <c r="M20" s="35">
        <f t="shared" si="1"/>
        <v>22844.97</v>
      </c>
      <c r="N20" s="36">
        <v>40239</v>
      </c>
      <c r="O20" s="37">
        <f t="shared" si="2"/>
        <v>7325.9100000000035</v>
      </c>
      <c r="P20" s="32" t="s">
        <v>385</v>
      </c>
      <c r="Q20" s="32">
        <v>200815</v>
      </c>
      <c r="R20" s="32">
        <v>1001</v>
      </c>
      <c r="S20" s="32" t="s">
        <v>3</v>
      </c>
      <c r="T20" s="32">
        <v>601</v>
      </c>
    </row>
    <row r="21" spans="1:20" hidden="1" x14ac:dyDescent="0.25">
      <c r="A21" s="12">
        <v>10</v>
      </c>
      <c r="B21" s="1">
        <v>239</v>
      </c>
      <c r="C21" s="1" t="s">
        <v>20</v>
      </c>
      <c r="D21" s="1">
        <v>136497</v>
      </c>
      <c r="E21" s="4" t="s">
        <v>19</v>
      </c>
      <c r="F21" s="1" t="s">
        <v>21</v>
      </c>
      <c r="G21" s="7">
        <v>0.06</v>
      </c>
      <c r="H21" s="2">
        <v>126144.5</v>
      </c>
      <c r="I21" s="5">
        <v>7568.67</v>
      </c>
      <c r="J21" s="5">
        <v>78221.06</v>
      </c>
      <c r="K21" s="5">
        <v>4693.2635999999993</v>
      </c>
      <c r="L21" s="5">
        <f t="shared" si="0"/>
        <v>58665.794999999998</v>
      </c>
      <c r="M21" s="5">
        <f t="shared" si="1"/>
        <v>3519.9476999999997</v>
      </c>
      <c r="N21" s="3">
        <v>39691</v>
      </c>
      <c r="O21" s="9">
        <f t="shared" si="2"/>
        <v>2875.4064000000008</v>
      </c>
      <c r="P21" s="1" t="s">
        <v>385</v>
      </c>
      <c r="Q21" s="1">
        <v>200815</v>
      </c>
      <c r="R21" s="1">
        <v>1001</v>
      </c>
      <c r="S21" s="1" t="s">
        <v>3</v>
      </c>
      <c r="T21" s="1">
        <v>607</v>
      </c>
    </row>
    <row r="22" spans="1:20" hidden="1" x14ac:dyDescent="0.25">
      <c r="A22" s="12">
        <v>11</v>
      </c>
      <c r="B22" s="1">
        <v>239</v>
      </c>
      <c r="C22" s="1" t="s">
        <v>23</v>
      </c>
      <c r="D22" s="1">
        <v>143448</v>
      </c>
      <c r="E22" s="4" t="s">
        <v>22</v>
      </c>
      <c r="F22" s="1" t="s">
        <v>21</v>
      </c>
      <c r="G22" s="7">
        <v>1.034</v>
      </c>
      <c r="H22" s="2">
        <v>17797.32</v>
      </c>
      <c r="I22" s="5">
        <v>18402.43</v>
      </c>
      <c r="J22" s="5">
        <v>16186.07</v>
      </c>
      <c r="K22" s="5">
        <v>16736.396380000002</v>
      </c>
      <c r="L22" s="5">
        <f t="shared" si="0"/>
        <v>12139.5525</v>
      </c>
      <c r="M22" s="5">
        <f t="shared" si="1"/>
        <v>12552.297285000001</v>
      </c>
      <c r="N22" s="3">
        <v>41246</v>
      </c>
      <c r="O22" s="9">
        <f t="shared" si="2"/>
        <v>1666.0336199999983</v>
      </c>
      <c r="P22" s="1" t="s">
        <v>385</v>
      </c>
      <c r="Q22" s="1">
        <v>200815</v>
      </c>
      <c r="R22" s="1">
        <v>1001</v>
      </c>
      <c r="S22" s="1" t="s">
        <v>3</v>
      </c>
      <c r="T22" s="1">
        <v>607</v>
      </c>
    </row>
    <row r="23" spans="1:20" hidden="1" x14ac:dyDescent="0.25">
      <c r="A23" s="12">
        <v>12</v>
      </c>
      <c r="B23" s="1">
        <v>239</v>
      </c>
      <c r="C23" s="1" t="s">
        <v>23</v>
      </c>
      <c r="D23" s="1">
        <v>146485</v>
      </c>
      <c r="E23" s="4" t="s">
        <v>24</v>
      </c>
      <c r="F23" s="1" t="s">
        <v>21</v>
      </c>
      <c r="G23" s="7">
        <v>9.8000000000000004E-2</v>
      </c>
      <c r="H23" s="2">
        <v>11528.16</v>
      </c>
      <c r="I23" s="5">
        <v>1129.76</v>
      </c>
      <c r="J23" s="5">
        <v>9293.06</v>
      </c>
      <c r="K23" s="5">
        <v>910.71987999999999</v>
      </c>
      <c r="L23" s="5">
        <f t="shared" si="0"/>
        <v>6969.7950000000001</v>
      </c>
      <c r="M23" s="5">
        <f t="shared" si="1"/>
        <v>683.03991000000008</v>
      </c>
      <c r="N23" s="3">
        <v>40050</v>
      </c>
      <c r="O23" s="9">
        <f t="shared" si="2"/>
        <v>219.04012</v>
      </c>
      <c r="P23" s="1" t="s">
        <v>385</v>
      </c>
      <c r="Q23" s="1">
        <v>200815</v>
      </c>
      <c r="R23" s="1">
        <v>1001</v>
      </c>
      <c r="S23" s="1" t="s">
        <v>3</v>
      </c>
      <c r="T23" s="1">
        <v>607</v>
      </c>
    </row>
    <row r="24" spans="1:20" hidden="1" x14ac:dyDescent="0.25">
      <c r="A24" s="12">
        <v>13</v>
      </c>
      <c r="B24" s="1">
        <v>239</v>
      </c>
      <c r="C24" s="1" t="s">
        <v>26</v>
      </c>
      <c r="D24" s="1">
        <v>146957</v>
      </c>
      <c r="E24" s="4" t="s">
        <v>25</v>
      </c>
      <c r="F24" s="1" t="s">
        <v>21</v>
      </c>
      <c r="G24" s="7">
        <v>4.8000000000000001E-2</v>
      </c>
      <c r="H24" s="2">
        <v>306081.67</v>
      </c>
      <c r="I24" s="5">
        <v>14691.92</v>
      </c>
      <c r="J24" s="5">
        <v>246738.02</v>
      </c>
      <c r="K24" s="5">
        <v>11843.42496</v>
      </c>
      <c r="L24" s="5">
        <f t="shared" si="0"/>
        <v>185053.51499999998</v>
      </c>
      <c r="M24" s="5">
        <f t="shared" si="1"/>
        <v>8882.5687199999993</v>
      </c>
      <c r="N24" s="3">
        <v>40525</v>
      </c>
      <c r="O24" s="9">
        <f t="shared" si="2"/>
        <v>2848.4950399999998</v>
      </c>
      <c r="P24" s="1" t="s">
        <v>385</v>
      </c>
      <c r="Q24" s="1">
        <v>200815</v>
      </c>
      <c r="R24" s="1">
        <v>1001</v>
      </c>
      <c r="S24" s="1" t="s">
        <v>3</v>
      </c>
      <c r="T24" s="1">
        <v>607</v>
      </c>
    </row>
    <row r="25" spans="1:20" hidden="1" x14ac:dyDescent="0.25">
      <c r="A25" s="12">
        <v>14</v>
      </c>
      <c r="B25" s="1">
        <v>239</v>
      </c>
      <c r="C25" s="1" t="s">
        <v>28</v>
      </c>
      <c r="D25" s="1">
        <v>149571</v>
      </c>
      <c r="E25" s="4" t="s">
        <v>27</v>
      </c>
      <c r="F25" s="1" t="s">
        <v>21</v>
      </c>
      <c r="G25" s="7">
        <v>4.0000000000000001E-3</v>
      </c>
      <c r="H25" s="2">
        <v>20467.5</v>
      </c>
      <c r="I25" s="5">
        <v>81.87</v>
      </c>
      <c r="J25" s="5">
        <v>8881.36</v>
      </c>
      <c r="K25" s="5">
        <v>35.525440000000003</v>
      </c>
      <c r="L25" s="5">
        <f t="shared" si="0"/>
        <v>6661.02</v>
      </c>
      <c r="M25" s="5">
        <f t="shared" si="1"/>
        <v>26.644080000000002</v>
      </c>
      <c r="N25" s="3">
        <v>41550</v>
      </c>
      <c r="O25" s="9">
        <f t="shared" si="2"/>
        <v>46.344560000000001</v>
      </c>
      <c r="P25" s="1" t="s">
        <v>386</v>
      </c>
      <c r="Q25" s="1">
        <v>71210</v>
      </c>
      <c r="R25" s="1">
        <v>1001</v>
      </c>
      <c r="S25" s="1" t="s">
        <v>3</v>
      </c>
      <c r="T25" s="1">
        <v>607</v>
      </c>
    </row>
    <row r="26" spans="1:20" hidden="1" x14ac:dyDescent="0.25">
      <c r="A26" s="12">
        <v>15</v>
      </c>
      <c r="B26" s="1">
        <v>239</v>
      </c>
      <c r="C26" s="1" t="s">
        <v>17</v>
      </c>
      <c r="D26" s="1">
        <v>149935</v>
      </c>
      <c r="E26" s="4" t="s">
        <v>29</v>
      </c>
      <c r="F26" s="1" t="s">
        <v>6</v>
      </c>
      <c r="G26" s="7">
        <v>15</v>
      </c>
      <c r="H26" s="2">
        <v>281.87</v>
      </c>
      <c r="I26" s="5">
        <v>4228.12</v>
      </c>
      <c r="J26" s="5">
        <v>256.36</v>
      </c>
      <c r="K26" s="5">
        <v>3845.4</v>
      </c>
      <c r="L26" s="5">
        <f t="shared" si="0"/>
        <v>192.27</v>
      </c>
      <c r="M26" s="5">
        <f t="shared" si="1"/>
        <v>2884.05</v>
      </c>
      <c r="N26" s="3">
        <v>40871</v>
      </c>
      <c r="O26" s="9">
        <f t="shared" si="2"/>
        <v>382.7199999999998</v>
      </c>
      <c r="P26" s="1" t="s">
        <v>385</v>
      </c>
      <c r="Q26" s="1">
        <v>200815</v>
      </c>
      <c r="R26" s="1">
        <v>1001</v>
      </c>
      <c r="S26" s="1" t="s">
        <v>3</v>
      </c>
      <c r="T26" s="1">
        <v>601</v>
      </c>
    </row>
    <row r="27" spans="1:20" hidden="1" x14ac:dyDescent="0.25">
      <c r="A27" s="12">
        <v>16</v>
      </c>
      <c r="B27" s="1">
        <v>239</v>
      </c>
      <c r="C27" s="1" t="s">
        <v>31</v>
      </c>
      <c r="D27" s="1">
        <v>150271</v>
      </c>
      <c r="E27" s="4" t="s">
        <v>30</v>
      </c>
      <c r="F27" s="1" t="s">
        <v>6</v>
      </c>
      <c r="G27" s="7">
        <v>11</v>
      </c>
      <c r="H27" s="2">
        <v>4811.6899999999996</v>
      </c>
      <c r="I27" s="5">
        <v>52928.639999999999</v>
      </c>
      <c r="J27" s="5">
        <v>3878.8</v>
      </c>
      <c r="K27" s="5">
        <v>42666.8</v>
      </c>
      <c r="L27" s="5">
        <f t="shared" si="0"/>
        <v>2909.1000000000004</v>
      </c>
      <c r="M27" s="5">
        <f t="shared" si="1"/>
        <v>32000.100000000006</v>
      </c>
      <c r="N27" s="3">
        <v>40366</v>
      </c>
      <c r="O27" s="9">
        <f t="shared" si="2"/>
        <v>10261.839999999997</v>
      </c>
      <c r="P27" s="1" t="s">
        <v>385</v>
      </c>
      <c r="Q27" s="1">
        <v>200815</v>
      </c>
      <c r="R27" s="1">
        <v>1001</v>
      </c>
      <c r="S27" s="1" t="s">
        <v>3</v>
      </c>
      <c r="T27" s="1">
        <v>607</v>
      </c>
    </row>
    <row r="28" spans="1:20" s="38" customFormat="1" x14ac:dyDescent="0.25">
      <c r="A28" s="31">
        <v>17</v>
      </c>
      <c r="B28" s="32">
        <v>239</v>
      </c>
      <c r="C28" s="32" t="s">
        <v>17</v>
      </c>
      <c r="D28" s="32">
        <v>150539</v>
      </c>
      <c r="E28" s="33" t="s">
        <v>32</v>
      </c>
      <c r="F28" s="32" t="s">
        <v>6</v>
      </c>
      <c r="G28" s="34">
        <v>5</v>
      </c>
      <c r="H28" s="35">
        <v>3324.33</v>
      </c>
      <c r="I28" s="35">
        <v>16621.669999999998</v>
      </c>
      <c r="J28" s="35">
        <v>1457.63</v>
      </c>
      <c r="K28" s="35">
        <v>7288.1500000000005</v>
      </c>
      <c r="L28" s="35">
        <f t="shared" si="0"/>
        <v>1093.2225000000001</v>
      </c>
      <c r="M28" s="35">
        <f t="shared" si="1"/>
        <v>5466.1125000000002</v>
      </c>
      <c r="N28" s="36">
        <v>40523</v>
      </c>
      <c r="O28" s="37">
        <f t="shared" si="2"/>
        <v>9333.5199999999968</v>
      </c>
      <c r="P28" s="32" t="s">
        <v>384</v>
      </c>
      <c r="Q28" s="32">
        <v>171210</v>
      </c>
      <c r="R28" s="32">
        <v>1001</v>
      </c>
      <c r="S28" s="32" t="s">
        <v>3</v>
      </c>
      <c r="T28" s="32">
        <v>601</v>
      </c>
    </row>
    <row r="29" spans="1:20" hidden="1" x14ac:dyDescent="0.25">
      <c r="A29" s="12">
        <v>18</v>
      </c>
      <c r="B29" s="1">
        <v>239</v>
      </c>
      <c r="C29" s="1" t="s">
        <v>15</v>
      </c>
      <c r="D29" s="1">
        <v>152085</v>
      </c>
      <c r="E29" s="4" t="s">
        <v>33</v>
      </c>
      <c r="F29" s="1" t="s">
        <v>6</v>
      </c>
      <c r="G29" s="7">
        <v>8</v>
      </c>
      <c r="H29" s="2">
        <v>380.47</v>
      </c>
      <c r="I29" s="5">
        <v>3043.76</v>
      </c>
      <c r="J29" s="5">
        <v>346.03</v>
      </c>
      <c r="K29" s="5">
        <v>2768.24</v>
      </c>
      <c r="L29" s="5">
        <f t="shared" si="0"/>
        <v>259.52249999999998</v>
      </c>
      <c r="M29" s="5">
        <f t="shared" si="1"/>
        <v>2076.1799999999998</v>
      </c>
      <c r="N29" s="3">
        <v>41228</v>
      </c>
      <c r="O29" s="9">
        <f t="shared" si="2"/>
        <v>275.52000000000044</v>
      </c>
      <c r="P29" s="1" t="s">
        <v>385</v>
      </c>
      <c r="Q29" s="1">
        <v>200815</v>
      </c>
      <c r="R29" s="1">
        <v>1001</v>
      </c>
      <c r="S29" s="1" t="s">
        <v>3</v>
      </c>
      <c r="T29" s="1">
        <v>607</v>
      </c>
    </row>
    <row r="30" spans="1:20" hidden="1" x14ac:dyDescent="0.25">
      <c r="A30" s="12">
        <v>19</v>
      </c>
      <c r="B30" s="1">
        <v>239</v>
      </c>
      <c r="C30" s="1" t="s">
        <v>12</v>
      </c>
      <c r="D30" s="1">
        <v>153964</v>
      </c>
      <c r="E30" s="4" t="s">
        <v>34</v>
      </c>
      <c r="F30" s="1" t="s">
        <v>6</v>
      </c>
      <c r="G30" s="7">
        <v>5</v>
      </c>
      <c r="H30" s="2">
        <v>618.59</v>
      </c>
      <c r="I30" s="5">
        <v>3092.94</v>
      </c>
      <c r="J30" s="5">
        <v>562.58000000000004</v>
      </c>
      <c r="K30" s="5">
        <v>2812.9</v>
      </c>
      <c r="L30" s="5">
        <f t="shared" si="0"/>
        <v>421.93500000000006</v>
      </c>
      <c r="M30" s="5">
        <f t="shared" si="1"/>
        <v>2109.6750000000002</v>
      </c>
      <c r="N30" s="3">
        <v>40661</v>
      </c>
      <c r="O30" s="9">
        <f t="shared" si="2"/>
        <v>280.03999999999996</v>
      </c>
      <c r="P30" s="1" t="s">
        <v>385</v>
      </c>
      <c r="Q30" s="1">
        <v>200815</v>
      </c>
      <c r="R30" s="1">
        <v>1001</v>
      </c>
      <c r="S30" s="1" t="s">
        <v>3</v>
      </c>
      <c r="T30" s="1">
        <v>601</v>
      </c>
    </row>
    <row r="31" spans="1:20" hidden="1" x14ac:dyDescent="0.25">
      <c r="A31" s="12">
        <v>20</v>
      </c>
      <c r="B31" s="1">
        <v>239</v>
      </c>
      <c r="C31" s="1" t="s">
        <v>36</v>
      </c>
      <c r="D31" s="1">
        <v>154121</v>
      </c>
      <c r="E31" s="4" t="s">
        <v>35</v>
      </c>
      <c r="F31" s="1" t="s">
        <v>6</v>
      </c>
      <c r="G31" s="7">
        <v>3</v>
      </c>
      <c r="H31" s="2">
        <v>3416.03</v>
      </c>
      <c r="I31" s="5">
        <v>10248.09</v>
      </c>
      <c r="J31" s="5">
        <v>1491.53</v>
      </c>
      <c r="K31" s="5">
        <v>4474.59</v>
      </c>
      <c r="L31" s="5">
        <f t="shared" si="0"/>
        <v>1118.6475</v>
      </c>
      <c r="M31" s="5">
        <f t="shared" si="1"/>
        <v>3355.9425000000001</v>
      </c>
      <c r="N31" s="3">
        <v>41659</v>
      </c>
      <c r="O31" s="9">
        <f t="shared" si="2"/>
        <v>5773.5</v>
      </c>
      <c r="P31" s="1" t="s">
        <v>383</v>
      </c>
      <c r="Q31" s="1">
        <v>301115</v>
      </c>
      <c r="R31" s="1">
        <v>1001</v>
      </c>
      <c r="S31" s="1" t="s">
        <v>3</v>
      </c>
      <c r="T31" s="1">
        <v>607</v>
      </c>
    </row>
    <row r="32" spans="1:20" ht="14.25" hidden="1" customHeight="1" x14ac:dyDescent="0.25">
      <c r="A32" s="12">
        <v>21</v>
      </c>
      <c r="B32" s="1">
        <v>239</v>
      </c>
      <c r="C32" s="1" t="s">
        <v>38</v>
      </c>
      <c r="D32" s="1">
        <v>155243</v>
      </c>
      <c r="E32" s="4" t="s">
        <v>37</v>
      </c>
      <c r="F32" s="1" t="s">
        <v>39</v>
      </c>
      <c r="G32" s="7">
        <v>1</v>
      </c>
      <c r="H32" s="2">
        <v>66068.37</v>
      </c>
      <c r="I32" s="5">
        <v>66068.37</v>
      </c>
      <c r="J32" s="5">
        <v>28677.97</v>
      </c>
      <c r="K32" s="5">
        <v>28677.97</v>
      </c>
      <c r="L32" s="5">
        <f t="shared" si="0"/>
        <v>21508.477500000001</v>
      </c>
      <c r="M32" s="5">
        <f t="shared" si="1"/>
        <v>21508.477500000001</v>
      </c>
      <c r="N32" s="1"/>
      <c r="O32" s="9">
        <f t="shared" si="2"/>
        <v>37390.399999999994</v>
      </c>
      <c r="P32" s="1" t="s">
        <v>387</v>
      </c>
      <c r="Q32" s="1">
        <v>751</v>
      </c>
      <c r="R32" s="1">
        <v>1005</v>
      </c>
      <c r="S32" s="1" t="s">
        <v>3</v>
      </c>
      <c r="T32" s="1">
        <v>601</v>
      </c>
    </row>
    <row r="33" spans="1:20" s="38" customFormat="1" x14ac:dyDescent="0.25">
      <c r="A33" s="31">
        <v>22</v>
      </c>
      <c r="B33" s="32">
        <v>239</v>
      </c>
      <c r="C33" s="32" t="s">
        <v>38</v>
      </c>
      <c r="D33" s="32">
        <v>155257</v>
      </c>
      <c r="E33" s="33" t="s">
        <v>40</v>
      </c>
      <c r="F33" s="32" t="s">
        <v>39</v>
      </c>
      <c r="G33" s="34">
        <v>2</v>
      </c>
      <c r="H33" s="35">
        <v>55379.48</v>
      </c>
      <c r="I33" s="35">
        <v>110758.96</v>
      </c>
      <c r="J33" s="35">
        <v>54085.99</v>
      </c>
      <c r="K33" s="35">
        <v>108171.98</v>
      </c>
      <c r="L33" s="35">
        <f t="shared" si="0"/>
        <v>40564.4925</v>
      </c>
      <c r="M33" s="35">
        <f t="shared" si="1"/>
        <v>81128.985000000001</v>
      </c>
      <c r="N33" s="36">
        <v>42086</v>
      </c>
      <c r="O33" s="37">
        <f t="shared" si="2"/>
        <v>2586.9800000000105</v>
      </c>
      <c r="P33" s="32" t="s">
        <v>388</v>
      </c>
      <c r="Q33" s="32">
        <v>200815</v>
      </c>
      <c r="R33" s="32">
        <v>1005</v>
      </c>
      <c r="S33" s="32" t="s">
        <v>3</v>
      </c>
      <c r="T33" s="32">
        <v>601</v>
      </c>
    </row>
    <row r="34" spans="1:20" hidden="1" x14ac:dyDescent="0.25">
      <c r="A34" s="12">
        <v>23</v>
      </c>
      <c r="B34" s="1">
        <v>239</v>
      </c>
      <c r="C34" s="1" t="s">
        <v>17</v>
      </c>
      <c r="D34" s="1">
        <v>155405</v>
      </c>
      <c r="E34" s="4" t="s">
        <v>41</v>
      </c>
      <c r="F34" s="1" t="s">
        <v>6</v>
      </c>
      <c r="G34" s="7">
        <v>4</v>
      </c>
      <c r="H34" s="2">
        <v>1112.9100000000001</v>
      </c>
      <c r="I34" s="5">
        <v>4451.62</v>
      </c>
      <c r="J34" s="5">
        <v>474.58</v>
      </c>
      <c r="K34" s="5">
        <v>1898.32</v>
      </c>
      <c r="L34" s="5">
        <f t="shared" si="0"/>
        <v>355.935</v>
      </c>
      <c r="M34" s="5">
        <f t="shared" si="1"/>
        <v>1423.74</v>
      </c>
      <c r="N34" s="3">
        <v>41127</v>
      </c>
      <c r="O34" s="9">
        <f t="shared" si="2"/>
        <v>2553.3000000000002</v>
      </c>
      <c r="P34" s="1" t="s">
        <v>384</v>
      </c>
      <c r="Q34" s="1">
        <v>301115</v>
      </c>
      <c r="R34" s="1">
        <v>1001</v>
      </c>
      <c r="S34" s="1" t="s">
        <v>3</v>
      </c>
      <c r="T34" s="1">
        <v>601</v>
      </c>
    </row>
    <row r="35" spans="1:20" hidden="1" x14ac:dyDescent="0.25">
      <c r="A35" s="12">
        <v>24</v>
      </c>
      <c r="B35" s="1">
        <v>239</v>
      </c>
      <c r="C35" s="1" t="s">
        <v>43</v>
      </c>
      <c r="D35" s="1">
        <v>155633</v>
      </c>
      <c r="E35" s="4" t="s">
        <v>42</v>
      </c>
      <c r="F35" s="1" t="s">
        <v>44</v>
      </c>
      <c r="G35" s="7">
        <v>30.2</v>
      </c>
      <c r="H35" s="2">
        <v>47.37</v>
      </c>
      <c r="I35" s="5">
        <v>1430.45</v>
      </c>
      <c r="J35" s="5">
        <v>29.37</v>
      </c>
      <c r="K35" s="5">
        <v>886.97400000000005</v>
      </c>
      <c r="L35" s="5">
        <f t="shared" si="0"/>
        <v>22.0275</v>
      </c>
      <c r="M35" s="5">
        <f t="shared" si="1"/>
        <v>665.23050000000001</v>
      </c>
      <c r="N35" s="3">
        <v>39223</v>
      </c>
      <c r="O35" s="9">
        <f t="shared" si="2"/>
        <v>543.476</v>
      </c>
      <c r="P35" s="1" t="s">
        <v>385</v>
      </c>
      <c r="Q35" s="1">
        <v>200815</v>
      </c>
      <c r="R35" s="1">
        <v>1001</v>
      </c>
      <c r="S35" s="1" t="s">
        <v>3</v>
      </c>
      <c r="T35" s="1">
        <v>603</v>
      </c>
    </row>
    <row r="36" spans="1:20" hidden="1" x14ac:dyDescent="0.25">
      <c r="A36" s="12">
        <v>25</v>
      </c>
      <c r="B36" s="1">
        <v>239</v>
      </c>
      <c r="C36" s="1" t="s">
        <v>46</v>
      </c>
      <c r="D36" s="1">
        <v>155896</v>
      </c>
      <c r="E36" s="4" t="s">
        <v>45</v>
      </c>
      <c r="F36" s="1" t="s">
        <v>6</v>
      </c>
      <c r="G36" s="7">
        <v>9</v>
      </c>
      <c r="H36" s="2">
        <v>77.739999999999995</v>
      </c>
      <c r="I36" s="5">
        <v>699.68</v>
      </c>
      <c r="J36" s="5">
        <v>48.2</v>
      </c>
      <c r="K36" s="5">
        <v>433.8</v>
      </c>
      <c r="L36" s="5">
        <f t="shared" si="0"/>
        <v>36.150000000000006</v>
      </c>
      <c r="M36" s="5">
        <f t="shared" si="1"/>
        <v>325.35000000000002</v>
      </c>
      <c r="N36" s="3">
        <v>38467</v>
      </c>
      <c r="O36" s="9">
        <f t="shared" si="2"/>
        <v>265.87999999999994</v>
      </c>
      <c r="P36" s="1" t="s">
        <v>385</v>
      </c>
      <c r="Q36" s="1">
        <v>200815</v>
      </c>
      <c r="R36" s="1">
        <v>1001</v>
      </c>
      <c r="S36" s="1" t="s">
        <v>3</v>
      </c>
      <c r="T36" s="1">
        <v>607</v>
      </c>
    </row>
    <row r="37" spans="1:20" hidden="1" x14ac:dyDescent="0.25">
      <c r="A37" s="12">
        <v>26</v>
      </c>
      <c r="B37" s="1">
        <v>239</v>
      </c>
      <c r="C37" s="1" t="s">
        <v>12</v>
      </c>
      <c r="D37" s="1">
        <v>155973</v>
      </c>
      <c r="E37" s="4" t="s">
        <v>47</v>
      </c>
      <c r="F37" s="1" t="s">
        <v>6</v>
      </c>
      <c r="G37" s="7">
        <v>100</v>
      </c>
      <c r="H37" s="2">
        <v>935.57</v>
      </c>
      <c r="I37" s="5">
        <v>93557.02</v>
      </c>
      <c r="J37" s="5">
        <v>754.18</v>
      </c>
      <c r="K37" s="5">
        <v>75418</v>
      </c>
      <c r="L37" s="5">
        <f t="shared" si="0"/>
        <v>565.63499999999999</v>
      </c>
      <c r="M37" s="5">
        <f t="shared" si="1"/>
        <v>56563.5</v>
      </c>
      <c r="N37" s="3">
        <v>40531</v>
      </c>
      <c r="O37" s="9">
        <f t="shared" si="2"/>
        <v>18139.020000000004</v>
      </c>
      <c r="P37" s="1" t="s">
        <v>385</v>
      </c>
      <c r="Q37" s="1">
        <v>200815</v>
      </c>
      <c r="R37" s="1">
        <v>1001</v>
      </c>
      <c r="S37" s="1" t="s">
        <v>3</v>
      </c>
      <c r="T37" s="1">
        <v>601</v>
      </c>
    </row>
    <row r="38" spans="1:20" ht="17.25" hidden="1" customHeight="1" x14ac:dyDescent="0.25">
      <c r="A38" s="12">
        <v>27</v>
      </c>
      <c r="B38" s="1">
        <v>239</v>
      </c>
      <c r="C38" s="1" t="s">
        <v>49</v>
      </c>
      <c r="D38" s="1">
        <v>156457</v>
      </c>
      <c r="E38" s="4" t="s">
        <v>48</v>
      </c>
      <c r="F38" s="1" t="s">
        <v>6</v>
      </c>
      <c r="G38" s="7">
        <v>125</v>
      </c>
      <c r="H38" s="2">
        <v>194.41</v>
      </c>
      <c r="I38" s="5">
        <v>24301.25</v>
      </c>
      <c r="J38" s="5">
        <v>152.54</v>
      </c>
      <c r="K38" s="5">
        <v>19067.5</v>
      </c>
      <c r="L38" s="5">
        <f t="shared" si="0"/>
        <v>114.405</v>
      </c>
      <c r="M38" s="5">
        <f t="shared" si="1"/>
        <v>14300.625</v>
      </c>
      <c r="N38" s="3">
        <v>41823</v>
      </c>
      <c r="O38" s="9">
        <f t="shared" si="2"/>
        <v>5233.75</v>
      </c>
      <c r="P38" s="4" t="s">
        <v>389</v>
      </c>
      <c r="Q38" s="1">
        <v>301115</v>
      </c>
      <c r="R38" s="1">
        <v>1001</v>
      </c>
      <c r="S38" s="1" t="s">
        <v>3</v>
      </c>
      <c r="T38" s="1">
        <v>608</v>
      </c>
    </row>
    <row r="39" spans="1:20" hidden="1" x14ac:dyDescent="0.25">
      <c r="A39" s="12">
        <v>28</v>
      </c>
      <c r="B39" s="1">
        <v>239</v>
      </c>
      <c r="C39" s="1" t="s">
        <v>46</v>
      </c>
      <c r="D39" s="1">
        <v>157419</v>
      </c>
      <c r="E39" s="4" t="s">
        <v>50</v>
      </c>
      <c r="F39" s="1" t="s">
        <v>6</v>
      </c>
      <c r="G39" s="7">
        <v>36</v>
      </c>
      <c r="H39" s="2">
        <v>91.7</v>
      </c>
      <c r="I39" s="5">
        <v>3301.21</v>
      </c>
      <c r="J39" s="5">
        <v>56.86</v>
      </c>
      <c r="K39" s="5">
        <v>2046.96</v>
      </c>
      <c r="L39" s="5">
        <f t="shared" si="0"/>
        <v>42.644999999999996</v>
      </c>
      <c r="M39" s="5">
        <f t="shared" si="1"/>
        <v>1535.2199999999998</v>
      </c>
      <c r="N39" s="3">
        <v>38583</v>
      </c>
      <c r="O39" s="9">
        <f t="shared" si="2"/>
        <v>1254.25</v>
      </c>
      <c r="P39" s="1" t="s">
        <v>385</v>
      </c>
      <c r="Q39" s="1">
        <v>200815</v>
      </c>
      <c r="R39" s="1">
        <v>1001</v>
      </c>
      <c r="S39" s="1" t="s">
        <v>3</v>
      </c>
      <c r="T39" s="1">
        <v>607</v>
      </c>
    </row>
    <row r="40" spans="1:20" s="38" customFormat="1" x14ac:dyDescent="0.25">
      <c r="A40" s="31">
        <v>29</v>
      </c>
      <c r="B40" s="32">
        <v>239</v>
      </c>
      <c r="C40" s="32" t="s">
        <v>12</v>
      </c>
      <c r="D40" s="32">
        <v>157556</v>
      </c>
      <c r="E40" s="33" t="s">
        <v>51</v>
      </c>
      <c r="F40" s="32" t="s">
        <v>6</v>
      </c>
      <c r="G40" s="34">
        <v>1</v>
      </c>
      <c r="H40" s="35">
        <v>4499.32</v>
      </c>
      <c r="I40" s="35">
        <v>4499.32</v>
      </c>
      <c r="J40" s="35">
        <v>1966.1</v>
      </c>
      <c r="K40" s="35">
        <v>1966.1</v>
      </c>
      <c r="L40" s="35">
        <f t="shared" si="0"/>
        <v>1474.5749999999998</v>
      </c>
      <c r="M40" s="35">
        <f t="shared" si="1"/>
        <v>1474.5749999999998</v>
      </c>
      <c r="N40" s="36">
        <v>40531</v>
      </c>
      <c r="O40" s="37">
        <f t="shared" si="2"/>
        <v>2533.2199999999998</v>
      </c>
      <c r="P40" s="32" t="s">
        <v>384</v>
      </c>
      <c r="Q40" s="32"/>
      <c r="R40" s="32">
        <v>1001</v>
      </c>
      <c r="S40" s="32" t="s">
        <v>3</v>
      </c>
      <c r="T40" s="32">
        <v>601</v>
      </c>
    </row>
    <row r="41" spans="1:20" hidden="1" x14ac:dyDescent="0.25">
      <c r="A41" s="12">
        <v>30</v>
      </c>
      <c r="B41" s="1">
        <v>239</v>
      </c>
      <c r="C41" s="1" t="s">
        <v>53</v>
      </c>
      <c r="D41" s="1">
        <v>157596</v>
      </c>
      <c r="E41" s="4" t="s">
        <v>52</v>
      </c>
      <c r="F41" s="1" t="s">
        <v>2</v>
      </c>
      <c r="G41" s="7">
        <v>1.881</v>
      </c>
      <c r="H41" s="2">
        <v>31375.14</v>
      </c>
      <c r="I41" s="5">
        <v>59016.63</v>
      </c>
      <c r="J41" s="5">
        <v>13627.12</v>
      </c>
      <c r="K41" s="5">
        <v>25632.612720000001</v>
      </c>
      <c r="L41" s="5">
        <f t="shared" si="0"/>
        <v>10220.34</v>
      </c>
      <c r="M41" s="5">
        <f t="shared" si="1"/>
        <v>19224.45954</v>
      </c>
      <c r="N41" s="3">
        <v>42124</v>
      </c>
      <c r="O41" s="9">
        <f t="shared" si="2"/>
        <v>33384.01728</v>
      </c>
      <c r="P41" s="1" t="s">
        <v>383</v>
      </c>
      <c r="Q41" s="1">
        <v>301115</v>
      </c>
      <c r="R41" s="1">
        <v>1001</v>
      </c>
      <c r="S41" s="1" t="s">
        <v>3</v>
      </c>
      <c r="T41" s="1">
        <v>603</v>
      </c>
    </row>
    <row r="42" spans="1:20" hidden="1" x14ac:dyDescent="0.25">
      <c r="A42" s="12">
        <v>31</v>
      </c>
      <c r="B42" s="1">
        <v>239</v>
      </c>
      <c r="C42" s="1" t="s">
        <v>390</v>
      </c>
      <c r="D42" s="1">
        <v>159263</v>
      </c>
      <c r="E42" s="4" t="s">
        <v>54</v>
      </c>
      <c r="F42" s="1" t="s">
        <v>6</v>
      </c>
      <c r="G42" s="7">
        <v>20</v>
      </c>
      <c r="H42" s="2">
        <v>4080.37</v>
      </c>
      <c r="I42" s="5">
        <v>81607.490000000005</v>
      </c>
      <c r="J42" s="5">
        <v>2530.1999999999998</v>
      </c>
      <c r="K42" s="5">
        <v>50604</v>
      </c>
      <c r="L42" s="5">
        <f t="shared" si="0"/>
        <v>1897.6499999999999</v>
      </c>
      <c r="M42" s="5">
        <f t="shared" si="1"/>
        <v>37953</v>
      </c>
      <c r="N42" s="3">
        <v>41408</v>
      </c>
      <c r="O42" s="9">
        <f t="shared" si="2"/>
        <v>31003.490000000005</v>
      </c>
      <c r="P42" s="1" t="s">
        <v>391</v>
      </c>
      <c r="Q42" s="1">
        <v>200815</v>
      </c>
      <c r="R42" s="1">
        <v>1005</v>
      </c>
      <c r="S42" s="1" t="s">
        <v>3</v>
      </c>
      <c r="T42" s="1">
        <v>606</v>
      </c>
    </row>
    <row r="43" spans="1:20" s="38" customFormat="1" x14ac:dyDescent="0.25">
      <c r="A43" s="31">
        <v>32</v>
      </c>
      <c r="B43" s="32">
        <v>239</v>
      </c>
      <c r="C43" s="32" t="s">
        <v>17</v>
      </c>
      <c r="D43" s="32">
        <v>162081</v>
      </c>
      <c r="E43" s="33" t="s">
        <v>55</v>
      </c>
      <c r="F43" s="32" t="s">
        <v>6</v>
      </c>
      <c r="G43" s="34">
        <v>1</v>
      </c>
      <c r="H43" s="35">
        <v>19497.96</v>
      </c>
      <c r="I43" s="35">
        <v>19497.96</v>
      </c>
      <c r="J43" s="35">
        <v>8474.58</v>
      </c>
      <c r="K43" s="35">
        <v>8474.58</v>
      </c>
      <c r="L43" s="35">
        <f t="shared" si="0"/>
        <v>6355.9349999999995</v>
      </c>
      <c r="M43" s="35">
        <f t="shared" si="1"/>
        <v>6355.9349999999995</v>
      </c>
      <c r="N43" s="36">
        <v>40891</v>
      </c>
      <c r="O43" s="37">
        <f t="shared" si="2"/>
        <v>11023.38</v>
      </c>
      <c r="P43" s="32" t="s">
        <v>384</v>
      </c>
      <c r="Q43" s="32">
        <v>301115</v>
      </c>
      <c r="R43" s="32">
        <v>1001</v>
      </c>
      <c r="S43" s="32" t="s">
        <v>3</v>
      </c>
      <c r="T43" s="32">
        <v>601</v>
      </c>
    </row>
    <row r="44" spans="1:20" hidden="1" x14ac:dyDescent="0.25">
      <c r="A44" s="12">
        <v>33</v>
      </c>
      <c r="B44" s="1">
        <v>239</v>
      </c>
      <c r="C44" s="1" t="s">
        <v>20</v>
      </c>
      <c r="D44" s="1">
        <v>167742</v>
      </c>
      <c r="E44" s="4" t="s">
        <v>56</v>
      </c>
      <c r="F44" s="1" t="s">
        <v>21</v>
      </c>
      <c r="G44" s="7">
        <v>2.5000000000000001E-2</v>
      </c>
      <c r="H44" s="2">
        <v>39423.599999999999</v>
      </c>
      <c r="I44" s="5">
        <v>985.59</v>
      </c>
      <c r="J44" s="5">
        <v>38502.800000000003</v>
      </c>
      <c r="K44" s="5">
        <v>962.57000000000016</v>
      </c>
      <c r="L44" s="5">
        <f t="shared" si="0"/>
        <v>28877.100000000002</v>
      </c>
      <c r="M44" s="5">
        <f t="shared" si="1"/>
        <v>721.92750000000012</v>
      </c>
      <c r="N44" s="3">
        <v>41380</v>
      </c>
      <c r="O44" s="9">
        <f t="shared" si="2"/>
        <v>23.019999999999868</v>
      </c>
      <c r="P44" s="1" t="s">
        <v>385</v>
      </c>
      <c r="Q44" s="1">
        <v>200815</v>
      </c>
      <c r="R44" s="1">
        <v>1001</v>
      </c>
      <c r="S44" s="1" t="s">
        <v>3</v>
      </c>
      <c r="T44" s="1">
        <v>607</v>
      </c>
    </row>
    <row r="45" spans="1:20" hidden="1" x14ac:dyDescent="0.25">
      <c r="A45" s="12">
        <v>34</v>
      </c>
      <c r="B45" s="1">
        <v>239</v>
      </c>
      <c r="C45" s="1" t="s">
        <v>20</v>
      </c>
      <c r="D45" s="1">
        <v>167743</v>
      </c>
      <c r="E45" s="4" t="s">
        <v>57</v>
      </c>
      <c r="F45" s="1" t="s">
        <v>21</v>
      </c>
      <c r="G45" s="7">
        <v>0.16</v>
      </c>
      <c r="H45" s="2">
        <v>61354.94</v>
      </c>
      <c r="I45" s="5">
        <v>9816.7900000000009</v>
      </c>
      <c r="J45" s="5">
        <v>38045.64</v>
      </c>
      <c r="K45" s="5">
        <v>6087.3023999999996</v>
      </c>
      <c r="L45" s="5">
        <f t="shared" si="0"/>
        <v>28534.23</v>
      </c>
      <c r="M45" s="5">
        <f t="shared" si="1"/>
        <v>4565.4768000000004</v>
      </c>
      <c r="N45" s="3">
        <v>39689</v>
      </c>
      <c r="O45" s="9">
        <f t="shared" si="2"/>
        <v>3729.4876000000013</v>
      </c>
      <c r="P45" s="1" t="s">
        <v>385</v>
      </c>
      <c r="Q45" s="1">
        <v>200815</v>
      </c>
      <c r="R45" s="1">
        <v>1001</v>
      </c>
      <c r="S45" s="1" t="s">
        <v>3</v>
      </c>
      <c r="T45" s="1">
        <v>607</v>
      </c>
    </row>
    <row r="46" spans="1:20" hidden="1" x14ac:dyDescent="0.25">
      <c r="A46" s="12">
        <v>35</v>
      </c>
      <c r="B46" s="1">
        <v>239</v>
      </c>
      <c r="C46" s="1" t="s">
        <v>59</v>
      </c>
      <c r="D46" s="1">
        <v>169188</v>
      </c>
      <c r="E46" s="4" t="s">
        <v>58</v>
      </c>
      <c r="F46" s="1" t="s">
        <v>21</v>
      </c>
      <c r="G46" s="7">
        <v>0.01</v>
      </c>
      <c r="H46" s="2">
        <v>156472</v>
      </c>
      <c r="I46" s="5">
        <v>1564.72</v>
      </c>
      <c r="J46" s="5">
        <v>67932.2</v>
      </c>
      <c r="K46" s="5">
        <v>679.322</v>
      </c>
      <c r="L46" s="5">
        <f t="shared" si="0"/>
        <v>50949.149999999994</v>
      </c>
      <c r="M46" s="5">
        <f t="shared" si="1"/>
        <v>509.49149999999997</v>
      </c>
      <c r="N46" s="3">
        <v>40881</v>
      </c>
      <c r="O46" s="9">
        <f t="shared" si="2"/>
        <v>885.39800000000002</v>
      </c>
      <c r="P46" s="1" t="s">
        <v>386</v>
      </c>
      <c r="Q46" s="1">
        <v>51211</v>
      </c>
      <c r="R46" s="1">
        <v>1001</v>
      </c>
      <c r="S46" s="1" t="s">
        <v>3</v>
      </c>
      <c r="T46" s="1">
        <v>607</v>
      </c>
    </row>
    <row r="47" spans="1:20" hidden="1" x14ac:dyDescent="0.25">
      <c r="A47" s="12">
        <v>36</v>
      </c>
      <c r="B47" s="1">
        <v>239</v>
      </c>
      <c r="C47" s="1" t="s">
        <v>17</v>
      </c>
      <c r="D47" s="1">
        <v>169436</v>
      </c>
      <c r="E47" s="4" t="s">
        <v>60</v>
      </c>
      <c r="F47" s="1" t="s">
        <v>6</v>
      </c>
      <c r="G47" s="7">
        <v>2</v>
      </c>
      <c r="H47" s="2">
        <v>30442.5</v>
      </c>
      <c r="I47" s="5">
        <v>60885</v>
      </c>
      <c r="J47" s="5">
        <v>24540.25</v>
      </c>
      <c r="K47" s="5">
        <v>49080.5</v>
      </c>
      <c r="L47" s="5">
        <f t="shared" si="0"/>
        <v>18405.1875</v>
      </c>
      <c r="M47" s="5">
        <f t="shared" si="1"/>
        <v>36810.375</v>
      </c>
      <c r="N47" s="3">
        <v>40393</v>
      </c>
      <c r="O47" s="9">
        <f t="shared" si="2"/>
        <v>11804.5</v>
      </c>
      <c r="P47" s="1" t="s">
        <v>385</v>
      </c>
      <c r="Q47" s="1">
        <v>200815</v>
      </c>
      <c r="R47" s="1">
        <v>1001</v>
      </c>
      <c r="S47" s="1" t="s">
        <v>3</v>
      </c>
      <c r="T47" s="1">
        <v>601</v>
      </c>
    </row>
    <row r="48" spans="1:20" hidden="1" x14ac:dyDescent="0.25">
      <c r="A48" s="12">
        <v>37</v>
      </c>
      <c r="B48" s="1">
        <v>239</v>
      </c>
      <c r="C48" s="1" t="s">
        <v>62</v>
      </c>
      <c r="D48" s="1">
        <v>172921</v>
      </c>
      <c r="E48" s="4" t="s">
        <v>61</v>
      </c>
      <c r="F48" s="1" t="s">
        <v>6</v>
      </c>
      <c r="G48" s="7">
        <v>3464</v>
      </c>
      <c r="H48" s="2">
        <v>91.36</v>
      </c>
      <c r="I48" s="5">
        <v>316473.25</v>
      </c>
      <c r="J48" s="5">
        <v>89.23</v>
      </c>
      <c r="K48" s="5">
        <v>309092.72000000003</v>
      </c>
      <c r="L48" s="5">
        <f t="shared" si="0"/>
        <v>66.922499999999999</v>
      </c>
      <c r="M48" s="5">
        <f t="shared" si="1"/>
        <v>231819.54</v>
      </c>
      <c r="N48" s="3">
        <v>41284</v>
      </c>
      <c r="O48" s="9">
        <f t="shared" si="2"/>
        <v>7380.5299999999697</v>
      </c>
      <c r="P48" s="1" t="s">
        <v>385</v>
      </c>
      <c r="Q48" s="1">
        <v>200815</v>
      </c>
      <c r="R48" s="1">
        <v>1007</v>
      </c>
      <c r="S48" s="1" t="s">
        <v>3</v>
      </c>
      <c r="T48" s="1">
        <v>604</v>
      </c>
    </row>
    <row r="49" spans="1:20" hidden="1" x14ac:dyDescent="0.25">
      <c r="A49" s="12">
        <v>38</v>
      </c>
      <c r="B49" s="1">
        <v>239</v>
      </c>
      <c r="C49" s="1" t="s">
        <v>38</v>
      </c>
      <c r="D49" s="1">
        <v>172983</v>
      </c>
      <c r="E49" s="4" t="s">
        <v>63</v>
      </c>
      <c r="F49" s="1" t="s">
        <v>6</v>
      </c>
      <c r="G49" s="7">
        <v>1</v>
      </c>
      <c r="H49" s="2">
        <v>63433.75</v>
      </c>
      <c r="I49" s="5">
        <v>63433.75</v>
      </c>
      <c r="J49" s="5">
        <v>51135.1</v>
      </c>
      <c r="K49" s="5">
        <v>51135.1</v>
      </c>
      <c r="L49" s="5">
        <f t="shared" si="0"/>
        <v>38351.324999999997</v>
      </c>
      <c r="M49" s="5">
        <f t="shared" si="1"/>
        <v>38351.324999999997</v>
      </c>
      <c r="N49" s="3">
        <v>40483</v>
      </c>
      <c r="O49" s="9">
        <f t="shared" si="2"/>
        <v>12298.650000000001</v>
      </c>
      <c r="P49" s="1" t="s">
        <v>392</v>
      </c>
      <c r="Q49" s="1">
        <v>200815</v>
      </c>
      <c r="R49" s="1">
        <v>1005</v>
      </c>
      <c r="S49" s="1" t="s">
        <v>3</v>
      </c>
      <c r="T49" s="1">
        <v>601</v>
      </c>
    </row>
    <row r="50" spans="1:20" hidden="1" x14ac:dyDescent="0.25">
      <c r="A50" s="12">
        <v>39</v>
      </c>
      <c r="B50" s="1">
        <v>239</v>
      </c>
      <c r="C50" s="1" t="s">
        <v>38</v>
      </c>
      <c r="D50" s="1">
        <v>182178</v>
      </c>
      <c r="E50" s="4" t="s">
        <v>64</v>
      </c>
      <c r="F50" s="1" t="s">
        <v>39</v>
      </c>
      <c r="G50" s="7">
        <v>1</v>
      </c>
      <c r="H50" s="2">
        <v>8556.86</v>
      </c>
      <c r="I50" s="5">
        <v>8556.86</v>
      </c>
      <c r="J50" s="5">
        <v>8389.83</v>
      </c>
      <c r="K50" s="5">
        <v>8389.83</v>
      </c>
      <c r="L50" s="5">
        <f t="shared" si="0"/>
        <v>6292.3724999999995</v>
      </c>
      <c r="M50" s="5">
        <f t="shared" si="1"/>
        <v>6292.3724999999995</v>
      </c>
      <c r="N50" s="3">
        <v>41857</v>
      </c>
      <c r="O50" s="9">
        <f t="shared" si="2"/>
        <v>167.03000000000065</v>
      </c>
      <c r="P50" s="1" t="s">
        <v>393</v>
      </c>
      <c r="Q50" s="1">
        <v>759089</v>
      </c>
      <c r="R50" s="1">
        <v>1005</v>
      </c>
      <c r="S50" s="1" t="s">
        <v>3</v>
      </c>
      <c r="T50" s="1">
        <v>601</v>
      </c>
    </row>
    <row r="51" spans="1:20" hidden="1" x14ac:dyDescent="0.25">
      <c r="A51" s="12">
        <v>40</v>
      </c>
      <c r="B51" s="1">
        <v>239</v>
      </c>
      <c r="C51" s="1" t="s">
        <v>12</v>
      </c>
      <c r="D51" s="1">
        <v>182737</v>
      </c>
      <c r="E51" s="4" t="s">
        <v>65</v>
      </c>
      <c r="F51" s="1" t="s">
        <v>6</v>
      </c>
      <c r="G51" s="7">
        <v>17</v>
      </c>
      <c r="H51" s="2">
        <v>644.37</v>
      </c>
      <c r="I51" s="5">
        <v>10954.21</v>
      </c>
      <c r="J51" s="5">
        <v>519.42999999999995</v>
      </c>
      <c r="K51" s="5">
        <v>8830.31</v>
      </c>
      <c r="L51" s="5">
        <f t="shared" si="0"/>
        <v>389.57249999999999</v>
      </c>
      <c r="M51" s="5">
        <f t="shared" si="1"/>
        <v>6622.7325000000001</v>
      </c>
      <c r="N51" s="3">
        <v>40531</v>
      </c>
      <c r="O51" s="9">
        <f t="shared" si="2"/>
        <v>2123.8999999999996</v>
      </c>
      <c r="P51" s="1" t="s">
        <v>384</v>
      </c>
      <c r="Q51" s="1">
        <v>200815</v>
      </c>
      <c r="R51" s="1">
        <v>1001</v>
      </c>
      <c r="S51" s="1" t="s">
        <v>3</v>
      </c>
      <c r="T51" s="1">
        <v>601</v>
      </c>
    </row>
    <row r="52" spans="1:20" hidden="1" x14ac:dyDescent="0.25">
      <c r="A52" s="12">
        <v>41</v>
      </c>
      <c r="B52" s="1">
        <v>239</v>
      </c>
      <c r="C52" s="1" t="s">
        <v>20</v>
      </c>
      <c r="D52" s="1">
        <v>183560</v>
      </c>
      <c r="E52" s="4" t="s">
        <v>66</v>
      </c>
      <c r="F52" s="1" t="s">
        <v>21</v>
      </c>
      <c r="G52" s="7">
        <v>0.56000000000000005</v>
      </c>
      <c r="H52" s="2">
        <v>36285.25</v>
      </c>
      <c r="I52" s="5">
        <v>20319.740000000002</v>
      </c>
      <c r="J52" s="5">
        <v>29250.2</v>
      </c>
      <c r="K52" s="5">
        <v>16380.112000000003</v>
      </c>
      <c r="L52" s="5">
        <f t="shared" si="0"/>
        <v>21937.65</v>
      </c>
      <c r="M52" s="5">
        <f t="shared" si="1"/>
        <v>12285.084000000003</v>
      </c>
      <c r="N52" s="3">
        <v>40078</v>
      </c>
      <c r="O52" s="9">
        <f t="shared" si="2"/>
        <v>3939.6279999999988</v>
      </c>
      <c r="P52" s="1" t="s">
        <v>385</v>
      </c>
      <c r="Q52" s="1">
        <v>200815</v>
      </c>
      <c r="R52" s="1">
        <v>1001</v>
      </c>
      <c r="S52" s="1" t="s">
        <v>3</v>
      </c>
      <c r="T52" s="1">
        <v>607</v>
      </c>
    </row>
    <row r="53" spans="1:20" hidden="1" x14ac:dyDescent="0.25">
      <c r="A53" s="12">
        <v>42</v>
      </c>
      <c r="B53" s="1">
        <v>239</v>
      </c>
      <c r="C53" s="1" t="s">
        <v>59</v>
      </c>
      <c r="D53" s="1">
        <v>184214</v>
      </c>
      <c r="E53" s="4" t="s">
        <v>67</v>
      </c>
      <c r="F53" s="1" t="s">
        <v>21</v>
      </c>
      <c r="G53" s="7">
        <v>4.0000000000000001E-3</v>
      </c>
      <c r="H53" s="2">
        <v>41120</v>
      </c>
      <c r="I53" s="5">
        <v>164.48</v>
      </c>
      <c r="J53" s="5">
        <v>17864.41</v>
      </c>
      <c r="K53" s="5">
        <v>71.457639999999998</v>
      </c>
      <c r="L53" s="5">
        <f t="shared" si="0"/>
        <v>13398.307499999999</v>
      </c>
      <c r="M53" s="5">
        <f t="shared" si="1"/>
        <v>53.593229999999998</v>
      </c>
      <c r="N53" s="3">
        <v>40653</v>
      </c>
      <c r="O53" s="9">
        <f t="shared" si="2"/>
        <v>93.022359999999992</v>
      </c>
      <c r="P53" s="1" t="s">
        <v>386</v>
      </c>
      <c r="Q53" s="1"/>
      <c r="R53" s="1">
        <v>1001</v>
      </c>
      <c r="S53" s="1" t="s">
        <v>3</v>
      </c>
      <c r="T53" s="1">
        <v>607</v>
      </c>
    </row>
    <row r="54" spans="1:20" hidden="1" x14ac:dyDescent="0.25">
      <c r="A54" s="12">
        <v>43</v>
      </c>
      <c r="B54" s="1">
        <v>239</v>
      </c>
      <c r="C54" s="1" t="s">
        <v>69</v>
      </c>
      <c r="D54" s="1">
        <v>185146</v>
      </c>
      <c r="E54" s="4" t="s">
        <v>68</v>
      </c>
      <c r="F54" s="1" t="s">
        <v>39</v>
      </c>
      <c r="G54" s="7">
        <v>1</v>
      </c>
      <c r="H54" s="2">
        <v>3049.64</v>
      </c>
      <c r="I54" s="5">
        <v>3049.64</v>
      </c>
      <c r="J54" s="5">
        <v>1322.03</v>
      </c>
      <c r="K54" s="5">
        <v>1322.03</v>
      </c>
      <c r="L54" s="5">
        <f t="shared" si="0"/>
        <v>991.52250000000004</v>
      </c>
      <c r="M54" s="5">
        <f t="shared" si="1"/>
        <v>991.52250000000004</v>
      </c>
      <c r="N54" s="3">
        <v>40793</v>
      </c>
      <c r="O54" s="9">
        <f t="shared" si="2"/>
        <v>1727.61</v>
      </c>
      <c r="P54" s="1" t="s">
        <v>384</v>
      </c>
      <c r="Q54" s="1">
        <v>301115</v>
      </c>
      <c r="R54" s="1">
        <v>1005</v>
      </c>
      <c r="S54" s="1" t="s">
        <v>3</v>
      </c>
      <c r="T54" s="1">
        <v>601</v>
      </c>
    </row>
    <row r="55" spans="1:20" hidden="1" x14ac:dyDescent="0.25">
      <c r="A55" s="12">
        <v>44</v>
      </c>
      <c r="B55" s="1">
        <v>239</v>
      </c>
      <c r="C55" s="1" t="s">
        <v>69</v>
      </c>
      <c r="D55" s="1">
        <v>185147</v>
      </c>
      <c r="E55" s="4" t="s">
        <v>70</v>
      </c>
      <c r="F55" s="1" t="s">
        <v>39</v>
      </c>
      <c r="G55" s="7">
        <v>1</v>
      </c>
      <c r="H55" s="2">
        <v>1432.08</v>
      </c>
      <c r="I55" s="5">
        <v>1432.08</v>
      </c>
      <c r="J55" s="5">
        <v>1372.88</v>
      </c>
      <c r="K55" s="5">
        <v>1372.88</v>
      </c>
      <c r="L55" s="5">
        <f t="shared" si="0"/>
        <v>1029.6600000000001</v>
      </c>
      <c r="M55" s="5">
        <f t="shared" si="1"/>
        <v>1029.6600000000001</v>
      </c>
      <c r="N55" s="3">
        <v>42017</v>
      </c>
      <c r="O55" s="9">
        <f t="shared" si="2"/>
        <v>59.199999999999818</v>
      </c>
      <c r="P55" s="1" t="s">
        <v>384</v>
      </c>
      <c r="Q55" s="1">
        <v>301115</v>
      </c>
      <c r="R55" s="1">
        <v>1005</v>
      </c>
      <c r="S55" s="1" t="s">
        <v>3</v>
      </c>
      <c r="T55" s="1">
        <v>601</v>
      </c>
    </row>
    <row r="56" spans="1:20" hidden="1" x14ac:dyDescent="0.25">
      <c r="A56" s="12">
        <v>45</v>
      </c>
      <c r="B56" s="1">
        <v>239</v>
      </c>
      <c r="C56" s="1" t="s">
        <v>12</v>
      </c>
      <c r="D56" s="1">
        <v>185479</v>
      </c>
      <c r="E56" s="4" t="s">
        <v>71</v>
      </c>
      <c r="F56" s="1" t="s">
        <v>6</v>
      </c>
      <c r="G56" s="7">
        <v>3</v>
      </c>
      <c r="H56" s="2">
        <v>281.45999999999998</v>
      </c>
      <c r="I56" s="5">
        <v>844.39</v>
      </c>
      <c r="J56" s="5">
        <v>226.89</v>
      </c>
      <c r="K56" s="5">
        <v>680.67</v>
      </c>
      <c r="L56" s="5">
        <f t="shared" si="0"/>
        <v>170.16749999999999</v>
      </c>
      <c r="M56" s="5">
        <f t="shared" si="1"/>
        <v>510.50249999999994</v>
      </c>
      <c r="N56" s="3">
        <v>40261</v>
      </c>
      <c r="O56" s="9">
        <f t="shared" si="2"/>
        <v>163.72000000000003</v>
      </c>
      <c r="P56" s="1" t="s">
        <v>385</v>
      </c>
      <c r="Q56" s="1">
        <v>200815</v>
      </c>
      <c r="R56" s="1">
        <v>1001</v>
      </c>
      <c r="S56" s="1" t="s">
        <v>3</v>
      </c>
      <c r="T56" s="1">
        <v>601</v>
      </c>
    </row>
    <row r="57" spans="1:20" hidden="1" x14ac:dyDescent="0.25">
      <c r="A57" s="12">
        <v>46</v>
      </c>
      <c r="B57" s="1">
        <v>239</v>
      </c>
      <c r="C57" s="1" t="s">
        <v>12</v>
      </c>
      <c r="D57" s="1">
        <v>185480</v>
      </c>
      <c r="E57" s="4" t="s">
        <v>72</v>
      </c>
      <c r="F57" s="1" t="s">
        <v>6</v>
      </c>
      <c r="G57" s="7">
        <v>31</v>
      </c>
      <c r="H57" s="2">
        <v>2451.7800000000002</v>
      </c>
      <c r="I57" s="5">
        <v>76005.09</v>
      </c>
      <c r="J57" s="5">
        <v>1976.42</v>
      </c>
      <c r="K57" s="5">
        <v>61269.020000000004</v>
      </c>
      <c r="L57" s="5">
        <f t="shared" si="0"/>
        <v>1482.3150000000001</v>
      </c>
      <c r="M57" s="5">
        <f t="shared" si="1"/>
        <v>45951.764999999999</v>
      </c>
      <c r="N57" s="3">
        <v>40357</v>
      </c>
      <c r="O57" s="9">
        <f t="shared" si="2"/>
        <v>14736.069999999992</v>
      </c>
      <c r="P57" s="1" t="s">
        <v>385</v>
      </c>
      <c r="Q57" s="1">
        <v>200815</v>
      </c>
      <c r="R57" s="1">
        <v>1001</v>
      </c>
      <c r="S57" s="1" t="s">
        <v>3</v>
      </c>
      <c r="T57" s="1">
        <v>601</v>
      </c>
    </row>
    <row r="58" spans="1:20" hidden="1" x14ac:dyDescent="0.25">
      <c r="A58" s="12">
        <v>47</v>
      </c>
      <c r="B58" s="1">
        <v>239</v>
      </c>
      <c r="C58" s="1" t="s">
        <v>12</v>
      </c>
      <c r="D58" s="1">
        <v>185757</v>
      </c>
      <c r="E58" s="4" t="s">
        <v>73</v>
      </c>
      <c r="F58" s="1" t="s">
        <v>6</v>
      </c>
      <c r="G58" s="7">
        <v>1</v>
      </c>
      <c r="H58" s="2">
        <v>3708.07</v>
      </c>
      <c r="I58" s="5">
        <v>3708.07</v>
      </c>
      <c r="J58" s="5">
        <v>1593.22</v>
      </c>
      <c r="K58" s="5">
        <v>1593.22</v>
      </c>
      <c r="L58" s="5">
        <f t="shared" si="0"/>
        <v>1194.915</v>
      </c>
      <c r="M58" s="5">
        <f t="shared" si="1"/>
        <v>1194.915</v>
      </c>
      <c r="N58" s="3">
        <v>40674</v>
      </c>
      <c r="O58" s="9">
        <f t="shared" si="2"/>
        <v>2114.8500000000004</v>
      </c>
      <c r="P58" s="1" t="s">
        <v>384</v>
      </c>
      <c r="Q58" s="1"/>
      <c r="R58" s="1">
        <v>1001</v>
      </c>
      <c r="S58" s="1" t="s">
        <v>3</v>
      </c>
      <c r="T58" s="1">
        <v>601</v>
      </c>
    </row>
    <row r="59" spans="1:20" hidden="1" x14ac:dyDescent="0.25">
      <c r="A59" s="12">
        <v>48</v>
      </c>
      <c r="B59" s="1">
        <v>239</v>
      </c>
      <c r="C59" s="1" t="s">
        <v>75</v>
      </c>
      <c r="D59" s="1">
        <v>185784</v>
      </c>
      <c r="E59" s="4" t="s">
        <v>74</v>
      </c>
      <c r="F59" s="1" t="s">
        <v>6</v>
      </c>
      <c r="G59" s="7">
        <v>12</v>
      </c>
      <c r="H59" s="2">
        <v>229.3</v>
      </c>
      <c r="I59" s="5">
        <v>2751.66</v>
      </c>
      <c r="J59" s="5">
        <v>184.84</v>
      </c>
      <c r="K59" s="5">
        <v>2218.08</v>
      </c>
      <c r="L59" s="5">
        <f t="shared" si="0"/>
        <v>138.63</v>
      </c>
      <c r="M59" s="5">
        <f t="shared" si="1"/>
        <v>1663.56</v>
      </c>
      <c r="N59" s="3">
        <v>40290</v>
      </c>
      <c r="O59" s="9">
        <f t="shared" si="2"/>
        <v>533.57999999999993</v>
      </c>
      <c r="P59" s="1" t="s">
        <v>385</v>
      </c>
      <c r="Q59" s="1">
        <v>200815</v>
      </c>
      <c r="R59" s="1">
        <v>1001</v>
      </c>
      <c r="S59" s="1" t="s">
        <v>3</v>
      </c>
      <c r="T59" s="1">
        <v>607</v>
      </c>
    </row>
    <row r="60" spans="1:20" hidden="1" x14ac:dyDescent="0.25">
      <c r="A60" s="12">
        <v>49</v>
      </c>
      <c r="B60" s="1">
        <v>239</v>
      </c>
      <c r="C60" s="1" t="s">
        <v>8</v>
      </c>
      <c r="D60" s="1">
        <v>186197</v>
      </c>
      <c r="E60" s="4" t="s">
        <v>76</v>
      </c>
      <c r="F60" s="1" t="s">
        <v>6</v>
      </c>
      <c r="G60" s="7">
        <v>2</v>
      </c>
      <c r="H60" s="2">
        <v>1973.11</v>
      </c>
      <c r="I60" s="5">
        <v>3946.21</v>
      </c>
      <c r="J60" s="5">
        <v>847.46</v>
      </c>
      <c r="K60" s="5">
        <v>1694.92</v>
      </c>
      <c r="L60" s="5">
        <f t="shared" si="0"/>
        <v>635.59500000000003</v>
      </c>
      <c r="M60" s="5">
        <f t="shared" si="1"/>
        <v>1271.19</v>
      </c>
      <c r="N60" s="3">
        <v>40756</v>
      </c>
      <c r="O60" s="9">
        <f t="shared" si="2"/>
        <v>2251.29</v>
      </c>
      <c r="P60" s="1" t="s">
        <v>384</v>
      </c>
      <c r="Q60" s="1">
        <v>301115</v>
      </c>
      <c r="R60" s="1">
        <v>1005</v>
      </c>
      <c r="S60" s="1" t="s">
        <v>3</v>
      </c>
      <c r="T60" s="1">
        <v>601</v>
      </c>
    </row>
    <row r="61" spans="1:20" hidden="1" x14ac:dyDescent="0.25">
      <c r="A61" s="12">
        <v>50</v>
      </c>
      <c r="B61" s="1">
        <v>239</v>
      </c>
      <c r="C61" s="1" t="s">
        <v>38</v>
      </c>
      <c r="D61" s="1">
        <v>186363</v>
      </c>
      <c r="E61" s="4" t="s">
        <v>77</v>
      </c>
      <c r="F61" s="1" t="s">
        <v>39</v>
      </c>
      <c r="G61" s="7">
        <v>1</v>
      </c>
      <c r="H61" s="2">
        <v>172416.57</v>
      </c>
      <c r="I61" s="5">
        <v>172416.57</v>
      </c>
      <c r="J61" s="5">
        <v>74915.25</v>
      </c>
      <c r="K61" s="5">
        <v>74915.25</v>
      </c>
      <c r="L61" s="5">
        <f t="shared" si="0"/>
        <v>56186.4375</v>
      </c>
      <c r="M61" s="5">
        <f t="shared" si="1"/>
        <v>56186.4375</v>
      </c>
      <c r="N61" s="1"/>
      <c r="O61" s="9">
        <f t="shared" si="2"/>
        <v>97501.32</v>
      </c>
      <c r="P61" s="1" t="s">
        <v>394</v>
      </c>
      <c r="Q61" s="1">
        <v>200815</v>
      </c>
      <c r="R61" s="1">
        <v>1005</v>
      </c>
      <c r="S61" s="1" t="s">
        <v>3</v>
      </c>
      <c r="T61" s="1">
        <v>601</v>
      </c>
    </row>
    <row r="62" spans="1:20" hidden="1" x14ac:dyDescent="0.25">
      <c r="A62" s="12">
        <v>51</v>
      </c>
      <c r="B62" s="1">
        <v>239</v>
      </c>
      <c r="C62" s="1" t="s">
        <v>38</v>
      </c>
      <c r="D62" s="1">
        <v>186363</v>
      </c>
      <c r="E62" s="4" t="s">
        <v>77</v>
      </c>
      <c r="F62" s="1" t="s">
        <v>39</v>
      </c>
      <c r="G62" s="7">
        <v>1</v>
      </c>
      <c r="H62" s="2">
        <v>172354.23</v>
      </c>
      <c r="I62" s="5">
        <v>172354.23</v>
      </c>
      <c r="J62" s="5">
        <v>138988.14000000001</v>
      </c>
      <c r="K62" s="5">
        <v>138988.14000000001</v>
      </c>
      <c r="L62" s="5">
        <f t="shared" si="0"/>
        <v>104241.10500000001</v>
      </c>
      <c r="M62" s="5">
        <f t="shared" si="1"/>
        <v>104241.10500000001</v>
      </c>
      <c r="N62" s="3">
        <v>40725</v>
      </c>
      <c r="O62" s="9">
        <f t="shared" si="2"/>
        <v>33366.089999999997</v>
      </c>
      <c r="P62" s="1" t="s">
        <v>392</v>
      </c>
      <c r="Q62" s="1">
        <v>222</v>
      </c>
      <c r="R62" s="1">
        <v>1005</v>
      </c>
      <c r="S62" s="1" t="s">
        <v>3</v>
      </c>
      <c r="T62" s="1">
        <v>601</v>
      </c>
    </row>
    <row r="63" spans="1:20" s="38" customFormat="1" x14ac:dyDescent="0.25">
      <c r="A63" s="31">
        <v>52</v>
      </c>
      <c r="B63" s="32">
        <v>239</v>
      </c>
      <c r="C63" s="32" t="s">
        <v>12</v>
      </c>
      <c r="D63" s="32">
        <v>187375</v>
      </c>
      <c r="E63" s="33" t="s">
        <v>78</v>
      </c>
      <c r="F63" s="32" t="s">
        <v>6</v>
      </c>
      <c r="G63" s="34">
        <v>30</v>
      </c>
      <c r="H63" s="35">
        <v>6878.16</v>
      </c>
      <c r="I63" s="35">
        <v>206344.79</v>
      </c>
      <c r="J63" s="35">
        <v>5559.12</v>
      </c>
      <c r="K63" s="35">
        <v>166773.6</v>
      </c>
      <c r="L63" s="35">
        <f t="shared" si="0"/>
        <v>4169.34</v>
      </c>
      <c r="M63" s="35">
        <f t="shared" si="1"/>
        <v>125080.20000000001</v>
      </c>
      <c r="N63" s="36">
        <v>40372</v>
      </c>
      <c r="O63" s="37">
        <f t="shared" si="2"/>
        <v>39571.19</v>
      </c>
      <c r="P63" s="32" t="s">
        <v>385</v>
      </c>
      <c r="Q63" s="32">
        <v>200815</v>
      </c>
      <c r="R63" s="32">
        <v>1001</v>
      </c>
      <c r="S63" s="32" t="s">
        <v>3</v>
      </c>
      <c r="T63" s="32">
        <v>601</v>
      </c>
    </row>
    <row r="64" spans="1:20" hidden="1" x14ac:dyDescent="0.25">
      <c r="A64" s="12">
        <v>53</v>
      </c>
      <c r="B64" s="1">
        <v>239</v>
      </c>
      <c r="C64" s="1" t="s">
        <v>12</v>
      </c>
      <c r="D64" s="1">
        <v>189946</v>
      </c>
      <c r="E64" s="4" t="s">
        <v>79</v>
      </c>
      <c r="F64" s="1" t="s">
        <v>6</v>
      </c>
      <c r="G64" s="7">
        <v>10</v>
      </c>
      <c r="H64" s="2">
        <v>1249.75</v>
      </c>
      <c r="I64" s="5">
        <v>12497.45</v>
      </c>
      <c r="J64" s="5">
        <v>1007.44</v>
      </c>
      <c r="K64" s="5">
        <v>10074.400000000001</v>
      </c>
      <c r="L64" s="5">
        <f t="shared" si="0"/>
        <v>755.58</v>
      </c>
      <c r="M64" s="5">
        <f t="shared" si="1"/>
        <v>7555.8</v>
      </c>
      <c r="N64" s="3">
        <v>40099</v>
      </c>
      <c r="O64" s="9">
        <f t="shared" si="2"/>
        <v>2423.0499999999993</v>
      </c>
      <c r="P64" s="1" t="s">
        <v>385</v>
      </c>
      <c r="Q64" s="1">
        <v>200815</v>
      </c>
      <c r="R64" s="1">
        <v>1001</v>
      </c>
      <c r="S64" s="1" t="s">
        <v>3</v>
      </c>
      <c r="T64" s="1">
        <v>601</v>
      </c>
    </row>
    <row r="65" spans="1:20" hidden="1" x14ac:dyDescent="0.25">
      <c r="A65" s="12">
        <v>54</v>
      </c>
      <c r="B65" s="1">
        <v>239</v>
      </c>
      <c r="C65" s="1" t="s">
        <v>12</v>
      </c>
      <c r="D65" s="1">
        <v>190014</v>
      </c>
      <c r="E65" s="4" t="s">
        <v>80</v>
      </c>
      <c r="F65" s="1" t="s">
        <v>6</v>
      </c>
      <c r="G65" s="7">
        <v>4</v>
      </c>
      <c r="H65" s="2">
        <v>1742.5</v>
      </c>
      <c r="I65" s="5">
        <v>6970</v>
      </c>
      <c r="J65" s="5">
        <v>1584.75</v>
      </c>
      <c r="K65" s="5">
        <v>6339</v>
      </c>
      <c r="L65" s="5">
        <f t="shared" si="0"/>
        <v>1188.5625</v>
      </c>
      <c r="M65" s="5">
        <f t="shared" si="1"/>
        <v>4754.25</v>
      </c>
      <c r="N65" s="3">
        <v>40674</v>
      </c>
      <c r="O65" s="9">
        <f t="shared" si="2"/>
        <v>631</v>
      </c>
      <c r="P65" s="1" t="s">
        <v>385</v>
      </c>
      <c r="Q65" s="1">
        <v>200815</v>
      </c>
      <c r="R65" s="1">
        <v>1001</v>
      </c>
      <c r="S65" s="1" t="s">
        <v>3</v>
      </c>
      <c r="T65" s="1">
        <v>601</v>
      </c>
    </row>
    <row r="66" spans="1:20" ht="13.7" hidden="1" customHeight="1" x14ac:dyDescent="0.25">
      <c r="A66" s="12">
        <v>55</v>
      </c>
      <c r="B66" s="1">
        <v>239</v>
      </c>
      <c r="C66" s="1" t="s">
        <v>17</v>
      </c>
      <c r="D66" s="1">
        <v>190019</v>
      </c>
      <c r="E66" s="4" t="s">
        <v>81</v>
      </c>
      <c r="F66" s="1" t="s">
        <v>6</v>
      </c>
      <c r="G66" s="7">
        <v>2</v>
      </c>
      <c r="H66" s="2">
        <v>33312.5</v>
      </c>
      <c r="I66" s="5">
        <v>66625</v>
      </c>
      <c r="J66" s="5">
        <v>26853.81</v>
      </c>
      <c r="K66" s="5">
        <v>53707.62</v>
      </c>
      <c r="L66" s="5">
        <f t="shared" si="0"/>
        <v>20140.357500000002</v>
      </c>
      <c r="M66" s="5">
        <f t="shared" si="1"/>
        <v>40280.715000000004</v>
      </c>
      <c r="N66" s="3">
        <v>39681</v>
      </c>
      <c r="O66" s="9">
        <f t="shared" si="2"/>
        <v>12917.379999999997</v>
      </c>
      <c r="P66" s="1" t="s">
        <v>385</v>
      </c>
      <c r="Q66" s="1">
        <v>200815</v>
      </c>
      <c r="R66" s="1">
        <v>1001</v>
      </c>
      <c r="S66" s="1" t="s">
        <v>3</v>
      </c>
      <c r="T66" s="1">
        <v>601</v>
      </c>
    </row>
    <row r="67" spans="1:20" hidden="1" x14ac:dyDescent="0.25">
      <c r="A67" s="12">
        <v>56</v>
      </c>
      <c r="B67" s="1">
        <v>239</v>
      </c>
      <c r="C67" s="1" t="s">
        <v>12</v>
      </c>
      <c r="D67" s="1">
        <v>191383</v>
      </c>
      <c r="E67" s="4" t="s">
        <v>82</v>
      </c>
      <c r="F67" s="1" t="s">
        <v>6</v>
      </c>
      <c r="G67" s="7">
        <v>1</v>
      </c>
      <c r="H67" s="2">
        <v>1609.23</v>
      </c>
      <c r="I67" s="5">
        <v>1609.23</v>
      </c>
      <c r="J67" s="5">
        <v>711.86</v>
      </c>
      <c r="K67" s="5">
        <v>711.86</v>
      </c>
      <c r="L67" s="5">
        <f t="shared" si="0"/>
        <v>533.89499999999998</v>
      </c>
      <c r="M67" s="5">
        <f t="shared" si="1"/>
        <v>533.89499999999998</v>
      </c>
      <c r="N67" s="3">
        <v>39985</v>
      </c>
      <c r="O67" s="9">
        <f t="shared" si="2"/>
        <v>897.37</v>
      </c>
      <c r="P67" s="1" t="s">
        <v>384</v>
      </c>
      <c r="Q67" s="1">
        <v>301115</v>
      </c>
      <c r="R67" s="1">
        <v>1001</v>
      </c>
      <c r="S67" s="1" t="s">
        <v>3</v>
      </c>
      <c r="T67" s="1">
        <v>601</v>
      </c>
    </row>
    <row r="68" spans="1:20" hidden="1" x14ac:dyDescent="0.25">
      <c r="A68" s="12">
        <v>57</v>
      </c>
      <c r="B68" s="1">
        <v>239</v>
      </c>
      <c r="C68" s="1" t="s">
        <v>12</v>
      </c>
      <c r="D68" s="1">
        <v>191387</v>
      </c>
      <c r="E68" s="4" t="s">
        <v>83</v>
      </c>
      <c r="F68" s="1" t="s">
        <v>6</v>
      </c>
      <c r="G68" s="7">
        <v>7</v>
      </c>
      <c r="H68" s="2">
        <v>573.02</v>
      </c>
      <c r="I68" s="5">
        <v>4011.17</v>
      </c>
      <c r="J68" s="5">
        <v>237.29</v>
      </c>
      <c r="K68" s="5">
        <v>1661.03</v>
      </c>
      <c r="L68" s="5">
        <f t="shared" si="0"/>
        <v>177.9675</v>
      </c>
      <c r="M68" s="5">
        <f t="shared" si="1"/>
        <v>1245.7725</v>
      </c>
      <c r="N68" s="3">
        <v>40223</v>
      </c>
      <c r="O68" s="9">
        <f t="shared" si="2"/>
        <v>2350.1400000000003</v>
      </c>
      <c r="P68" s="1" t="s">
        <v>384</v>
      </c>
      <c r="Q68" s="1">
        <v>301115</v>
      </c>
      <c r="R68" s="1">
        <v>1001</v>
      </c>
      <c r="S68" s="1" t="s">
        <v>3</v>
      </c>
      <c r="T68" s="1">
        <v>601</v>
      </c>
    </row>
    <row r="69" spans="1:20" hidden="1" x14ac:dyDescent="0.25">
      <c r="A69" s="12">
        <v>58</v>
      </c>
      <c r="B69" s="1">
        <v>239</v>
      </c>
      <c r="C69" s="1" t="s">
        <v>23</v>
      </c>
      <c r="D69" s="1">
        <v>191394</v>
      </c>
      <c r="E69" s="4" t="s">
        <v>84</v>
      </c>
      <c r="F69" s="1" t="s">
        <v>21</v>
      </c>
      <c r="G69" s="7">
        <v>8.7999999999999995E-2</v>
      </c>
      <c r="H69" s="2">
        <v>56043.75</v>
      </c>
      <c r="I69" s="5">
        <v>4931.8500000000004</v>
      </c>
      <c r="J69" s="5">
        <v>34752.22</v>
      </c>
      <c r="K69" s="5">
        <v>3058.1953599999997</v>
      </c>
      <c r="L69" s="5">
        <f t="shared" si="0"/>
        <v>26064.165000000001</v>
      </c>
      <c r="M69" s="5">
        <f t="shared" si="1"/>
        <v>2293.6465199999998</v>
      </c>
      <c r="N69" s="3">
        <v>38463</v>
      </c>
      <c r="O69" s="9">
        <f t="shared" si="2"/>
        <v>1873.6546400000007</v>
      </c>
      <c r="P69" s="1" t="s">
        <v>385</v>
      </c>
      <c r="Q69" s="1">
        <v>200815</v>
      </c>
      <c r="R69" s="1">
        <v>1001</v>
      </c>
      <c r="S69" s="1" t="s">
        <v>3</v>
      </c>
      <c r="T69" s="1">
        <v>607</v>
      </c>
    </row>
    <row r="70" spans="1:20" hidden="1" x14ac:dyDescent="0.25">
      <c r="A70" s="12">
        <v>59</v>
      </c>
      <c r="B70" s="1">
        <v>239</v>
      </c>
      <c r="C70" s="1" t="s">
        <v>23</v>
      </c>
      <c r="D70" s="1">
        <v>191397</v>
      </c>
      <c r="E70" s="4" t="s">
        <v>85</v>
      </c>
      <c r="F70" s="1" t="s">
        <v>21</v>
      </c>
      <c r="G70" s="7">
        <v>0.51600000000000001</v>
      </c>
      <c r="H70" s="2">
        <v>194807.81</v>
      </c>
      <c r="I70" s="5">
        <v>100520.83</v>
      </c>
      <c r="J70" s="5">
        <v>120798.56</v>
      </c>
      <c r="K70" s="5">
        <v>62332.056960000002</v>
      </c>
      <c r="L70" s="5">
        <f t="shared" si="0"/>
        <v>90598.92</v>
      </c>
      <c r="M70" s="5">
        <f t="shared" si="1"/>
        <v>46749.042719999998</v>
      </c>
      <c r="N70" s="3">
        <v>38503</v>
      </c>
      <c r="O70" s="9">
        <f t="shared" si="2"/>
        <v>38188.77304</v>
      </c>
      <c r="P70" s="1" t="s">
        <v>385</v>
      </c>
      <c r="Q70" s="1">
        <v>200815</v>
      </c>
      <c r="R70" s="1">
        <v>1001</v>
      </c>
      <c r="S70" s="1" t="s">
        <v>3</v>
      </c>
      <c r="T70" s="1">
        <v>607</v>
      </c>
    </row>
    <row r="71" spans="1:20" hidden="1" x14ac:dyDescent="0.25">
      <c r="A71" s="12">
        <v>60</v>
      </c>
      <c r="B71" s="1">
        <v>239</v>
      </c>
      <c r="C71" s="1" t="s">
        <v>59</v>
      </c>
      <c r="D71" s="1">
        <v>191410</v>
      </c>
      <c r="E71" s="4" t="s">
        <v>86</v>
      </c>
      <c r="F71" s="1" t="s">
        <v>21</v>
      </c>
      <c r="G71" s="7">
        <v>5.0000000000000001E-3</v>
      </c>
      <c r="H71" s="2">
        <v>37778</v>
      </c>
      <c r="I71" s="5">
        <v>188.89</v>
      </c>
      <c r="J71" s="5">
        <v>30453.53</v>
      </c>
      <c r="K71" s="5">
        <v>152.26765</v>
      </c>
      <c r="L71" s="5">
        <f t="shared" si="0"/>
        <v>22840.147499999999</v>
      </c>
      <c r="M71" s="5">
        <f t="shared" si="1"/>
        <v>114.2007375</v>
      </c>
      <c r="N71" s="3">
        <v>40130</v>
      </c>
      <c r="O71" s="9">
        <f t="shared" si="2"/>
        <v>36.622349999999983</v>
      </c>
      <c r="P71" s="1" t="s">
        <v>385</v>
      </c>
      <c r="Q71" s="1">
        <v>200815</v>
      </c>
      <c r="R71" s="1">
        <v>1001</v>
      </c>
      <c r="S71" s="1" t="s">
        <v>3</v>
      </c>
      <c r="T71" s="1">
        <v>607</v>
      </c>
    </row>
    <row r="72" spans="1:20" hidden="1" x14ac:dyDescent="0.25">
      <c r="A72" s="12">
        <v>61</v>
      </c>
      <c r="B72" s="1">
        <v>239</v>
      </c>
      <c r="C72" s="1" t="s">
        <v>38</v>
      </c>
      <c r="D72" s="1">
        <v>191780</v>
      </c>
      <c r="E72" s="4" t="s">
        <v>87</v>
      </c>
      <c r="F72" s="1" t="s">
        <v>39</v>
      </c>
      <c r="G72" s="7">
        <v>1</v>
      </c>
      <c r="H72" s="2">
        <v>23638.71</v>
      </c>
      <c r="I72" s="5">
        <v>23638.71</v>
      </c>
      <c r="J72" s="5">
        <v>10271.19</v>
      </c>
      <c r="K72" s="5">
        <v>10271.19</v>
      </c>
      <c r="L72" s="5">
        <f t="shared" si="0"/>
        <v>7703.3924999999999</v>
      </c>
      <c r="M72" s="5">
        <f t="shared" si="1"/>
        <v>7703.3924999999999</v>
      </c>
      <c r="N72" s="3">
        <v>40531</v>
      </c>
      <c r="O72" s="9">
        <f t="shared" si="2"/>
        <v>13367.519999999999</v>
      </c>
      <c r="P72" s="1" t="s">
        <v>384</v>
      </c>
      <c r="Q72" s="1">
        <v>52086</v>
      </c>
      <c r="R72" s="1">
        <v>1005</v>
      </c>
      <c r="S72" s="1" t="s">
        <v>3</v>
      </c>
      <c r="T72" s="1">
        <v>601</v>
      </c>
    </row>
    <row r="73" spans="1:20" ht="15" hidden="1" customHeight="1" x14ac:dyDescent="0.25">
      <c r="A73" s="12">
        <v>62</v>
      </c>
      <c r="B73" s="1">
        <v>239</v>
      </c>
      <c r="C73" s="1" t="s">
        <v>89</v>
      </c>
      <c r="D73" s="1">
        <v>192143</v>
      </c>
      <c r="E73" s="4" t="s">
        <v>88</v>
      </c>
      <c r="F73" s="1" t="s">
        <v>6</v>
      </c>
      <c r="G73" s="7">
        <v>8</v>
      </c>
      <c r="H73" s="2">
        <v>695.98</v>
      </c>
      <c r="I73" s="5">
        <v>5567.8</v>
      </c>
      <c r="J73" s="5">
        <v>561.04</v>
      </c>
      <c r="K73" s="5">
        <v>4488.32</v>
      </c>
      <c r="L73" s="5">
        <f t="shared" si="0"/>
        <v>420.78</v>
      </c>
      <c r="M73" s="5">
        <f t="shared" si="1"/>
        <v>3366.24</v>
      </c>
      <c r="N73" s="3">
        <v>39609</v>
      </c>
      <c r="O73" s="9">
        <f t="shared" si="2"/>
        <v>1079.4800000000005</v>
      </c>
      <c r="P73" s="1" t="s">
        <v>385</v>
      </c>
      <c r="Q73" s="1">
        <v>200815</v>
      </c>
      <c r="R73" s="1">
        <v>1001</v>
      </c>
      <c r="S73" s="1" t="s">
        <v>3</v>
      </c>
      <c r="T73" s="1">
        <v>607</v>
      </c>
    </row>
    <row r="74" spans="1:20" hidden="1" x14ac:dyDescent="0.25">
      <c r="A74" s="12">
        <v>63</v>
      </c>
      <c r="B74" s="1">
        <v>239</v>
      </c>
      <c r="C74" s="1" t="s">
        <v>62</v>
      </c>
      <c r="D74" s="1">
        <v>193540</v>
      </c>
      <c r="E74" s="4" t="s">
        <v>90</v>
      </c>
      <c r="F74" s="1" t="s">
        <v>6</v>
      </c>
      <c r="G74" s="7">
        <v>3</v>
      </c>
      <c r="H74" s="2">
        <v>289078.53999999998</v>
      </c>
      <c r="I74" s="5">
        <v>867235.63</v>
      </c>
      <c r="J74" s="5">
        <v>125457.63</v>
      </c>
      <c r="K74" s="5">
        <v>376372.89</v>
      </c>
      <c r="L74" s="5">
        <f t="shared" si="0"/>
        <v>94093.222500000003</v>
      </c>
      <c r="M74" s="5">
        <f t="shared" si="1"/>
        <v>282279.66749999998</v>
      </c>
      <c r="N74" s="3">
        <v>41494</v>
      </c>
      <c r="O74" s="9">
        <f t="shared" si="2"/>
        <v>490862.74</v>
      </c>
      <c r="P74" s="1" t="s">
        <v>396</v>
      </c>
      <c r="Q74" s="1">
        <v>50208</v>
      </c>
      <c r="R74" s="1">
        <v>1007</v>
      </c>
      <c r="S74" s="1" t="s">
        <v>3</v>
      </c>
      <c r="T74" s="1">
        <v>604</v>
      </c>
    </row>
    <row r="75" spans="1:20" hidden="1" x14ac:dyDescent="0.25">
      <c r="A75" s="12">
        <v>64</v>
      </c>
      <c r="B75" s="1">
        <v>239</v>
      </c>
      <c r="C75" s="1" t="s">
        <v>62</v>
      </c>
      <c r="D75" s="1">
        <v>193540</v>
      </c>
      <c r="E75" s="4" t="s">
        <v>90</v>
      </c>
      <c r="F75" s="1" t="s">
        <v>6</v>
      </c>
      <c r="G75" s="7">
        <v>1</v>
      </c>
      <c r="H75" s="2">
        <v>288815.27</v>
      </c>
      <c r="I75" s="5">
        <v>288815.27</v>
      </c>
      <c r="J75" s="5">
        <v>125457.63</v>
      </c>
      <c r="K75" s="5">
        <v>125457.63</v>
      </c>
      <c r="L75" s="5">
        <f t="shared" si="0"/>
        <v>94093.222500000003</v>
      </c>
      <c r="M75" s="5">
        <f t="shared" si="1"/>
        <v>94093.222500000003</v>
      </c>
      <c r="N75" s="3">
        <v>41494</v>
      </c>
      <c r="O75" s="9">
        <f t="shared" si="2"/>
        <v>163357.64000000001</v>
      </c>
      <c r="P75" s="1" t="s">
        <v>395</v>
      </c>
      <c r="Q75" s="1">
        <v>140208</v>
      </c>
      <c r="R75" s="1">
        <v>1007</v>
      </c>
      <c r="S75" s="1" t="s">
        <v>3</v>
      </c>
      <c r="T75" s="1">
        <v>604</v>
      </c>
    </row>
    <row r="76" spans="1:20" hidden="1" x14ac:dyDescent="0.25">
      <c r="A76" s="12">
        <v>65</v>
      </c>
      <c r="B76" s="1">
        <v>239</v>
      </c>
      <c r="C76" s="1" t="s">
        <v>62</v>
      </c>
      <c r="D76" s="1">
        <v>193540</v>
      </c>
      <c r="E76" s="4" t="s">
        <v>90</v>
      </c>
      <c r="F76" s="1" t="s">
        <v>6</v>
      </c>
      <c r="G76" s="7">
        <v>5</v>
      </c>
      <c r="H76" s="2">
        <v>193680</v>
      </c>
      <c r="I76" s="5">
        <v>968400</v>
      </c>
      <c r="J76" s="5">
        <v>189156.26</v>
      </c>
      <c r="K76" s="5">
        <v>945781.3</v>
      </c>
      <c r="L76" s="5">
        <f t="shared" si="0"/>
        <v>141867.19500000001</v>
      </c>
      <c r="M76" s="5">
        <f t="shared" si="1"/>
        <v>709335.97500000009</v>
      </c>
      <c r="N76" s="3">
        <v>41494</v>
      </c>
      <c r="O76" s="9">
        <f t="shared" si="2"/>
        <v>22618.699999999953</v>
      </c>
      <c r="P76" s="1" t="s">
        <v>395</v>
      </c>
      <c r="Q76" s="1">
        <v>200815</v>
      </c>
      <c r="R76" s="1">
        <v>1007</v>
      </c>
      <c r="S76" s="1" t="s">
        <v>3</v>
      </c>
      <c r="T76" s="1">
        <v>604</v>
      </c>
    </row>
    <row r="77" spans="1:20" hidden="1" x14ac:dyDescent="0.25">
      <c r="A77" s="12">
        <v>66</v>
      </c>
      <c r="B77" s="1">
        <v>239</v>
      </c>
      <c r="C77" s="1" t="s">
        <v>390</v>
      </c>
      <c r="D77" s="1">
        <v>194211</v>
      </c>
      <c r="E77" s="4" t="s">
        <v>91</v>
      </c>
      <c r="F77" s="1" t="s">
        <v>6</v>
      </c>
      <c r="G77" s="7">
        <v>77</v>
      </c>
      <c r="H77" s="2">
        <v>35117.279999999999</v>
      </c>
      <c r="I77" s="5">
        <v>2704030.64</v>
      </c>
      <c r="J77" s="5">
        <v>34297.06</v>
      </c>
      <c r="K77" s="5">
        <v>2640873.6199999996</v>
      </c>
      <c r="L77" s="5">
        <f t="shared" ref="L77:L140" si="3">J77*0.75</f>
        <v>25722.794999999998</v>
      </c>
      <c r="M77" s="5">
        <f t="shared" ref="M77:M140" si="4">G77*L77</f>
        <v>1980655.2149999999</v>
      </c>
      <c r="N77" s="3">
        <v>41606</v>
      </c>
      <c r="O77" s="9">
        <f t="shared" ref="O77:O140" si="5">I77-K77</f>
        <v>63157.020000000484</v>
      </c>
      <c r="P77" s="1" t="s">
        <v>391</v>
      </c>
      <c r="Q77" s="1">
        <v>200815</v>
      </c>
      <c r="R77" s="1">
        <v>1005</v>
      </c>
      <c r="S77" s="1" t="s">
        <v>3</v>
      </c>
      <c r="T77" s="1">
        <v>606</v>
      </c>
    </row>
    <row r="78" spans="1:20" hidden="1" x14ac:dyDescent="0.25">
      <c r="A78" s="12">
        <v>67</v>
      </c>
      <c r="B78" s="1">
        <v>239</v>
      </c>
      <c r="C78" s="1" t="s">
        <v>12</v>
      </c>
      <c r="D78" s="1">
        <v>194919</v>
      </c>
      <c r="E78" s="4" t="s">
        <v>92</v>
      </c>
      <c r="F78" s="1" t="s">
        <v>6</v>
      </c>
      <c r="G78" s="7">
        <v>9</v>
      </c>
      <c r="H78" s="2">
        <v>2269.21</v>
      </c>
      <c r="I78" s="5">
        <v>20422.93</v>
      </c>
      <c r="J78" s="5">
        <v>983.05</v>
      </c>
      <c r="K78" s="5">
        <v>8847.4499999999989</v>
      </c>
      <c r="L78" s="5">
        <f t="shared" si="3"/>
        <v>737.28749999999991</v>
      </c>
      <c r="M78" s="5">
        <f t="shared" si="4"/>
        <v>6635.5874999999996</v>
      </c>
      <c r="N78" s="3">
        <v>40102</v>
      </c>
      <c r="O78" s="9">
        <f t="shared" si="5"/>
        <v>11575.480000000001</v>
      </c>
      <c r="P78" s="1" t="s">
        <v>384</v>
      </c>
      <c r="Q78" s="1">
        <v>301115</v>
      </c>
      <c r="R78" s="1">
        <v>1001</v>
      </c>
      <c r="S78" s="1" t="s">
        <v>3</v>
      </c>
      <c r="T78" s="1">
        <v>601</v>
      </c>
    </row>
    <row r="79" spans="1:20" hidden="1" x14ac:dyDescent="0.25">
      <c r="A79" s="12">
        <v>68</v>
      </c>
      <c r="B79" s="1">
        <v>239</v>
      </c>
      <c r="C79" s="1" t="s">
        <v>59</v>
      </c>
      <c r="D79" s="1">
        <v>194933</v>
      </c>
      <c r="E79" s="4" t="s">
        <v>93</v>
      </c>
      <c r="F79" s="1" t="s">
        <v>21</v>
      </c>
      <c r="G79" s="7">
        <v>0.04</v>
      </c>
      <c r="H79" s="2">
        <v>103089.75</v>
      </c>
      <c r="I79" s="5">
        <v>4123.59</v>
      </c>
      <c r="J79" s="5">
        <v>44745.760000000002</v>
      </c>
      <c r="K79" s="5">
        <v>1789.8304000000001</v>
      </c>
      <c r="L79" s="5">
        <f t="shared" si="3"/>
        <v>33559.32</v>
      </c>
      <c r="M79" s="5">
        <f t="shared" si="4"/>
        <v>1342.3728000000001</v>
      </c>
      <c r="N79" s="3">
        <v>41394</v>
      </c>
      <c r="O79" s="9">
        <f t="shared" si="5"/>
        <v>2333.7596000000003</v>
      </c>
      <c r="P79" s="1" t="s">
        <v>386</v>
      </c>
      <c r="Q79" s="1">
        <v>51211</v>
      </c>
      <c r="R79" s="1">
        <v>1001</v>
      </c>
      <c r="S79" s="1" t="s">
        <v>3</v>
      </c>
      <c r="T79" s="1">
        <v>607</v>
      </c>
    </row>
    <row r="80" spans="1:20" hidden="1" x14ac:dyDescent="0.25">
      <c r="A80" s="12">
        <v>69</v>
      </c>
      <c r="B80" s="1">
        <v>239</v>
      </c>
      <c r="C80" s="1" t="s">
        <v>95</v>
      </c>
      <c r="D80" s="1">
        <v>194944</v>
      </c>
      <c r="E80" s="4" t="s">
        <v>94</v>
      </c>
      <c r="F80" s="1" t="s">
        <v>6</v>
      </c>
      <c r="G80" s="7">
        <v>11</v>
      </c>
      <c r="H80" s="2">
        <v>1714.11</v>
      </c>
      <c r="I80" s="5">
        <v>18855.169999999998</v>
      </c>
      <c r="J80" s="5">
        <v>1062.9000000000001</v>
      </c>
      <c r="K80" s="5">
        <v>11691.900000000001</v>
      </c>
      <c r="L80" s="5">
        <f t="shared" si="3"/>
        <v>797.17500000000007</v>
      </c>
      <c r="M80" s="5">
        <f t="shared" si="4"/>
        <v>8768.9250000000011</v>
      </c>
      <c r="N80" s="3">
        <v>39987</v>
      </c>
      <c r="O80" s="9">
        <f t="shared" si="5"/>
        <v>7163.2699999999968</v>
      </c>
      <c r="P80" s="1" t="s">
        <v>385</v>
      </c>
      <c r="Q80" s="1">
        <v>200815</v>
      </c>
      <c r="R80" s="1">
        <v>1001</v>
      </c>
      <c r="S80" s="1" t="s">
        <v>3</v>
      </c>
      <c r="T80" s="1">
        <v>607</v>
      </c>
    </row>
    <row r="81" spans="1:20" hidden="1" x14ac:dyDescent="0.25">
      <c r="A81" s="12">
        <v>70</v>
      </c>
      <c r="B81" s="1">
        <v>239</v>
      </c>
      <c r="C81" s="1" t="s">
        <v>15</v>
      </c>
      <c r="D81" s="1">
        <v>195014</v>
      </c>
      <c r="E81" s="4" t="s">
        <v>96</v>
      </c>
      <c r="F81" s="1" t="s">
        <v>6</v>
      </c>
      <c r="G81" s="7">
        <v>78</v>
      </c>
      <c r="H81" s="2">
        <v>295.37</v>
      </c>
      <c r="I81" s="5">
        <v>23038.68</v>
      </c>
      <c r="J81" s="5">
        <v>135.59</v>
      </c>
      <c r="K81" s="5">
        <v>10576.02</v>
      </c>
      <c r="L81" s="5">
        <f t="shared" si="3"/>
        <v>101.6925</v>
      </c>
      <c r="M81" s="5">
        <f t="shared" si="4"/>
        <v>7932.0149999999994</v>
      </c>
      <c r="N81" s="3">
        <v>39980</v>
      </c>
      <c r="O81" s="9">
        <f t="shared" si="5"/>
        <v>12462.66</v>
      </c>
      <c r="P81" s="1" t="s">
        <v>383</v>
      </c>
      <c r="Q81" s="1">
        <v>301115</v>
      </c>
      <c r="R81" s="1">
        <v>1001</v>
      </c>
      <c r="S81" s="1" t="s">
        <v>3</v>
      </c>
      <c r="T81" s="1">
        <v>607</v>
      </c>
    </row>
    <row r="82" spans="1:20" hidden="1" x14ac:dyDescent="0.25">
      <c r="A82" s="12">
        <v>71</v>
      </c>
      <c r="B82" s="1">
        <v>239</v>
      </c>
      <c r="C82" s="1" t="s">
        <v>38</v>
      </c>
      <c r="D82" s="1">
        <v>195797</v>
      </c>
      <c r="E82" s="4" t="s">
        <v>97</v>
      </c>
      <c r="F82" s="1" t="s">
        <v>39</v>
      </c>
      <c r="G82" s="7">
        <v>2</v>
      </c>
      <c r="H82" s="2">
        <v>326441</v>
      </c>
      <c r="I82" s="5">
        <v>652882</v>
      </c>
      <c r="J82" s="5">
        <v>202423.11</v>
      </c>
      <c r="K82" s="5">
        <v>404846.22</v>
      </c>
      <c r="L82" s="5">
        <f t="shared" si="3"/>
        <v>151817.33249999999</v>
      </c>
      <c r="M82" s="5">
        <f t="shared" si="4"/>
        <v>303634.66499999998</v>
      </c>
      <c r="N82" s="3">
        <v>39724</v>
      </c>
      <c r="O82" s="9">
        <f t="shared" si="5"/>
        <v>248035.78000000003</v>
      </c>
      <c r="P82" s="1" t="s">
        <v>392</v>
      </c>
      <c r="Q82" s="1">
        <v>200815</v>
      </c>
      <c r="R82" s="1">
        <v>1005</v>
      </c>
      <c r="S82" s="1" t="s">
        <v>3</v>
      </c>
      <c r="T82" s="1">
        <v>601</v>
      </c>
    </row>
    <row r="83" spans="1:20" ht="30" hidden="1" x14ac:dyDescent="0.25">
      <c r="A83" s="12">
        <v>72</v>
      </c>
      <c r="B83" s="1">
        <v>239</v>
      </c>
      <c r="C83" s="1" t="s">
        <v>75</v>
      </c>
      <c r="D83" s="1">
        <v>196710</v>
      </c>
      <c r="E83" s="4" t="s">
        <v>98</v>
      </c>
      <c r="F83" s="1" t="s">
        <v>6</v>
      </c>
      <c r="G83" s="7">
        <v>9</v>
      </c>
      <c r="H83" s="2">
        <v>183.29</v>
      </c>
      <c r="I83" s="5">
        <v>1649.64</v>
      </c>
      <c r="J83" s="5">
        <v>147.75</v>
      </c>
      <c r="K83" s="5">
        <v>1329.75</v>
      </c>
      <c r="L83" s="5">
        <f t="shared" si="3"/>
        <v>110.8125</v>
      </c>
      <c r="M83" s="5">
        <f t="shared" si="4"/>
        <v>997.3125</v>
      </c>
      <c r="N83" s="3">
        <v>40434</v>
      </c>
      <c r="O83" s="9">
        <f t="shared" si="5"/>
        <v>319.8900000000001</v>
      </c>
      <c r="P83" s="1" t="s">
        <v>385</v>
      </c>
      <c r="Q83" s="1">
        <v>200815</v>
      </c>
      <c r="R83" s="1">
        <v>1082</v>
      </c>
      <c r="S83" s="1" t="s">
        <v>3</v>
      </c>
      <c r="T83" s="1">
        <v>607</v>
      </c>
    </row>
    <row r="84" spans="1:20" hidden="1" x14ac:dyDescent="0.25">
      <c r="A84" s="12">
        <v>73</v>
      </c>
      <c r="B84" s="1">
        <v>239</v>
      </c>
      <c r="C84" s="1" t="s">
        <v>100</v>
      </c>
      <c r="D84" s="1">
        <v>199214</v>
      </c>
      <c r="E84" s="4" t="s">
        <v>99</v>
      </c>
      <c r="F84" s="1" t="s">
        <v>6</v>
      </c>
      <c r="G84" s="7">
        <v>17</v>
      </c>
      <c r="H84" s="2">
        <v>2781</v>
      </c>
      <c r="I84" s="5">
        <v>47277</v>
      </c>
      <c r="J84" s="5">
        <v>1724.47</v>
      </c>
      <c r="K84" s="5">
        <v>29315.99</v>
      </c>
      <c r="L84" s="5">
        <f t="shared" si="3"/>
        <v>1293.3525</v>
      </c>
      <c r="M84" s="5">
        <f t="shared" si="4"/>
        <v>21986.9925</v>
      </c>
      <c r="N84" s="3">
        <v>38684</v>
      </c>
      <c r="O84" s="9">
        <f t="shared" si="5"/>
        <v>17961.009999999998</v>
      </c>
      <c r="P84" s="1" t="s">
        <v>392</v>
      </c>
      <c r="Q84" s="1">
        <v>200815</v>
      </c>
      <c r="R84" s="1">
        <v>1005</v>
      </c>
      <c r="S84" s="1" t="s">
        <v>3</v>
      </c>
      <c r="T84" s="1">
        <v>607</v>
      </c>
    </row>
    <row r="85" spans="1:20" hidden="1" x14ac:dyDescent="0.25">
      <c r="A85" s="12">
        <v>74</v>
      </c>
      <c r="B85" s="1">
        <v>239</v>
      </c>
      <c r="C85" s="1" t="s">
        <v>31</v>
      </c>
      <c r="D85" s="1">
        <v>199215</v>
      </c>
      <c r="E85" s="4" t="s">
        <v>101</v>
      </c>
      <c r="F85" s="1" t="s">
        <v>6</v>
      </c>
      <c r="G85" s="7">
        <v>7</v>
      </c>
      <c r="H85" s="2">
        <v>31903</v>
      </c>
      <c r="I85" s="5">
        <v>223321</v>
      </c>
      <c r="J85" s="5">
        <v>19782.759999999998</v>
      </c>
      <c r="K85" s="5">
        <v>138479.31999999998</v>
      </c>
      <c r="L85" s="5">
        <f t="shared" si="3"/>
        <v>14837.07</v>
      </c>
      <c r="M85" s="5">
        <f t="shared" si="4"/>
        <v>103859.48999999999</v>
      </c>
      <c r="N85" s="3">
        <v>38716</v>
      </c>
      <c r="O85" s="9">
        <f t="shared" si="5"/>
        <v>84841.680000000022</v>
      </c>
      <c r="P85" s="1" t="s">
        <v>385</v>
      </c>
      <c r="Q85" s="1">
        <v>200815</v>
      </c>
      <c r="R85" s="1">
        <v>1001</v>
      </c>
      <c r="S85" s="1" t="s">
        <v>3</v>
      </c>
      <c r="T85" s="1">
        <v>607</v>
      </c>
    </row>
    <row r="86" spans="1:20" hidden="1" x14ac:dyDescent="0.25">
      <c r="A86" s="12">
        <v>75</v>
      </c>
      <c r="B86" s="1">
        <v>239</v>
      </c>
      <c r="C86" s="1" t="s">
        <v>31</v>
      </c>
      <c r="D86" s="1">
        <v>199216</v>
      </c>
      <c r="E86" s="4" t="s">
        <v>102</v>
      </c>
      <c r="F86" s="1" t="s">
        <v>6</v>
      </c>
      <c r="G86" s="7">
        <v>127</v>
      </c>
      <c r="H86" s="2">
        <v>618</v>
      </c>
      <c r="I86" s="5">
        <v>78486</v>
      </c>
      <c r="J86" s="5">
        <v>383.22</v>
      </c>
      <c r="K86" s="5">
        <v>48668.94</v>
      </c>
      <c r="L86" s="5">
        <f t="shared" si="3"/>
        <v>287.41500000000002</v>
      </c>
      <c r="M86" s="5">
        <f t="shared" si="4"/>
        <v>36501.705000000002</v>
      </c>
      <c r="N86" s="3">
        <v>38684</v>
      </c>
      <c r="O86" s="9">
        <f t="shared" si="5"/>
        <v>29817.059999999998</v>
      </c>
      <c r="P86" s="1" t="s">
        <v>385</v>
      </c>
      <c r="Q86" s="1">
        <v>200815</v>
      </c>
      <c r="R86" s="1">
        <v>1082</v>
      </c>
      <c r="S86" s="1" t="s">
        <v>3</v>
      </c>
      <c r="T86" s="1">
        <v>607</v>
      </c>
    </row>
    <row r="87" spans="1:20" hidden="1" x14ac:dyDescent="0.25">
      <c r="A87" s="12">
        <v>76</v>
      </c>
      <c r="B87" s="1">
        <v>239</v>
      </c>
      <c r="C87" s="1" t="s">
        <v>31</v>
      </c>
      <c r="D87" s="1">
        <v>199218</v>
      </c>
      <c r="E87" s="4" t="s">
        <v>103</v>
      </c>
      <c r="F87" s="1" t="s">
        <v>6</v>
      </c>
      <c r="G87" s="7">
        <v>10</v>
      </c>
      <c r="H87" s="2">
        <v>1751</v>
      </c>
      <c r="I87" s="5">
        <v>17510</v>
      </c>
      <c r="J87" s="5">
        <v>1085.78</v>
      </c>
      <c r="K87" s="5">
        <v>10857.8</v>
      </c>
      <c r="L87" s="5">
        <f t="shared" si="3"/>
        <v>814.33500000000004</v>
      </c>
      <c r="M87" s="5">
        <f t="shared" si="4"/>
        <v>8143.35</v>
      </c>
      <c r="N87" s="3">
        <v>38684</v>
      </c>
      <c r="O87" s="9">
        <f t="shared" si="5"/>
        <v>6652.2000000000007</v>
      </c>
      <c r="P87" s="1" t="s">
        <v>385</v>
      </c>
      <c r="Q87" s="1">
        <v>200815</v>
      </c>
      <c r="R87" s="1">
        <v>1082</v>
      </c>
      <c r="S87" s="1" t="s">
        <v>3</v>
      </c>
      <c r="T87" s="1">
        <v>607</v>
      </c>
    </row>
    <row r="88" spans="1:20" hidden="1" x14ac:dyDescent="0.25">
      <c r="A88" s="12">
        <v>77</v>
      </c>
      <c r="B88" s="1">
        <v>239</v>
      </c>
      <c r="C88" s="1" t="s">
        <v>31</v>
      </c>
      <c r="D88" s="1">
        <v>199219</v>
      </c>
      <c r="E88" s="4" t="s">
        <v>104</v>
      </c>
      <c r="F88" s="1" t="s">
        <v>6</v>
      </c>
      <c r="G88" s="7">
        <v>10</v>
      </c>
      <c r="H88" s="2">
        <v>618</v>
      </c>
      <c r="I88" s="5">
        <v>6180</v>
      </c>
      <c r="J88" s="5">
        <v>383.22</v>
      </c>
      <c r="K88" s="5">
        <v>3832.2000000000003</v>
      </c>
      <c r="L88" s="5">
        <f t="shared" si="3"/>
        <v>287.41500000000002</v>
      </c>
      <c r="M88" s="5">
        <f t="shared" si="4"/>
        <v>2874.15</v>
      </c>
      <c r="N88" s="3">
        <v>38684</v>
      </c>
      <c r="O88" s="9">
        <f t="shared" si="5"/>
        <v>2347.7999999999997</v>
      </c>
      <c r="P88" s="1" t="s">
        <v>385</v>
      </c>
      <c r="Q88" s="1">
        <v>200815</v>
      </c>
      <c r="R88" s="1">
        <v>1001</v>
      </c>
      <c r="S88" s="1" t="s">
        <v>3</v>
      </c>
      <c r="T88" s="1">
        <v>607</v>
      </c>
    </row>
    <row r="89" spans="1:20" hidden="1" x14ac:dyDescent="0.25">
      <c r="A89" s="12">
        <v>78</v>
      </c>
      <c r="B89" s="1">
        <v>239</v>
      </c>
      <c r="C89" s="1" t="s">
        <v>31</v>
      </c>
      <c r="D89" s="1">
        <v>199220</v>
      </c>
      <c r="E89" s="4" t="s">
        <v>105</v>
      </c>
      <c r="F89" s="1" t="s">
        <v>6</v>
      </c>
      <c r="G89" s="7">
        <v>100</v>
      </c>
      <c r="H89" s="2">
        <v>309</v>
      </c>
      <c r="I89" s="5">
        <v>30900</v>
      </c>
      <c r="J89" s="5">
        <v>191.61</v>
      </c>
      <c r="K89" s="5">
        <v>19161</v>
      </c>
      <c r="L89" s="5">
        <f t="shared" si="3"/>
        <v>143.70750000000001</v>
      </c>
      <c r="M89" s="5">
        <f t="shared" si="4"/>
        <v>14370.750000000002</v>
      </c>
      <c r="N89" s="3">
        <v>38678</v>
      </c>
      <c r="O89" s="9">
        <f t="shared" si="5"/>
        <v>11739</v>
      </c>
      <c r="P89" s="1" t="s">
        <v>385</v>
      </c>
      <c r="Q89" s="1">
        <v>200815</v>
      </c>
      <c r="R89" s="1">
        <v>1001</v>
      </c>
      <c r="S89" s="1" t="s">
        <v>3</v>
      </c>
      <c r="T89" s="1">
        <v>607</v>
      </c>
    </row>
    <row r="90" spans="1:20" hidden="1" x14ac:dyDescent="0.25">
      <c r="A90" s="12">
        <v>79</v>
      </c>
      <c r="B90" s="1">
        <v>239</v>
      </c>
      <c r="C90" s="1" t="s">
        <v>89</v>
      </c>
      <c r="D90" s="1">
        <v>199221</v>
      </c>
      <c r="E90" s="4" t="s">
        <v>106</v>
      </c>
      <c r="F90" s="1" t="s">
        <v>44</v>
      </c>
      <c r="G90" s="7">
        <v>50</v>
      </c>
      <c r="H90" s="2">
        <v>11.35</v>
      </c>
      <c r="I90" s="5">
        <v>567.5</v>
      </c>
      <c r="J90" s="5">
        <v>7.03</v>
      </c>
      <c r="K90" s="5">
        <v>351.5</v>
      </c>
      <c r="L90" s="5">
        <f t="shared" si="3"/>
        <v>5.2725</v>
      </c>
      <c r="M90" s="5">
        <f t="shared" si="4"/>
        <v>263.625</v>
      </c>
      <c r="N90" s="3">
        <v>38678</v>
      </c>
      <c r="O90" s="9">
        <f t="shared" si="5"/>
        <v>216</v>
      </c>
      <c r="P90" s="1" t="s">
        <v>385</v>
      </c>
      <c r="Q90" s="1">
        <v>200815</v>
      </c>
      <c r="R90" s="1">
        <v>1001</v>
      </c>
      <c r="S90" s="1" t="s">
        <v>3</v>
      </c>
      <c r="T90" s="1">
        <v>607</v>
      </c>
    </row>
    <row r="91" spans="1:20" hidden="1" x14ac:dyDescent="0.25">
      <c r="A91" s="12">
        <v>80</v>
      </c>
      <c r="B91" s="1">
        <v>239</v>
      </c>
      <c r="C91" s="1" t="s">
        <v>89</v>
      </c>
      <c r="D91" s="1">
        <v>199222</v>
      </c>
      <c r="E91" s="4" t="s">
        <v>107</v>
      </c>
      <c r="F91" s="1" t="s">
        <v>44</v>
      </c>
      <c r="G91" s="7">
        <v>404</v>
      </c>
      <c r="H91" s="2">
        <v>17.46</v>
      </c>
      <c r="I91" s="5">
        <v>7053.84</v>
      </c>
      <c r="J91" s="5">
        <v>10.83</v>
      </c>
      <c r="K91" s="5">
        <v>4375.32</v>
      </c>
      <c r="L91" s="5">
        <f t="shared" si="3"/>
        <v>8.1225000000000005</v>
      </c>
      <c r="M91" s="5">
        <f t="shared" si="4"/>
        <v>3281.4900000000002</v>
      </c>
      <c r="N91" s="3">
        <v>38678</v>
      </c>
      <c r="O91" s="9">
        <f t="shared" si="5"/>
        <v>2678.5200000000004</v>
      </c>
      <c r="P91" s="1" t="s">
        <v>385</v>
      </c>
      <c r="Q91" s="1">
        <v>200815</v>
      </c>
      <c r="R91" s="1">
        <v>1001</v>
      </c>
      <c r="S91" s="1" t="s">
        <v>3</v>
      </c>
      <c r="T91" s="1">
        <v>607</v>
      </c>
    </row>
    <row r="92" spans="1:20" hidden="1" x14ac:dyDescent="0.25">
      <c r="A92" s="12">
        <v>81</v>
      </c>
      <c r="B92" s="1">
        <v>239</v>
      </c>
      <c r="C92" s="1" t="s">
        <v>109</v>
      </c>
      <c r="D92" s="1">
        <v>199228</v>
      </c>
      <c r="E92" s="4" t="s">
        <v>108</v>
      </c>
      <c r="F92" s="1" t="s">
        <v>6</v>
      </c>
      <c r="G92" s="7">
        <v>1</v>
      </c>
      <c r="H92" s="2">
        <v>18844.97</v>
      </c>
      <c r="I92" s="5">
        <v>18844.97</v>
      </c>
      <c r="J92" s="5">
        <v>11685.59</v>
      </c>
      <c r="K92" s="5">
        <v>11685.59</v>
      </c>
      <c r="L92" s="5">
        <f t="shared" si="3"/>
        <v>8764.192500000001</v>
      </c>
      <c r="M92" s="5">
        <f t="shared" si="4"/>
        <v>8764.192500000001</v>
      </c>
      <c r="N92" s="3">
        <v>38627</v>
      </c>
      <c r="O92" s="9">
        <f t="shared" si="5"/>
        <v>7159.380000000001</v>
      </c>
      <c r="P92" s="1" t="s">
        <v>392</v>
      </c>
      <c r="Q92" s="1">
        <v>200815</v>
      </c>
      <c r="R92" s="1">
        <v>1001</v>
      </c>
      <c r="S92" s="1" t="s">
        <v>3</v>
      </c>
      <c r="T92" s="1">
        <v>607</v>
      </c>
    </row>
    <row r="93" spans="1:20" hidden="1" x14ac:dyDescent="0.25">
      <c r="A93" s="12">
        <v>82</v>
      </c>
      <c r="B93" s="1">
        <v>239</v>
      </c>
      <c r="C93" s="1" t="s">
        <v>109</v>
      </c>
      <c r="D93" s="1">
        <v>199230</v>
      </c>
      <c r="E93" s="4" t="s">
        <v>110</v>
      </c>
      <c r="F93" s="1" t="s">
        <v>6</v>
      </c>
      <c r="G93" s="7">
        <v>8</v>
      </c>
      <c r="H93" s="2">
        <v>13418.03</v>
      </c>
      <c r="I93" s="5">
        <v>107344.24</v>
      </c>
      <c r="J93" s="5">
        <v>8320.4</v>
      </c>
      <c r="K93" s="5">
        <v>66563.199999999997</v>
      </c>
      <c r="L93" s="5">
        <f t="shared" si="3"/>
        <v>6240.2999999999993</v>
      </c>
      <c r="M93" s="5">
        <f t="shared" si="4"/>
        <v>49922.399999999994</v>
      </c>
      <c r="N93" s="3">
        <v>38627</v>
      </c>
      <c r="O93" s="9">
        <f t="shared" si="5"/>
        <v>40781.040000000008</v>
      </c>
      <c r="P93" s="1" t="s">
        <v>392</v>
      </c>
      <c r="Q93" s="1">
        <v>200815</v>
      </c>
      <c r="R93" s="1">
        <v>1001</v>
      </c>
      <c r="S93" s="1" t="s">
        <v>3</v>
      </c>
      <c r="T93" s="1">
        <v>607</v>
      </c>
    </row>
    <row r="94" spans="1:20" hidden="1" x14ac:dyDescent="0.25">
      <c r="A94" s="12">
        <v>83</v>
      </c>
      <c r="B94" s="1">
        <v>239</v>
      </c>
      <c r="C94" s="1" t="s">
        <v>109</v>
      </c>
      <c r="D94" s="1">
        <v>199231</v>
      </c>
      <c r="E94" s="4" t="s">
        <v>111</v>
      </c>
      <c r="F94" s="1" t="s">
        <v>6</v>
      </c>
      <c r="G94" s="7">
        <v>18</v>
      </c>
      <c r="H94" s="2">
        <v>11608.5</v>
      </c>
      <c r="I94" s="5">
        <v>208953</v>
      </c>
      <c r="J94" s="5">
        <v>7198.32</v>
      </c>
      <c r="K94" s="5">
        <v>129569.76</v>
      </c>
      <c r="L94" s="5">
        <f t="shared" si="3"/>
        <v>5398.74</v>
      </c>
      <c r="M94" s="5">
        <f t="shared" si="4"/>
        <v>97177.319999999992</v>
      </c>
      <c r="N94" s="3">
        <v>38678</v>
      </c>
      <c r="O94" s="9">
        <f t="shared" si="5"/>
        <v>79383.240000000005</v>
      </c>
      <c r="P94" s="1" t="s">
        <v>392</v>
      </c>
      <c r="Q94" s="1">
        <v>200815</v>
      </c>
      <c r="R94" s="1">
        <v>1001</v>
      </c>
      <c r="S94" s="1" t="s">
        <v>3</v>
      </c>
      <c r="T94" s="1">
        <v>607</v>
      </c>
    </row>
    <row r="95" spans="1:20" hidden="1" x14ac:dyDescent="0.25">
      <c r="A95" s="12">
        <v>84</v>
      </c>
      <c r="B95" s="1">
        <v>239</v>
      </c>
      <c r="C95" s="1" t="s">
        <v>15</v>
      </c>
      <c r="D95" s="1">
        <v>199242</v>
      </c>
      <c r="E95" s="4" t="s">
        <v>112</v>
      </c>
      <c r="F95" s="1" t="s">
        <v>6</v>
      </c>
      <c r="G95" s="7">
        <v>23</v>
      </c>
      <c r="H95" s="2">
        <v>795.26</v>
      </c>
      <c r="I95" s="5">
        <v>18290.98</v>
      </c>
      <c r="J95" s="5">
        <v>493.14</v>
      </c>
      <c r="K95" s="5">
        <v>11342.22</v>
      </c>
      <c r="L95" s="5">
        <f t="shared" si="3"/>
        <v>369.85500000000002</v>
      </c>
      <c r="M95" s="5">
        <f t="shared" si="4"/>
        <v>8506.6650000000009</v>
      </c>
      <c r="N95" s="3">
        <v>38626</v>
      </c>
      <c r="O95" s="9">
        <f t="shared" si="5"/>
        <v>6948.76</v>
      </c>
      <c r="P95" s="1" t="s">
        <v>392</v>
      </c>
      <c r="Q95" s="1">
        <v>200815</v>
      </c>
      <c r="R95" s="1">
        <v>1001</v>
      </c>
      <c r="S95" s="1" t="s">
        <v>3</v>
      </c>
      <c r="T95" s="1">
        <v>607</v>
      </c>
    </row>
    <row r="96" spans="1:20" hidden="1" x14ac:dyDescent="0.25">
      <c r="A96" s="12">
        <v>85</v>
      </c>
      <c r="B96" s="1">
        <v>239</v>
      </c>
      <c r="C96" s="1" t="s">
        <v>15</v>
      </c>
      <c r="D96" s="1">
        <v>199243</v>
      </c>
      <c r="E96" s="4" t="s">
        <v>113</v>
      </c>
      <c r="F96" s="1" t="s">
        <v>6</v>
      </c>
      <c r="G96" s="7">
        <v>1</v>
      </c>
      <c r="H96" s="2">
        <v>4571.24</v>
      </c>
      <c r="I96" s="5">
        <v>4571.24</v>
      </c>
      <c r="J96" s="5">
        <v>2834.58</v>
      </c>
      <c r="K96" s="5">
        <v>2834.58</v>
      </c>
      <c r="L96" s="5">
        <f t="shared" si="3"/>
        <v>2125.9349999999999</v>
      </c>
      <c r="M96" s="5">
        <f t="shared" si="4"/>
        <v>2125.9349999999999</v>
      </c>
      <c r="N96" s="3">
        <v>38626</v>
      </c>
      <c r="O96" s="9">
        <f t="shared" si="5"/>
        <v>1736.6599999999999</v>
      </c>
      <c r="P96" s="1" t="s">
        <v>392</v>
      </c>
      <c r="Q96" s="1">
        <v>200815</v>
      </c>
      <c r="R96" s="1">
        <v>1001</v>
      </c>
      <c r="S96" s="1" t="s">
        <v>3</v>
      </c>
      <c r="T96" s="1">
        <v>607</v>
      </c>
    </row>
    <row r="97" spans="1:20" hidden="1" x14ac:dyDescent="0.25">
      <c r="A97" s="12">
        <v>86</v>
      </c>
      <c r="B97" s="1">
        <v>239</v>
      </c>
      <c r="C97" s="1" t="s">
        <v>15</v>
      </c>
      <c r="D97" s="1">
        <v>199244</v>
      </c>
      <c r="E97" s="4" t="s">
        <v>114</v>
      </c>
      <c r="F97" s="1" t="s">
        <v>6</v>
      </c>
      <c r="G97" s="7">
        <v>21</v>
      </c>
      <c r="H97" s="2">
        <v>4227.83</v>
      </c>
      <c r="I97" s="5">
        <v>88784.43</v>
      </c>
      <c r="J97" s="5">
        <v>2621.64</v>
      </c>
      <c r="K97" s="5">
        <v>55054.439999999995</v>
      </c>
      <c r="L97" s="5">
        <f t="shared" si="3"/>
        <v>1966.23</v>
      </c>
      <c r="M97" s="5">
        <f t="shared" si="4"/>
        <v>41290.83</v>
      </c>
      <c r="N97" s="3">
        <v>38626</v>
      </c>
      <c r="O97" s="9">
        <f t="shared" si="5"/>
        <v>33729.99</v>
      </c>
      <c r="P97" s="1" t="s">
        <v>392</v>
      </c>
      <c r="Q97" s="1">
        <v>200815</v>
      </c>
      <c r="R97" s="1">
        <v>1001</v>
      </c>
      <c r="S97" s="1" t="s">
        <v>3</v>
      </c>
      <c r="T97" s="1">
        <v>607</v>
      </c>
    </row>
    <row r="98" spans="1:20" hidden="1" x14ac:dyDescent="0.25">
      <c r="A98" s="12">
        <v>87</v>
      </c>
      <c r="B98" s="1">
        <v>239</v>
      </c>
      <c r="C98" s="1" t="s">
        <v>31</v>
      </c>
      <c r="D98" s="1">
        <v>199245</v>
      </c>
      <c r="E98" s="4" t="s">
        <v>115</v>
      </c>
      <c r="F98" s="1" t="s">
        <v>6</v>
      </c>
      <c r="G98" s="7">
        <v>8</v>
      </c>
      <c r="H98" s="2">
        <v>596.79999999999995</v>
      </c>
      <c r="I98" s="5">
        <v>4774.3999999999996</v>
      </c>
      <c r="J98" s="5">
        <v>370.07</v>
      </c>
      <c r="K98" s="5">
        <v>2960.56</v>
      </c>
      <c r="L98" s="5">
        <f t="shared" si="3"/>
        <v>277.55250000000001</v>
      </c>
      <c r="M98" s="5">
        <f t="shared" si="4"/>
        <v>2220.42</v>
      </c>
      <c r="N98" s="3">
        <v>38626</v>
      </c>
      <c r="O98" s="9">
        <f t="shared" si="5"/>
        <v>1813.8399999999997</v>
      </c>
      <c r="P98" s="1" t="s">
        <v>392</v>
      </c>
      <c r="Q98" s="1">
        <v>200815</v>
      </c>
      <c r="R98" s="1">
        <v>1001</v>
      </c>
      <c r="S98" s="1" t="s">
        <v>3</v>
      </c>
      <c r="T98" s="1">
        <v>607</v>
      </c>
    </row>
    <row r="99" spans="1:20" hidden="1" x14ac:dyDescent="0.25">
      <c r="A99" s="12">
        <v>88</v>
      </c>
      <c r="B99" s="1">
        <v>239</v>
      </c>
      <c r="C99" s="1" t="s">
        <v>31</v>
      </c>
      <c r="D99" s="1">
        <v>199247</v>
      </c>
      <c r="E99" s="4" t="s">
        <v>116</v>
      </c>
      <c r="F99" s="1" t="s">
        <v>6</v>
      </c>
      <c r="G99" s="7">
        <v>21</v>
      </c>
      <c r="H99" s="2">
        <v>601.19000000000005</v>
      </c>
      <c r="I99" s="5">
        <v>12624.99</v>
      </c>
      <c r="J99" s="5">
        <v>372.8</v>
      </c>
      <c r="K99" s="5">
        <v>7828.8</v>
      </c>
      <c r="L99" s="5">
        <f t="shared" si="3"/>
        <v>279.60000000000002</v>
      </c>
      <c r="M99" s="5">
        <f t="shared" si="4"/>
        <v>5871.6</v>
      </c>
      <c r="N99" s="3">
        <v>38678</v>
      </c>
      <c r="O99" s="9">
        <f t="shared" si="5"/>
        <v>4796.1899999999996</v>
      </c>
      <c r="P99" s="1" t="s">
        <v>392</v>
      </c>
      <c r="Q99" s="1">
        <v>200815</v>
      </c>
      <c r="R99" s="1">
        <v>1001</v>
      </c>
      <c r="S99" s="1" t="s">
        <v>3</v>
      </c>
      <c r="T99" s="1">
        <v>607</v>
      </c>
    </row>
    <row r="100" spans="1:20" hidden="1" x14ac:dyDescent="0.25">
      <c r="A100" s="12">
        <v>89</v>
      </c>
      <c r="B100" s="1">
        <v>239</v>
      </c>
      <c r="C100" s="1" t="s">
        <v>31</v>
      </c>
      <c r="D100" s="1">
        <v>199248</v>
      </c>
      <c r="E100" s="4" t="s">
        <v>117</v>
      </c>
      <c r="F100" s="1" t="s">
        <v>6</v>
      </c>
      <c r="G100" s="7">
        <v>28</v>
      </c>
      <c r="H100" s="2">
        <v>179.59</v>
      </c>
      <c r="I100" s="5">
        <v>5028.5200000000004</v>
      </c>
      <c r="J100" s="5">
        <v>111.36</v>
      </c>
      <c r="K100" s="5">
        <v>3118.08</v>
      </c>
      <c r="L100" s="5">
        <f t="shared" si="3"/>
        <v>83.52</v>
      </c>
      <c r="M100" s="5">
        <f t="shared" si="4"/>
        <v>2338.56</v>
      </c>
      <c r="N100" s="3">
        <v>38626</v>
      </c>
      <c r="O100" s="9">
        <f t="shared" si="5"/>
        <v>1910.4400000000005</v>
      </c>
      <c r="P100" s="1" t="s">
        <v>392</v>
      </c>
      <c r="Q100" s="1">
        <v>200815</v>
      </c>
      <c r="R100" s="1">
        <v>1001</v>
      </c>
      <c r="S100" s="1" t="s">
        <v>3</v>
      </c>
      <c r="T100" s="1">
        <v>607</v>
      </c>
    </row>
    <row r="101" spans="1:20" hidden="1" x14ac:dyDescent="0.25">
      <c r="A101" s="12">
        <v>90</v>
      </c>
      <c r="B101" s="1">
        <v>239</v>
      </c>
      <c r="C101" s="1" t="s">
        <v>15</v>
      </c>
      <c r="D101" s="1">
        <v>199252</v>
      </c>
      <c r="E101" s="4" t="s">
        <v>118</v>
      </c>
      <c r="F101" s="1" t="s">
        <v>39</v>
      </c>
      <c r="G101" s="7">
        <v>5</v>
      </c>
      <c r="H101" s="2">
        <v>742.47</v>
      </c>
      <c r="I101" s="5">
        <v>3712.35</v>
      </c>
      <c r="J101" s="5">
        <v>460.4</v>
      </c>
      <c r="K101" s="5">
        <v>2302</v>
      </c>
      <c r="L101" s="5">
        <f t="shared" si="3"/>
        <v>345.29999999999995</v>
      </c>
      <c r="M101" s="5">
        <f t="shared" si="4"/>
        <v>1726.4999999999998</v>
      </c>
      <c r="N101" s="3">
        <v>38626</v>
      </c>
      <c r="O101" s="9">
        <f t="shared" si="5"/>
        <v>1410.35</v>
      </c>
      <c r="P101" s="1" t="s">
        <v>392</v>
      </c>
      <c r="Q101" s="1">
        <v>200815</v>
      </c>
      <c r="R101" s="1">
        <v>1001</v>
      </c>
      <c r="S101" s="1" t="s">
        <v>3</v>
      </c>
      <c r="T101" s="1">
        <v>607</v>
      </c>
    </row>
    <row r="102" spans="1:20" hidden="1" x14ac:dyDescent="0.25">
      <c r="A102" s="12">
        <v>91</v>
      </c>
      <c r="B102" s="1">
        <v>239</v>
      </c>
      <c r="C102" s="1" t="s">
        <v>31</v>
      </c>
      <c r="D102" s="1">
        <v>199258</v>
      </c>
      <c r="E102" s="4" t="s">
        <v>119</v>
      </c>
      <c r="F102" s="1" t="s">
        <v>6</v>
      </c>
      <c r="G102" s="7">
        <v>4</v>
      </c>
      <c r="H102" s="2">
        <v>632.63</v>
      </c>
      <c r="I102" s="5">
        <v>2530.52</v>
      </c>
      <c r="J102" s="5">
        <v>392.29</v>
      </c>
      <c r="K102" s="5">
        <v>1569.16</v>
      </c>
      <c r="L102" s="5">
        <f t="shared" si="3"/>
        <v>294.21750000000003</v>
      </c>
      <c r="M102" s="5">
        <f t="shared" si="4"/>
        <v>1176.8700000000001</v>
      </c>
      <c r="N102" s="3">
        <v>38626</v>
      </c>
      <c r="O102" s="9">
        <f t="shared" si="5"/>
        <v>961.3599999999999</v>
      </c>
      <c r="P102" s="1" t="s">
        <v>392</v>
      </c>
      <c r="Q102" s="1">
        <v>200815</v>
      </c>
      <c r="R102" s="1">
        <v>1001</v>
      </c>
      <c r="S102" s="1" t="s">
        <v>3</v>
      </c>
      <c r="T102" s="1">
        <v>607</v>
      </c>
    </row>
    <row r="103" spans="1:20" hidden="1" x14ac:dyDescent="0.25">
      <c r="A103" s="12">
        <v>92</v>
      </c>
      <c r="B103" s="1">
        <v>239</v>
      </c>
      <c r="C103" s="1" t="s">
        <v>31</v>
      </c>
      <c r="D103" s="1">
        <v>199259</v>
      </c>
      <c r="E103" s="4" t="s">
        <v>120</v>
      </c>
      <c r="F103" s="1" t="s">
        <v>39</v>
      </c>
      <c r="G103" s="7">
        <v>1</v>
      </c>
      <c r="H103" s="2">
        <v>553</v>
      </c>
      <c r="I103" s="5">
        <v>553</v>
      </c>
      <c r="J103" s="5">
        <v>342.91</v>
      </c>
      <c r="K103" s="5">
        <v>342.91</v>
      </c>
      <c r="L103" s="5">
        <f t="shared" si="3"/>
        <v>257.1825</v>
      </c>
      <c r="M103" s="5">
        <f t="shared" si="4"/>
        <v>257.1825</v>
      </c>
      <c r="N103" s="3">
        <v>38626</v>
      </c>
      <c r="O103" s="9">
        <f t="shared" si="5"/>
        <v>210.08999999999997</v>
      </c>
      <c r="P103" s="1" t="s">
        <v>392</v>
      </c>
      <c r="Q103" s="1">
        <v>200815</v>
      </c>
      <c r="R103" s="1">
        <v>1001</v>
      </c>
      <c r="S103" s="1" t="s">
        <v>3</v>
      </c>
      <c r="T103" s="1">
        <v>607</v>
      </c>
    </row>
    <row r="104" spans="1:20" ht="30" hidden="1" x14ac:dyDescent="0.25">
      <c r="A104" s="12">
        <v>93</v>
      </c>
      <c r="B104" s="1">
        <v>239</v>
      </c>
      <c r="C104" s="1" t="s">
        <v>15</v>
      </c>
      <c r="D104" s="1">
        <v>199261</v>
      </c>
      <c r="E104" s="4" t="s">
        <v>121</v>
      </c>
      <c r="F104" s="1" t="s">
        <v>39</v>
      </c>
      <c r="G104" s="7">
        <v>6</v>
      </c>
      <c r="H104" s="2">
        <v>1044.6199999999999</v>
      </c>
      <c r="I104" s="5">
        <v>6267.72</v>
      </c>
      <c r="J104" s="5">
        <v>647.76</v>
      </c>
      <c r="K104" s="5">
        <v>3886.56</v>
      </c>
      <c r="L104" s="5">
        <f t="shared" si="3"/>
        <v>485.82</v>
      </c>
      <c r="M104" s="5">
        <f t="shared" si="4"/>
        <v>2914.92</v>
      </c>
      <c r="N104" s="3">
        <v>38626</v>
      </c>
      <c r="O104" s="9">
        <f t="shared" si="5"/>
        <v>2381.1600000000003</v>
      </c>
      <c r="P104" s="1" t="s">
        <v>392</v>
      </c>
      <c r="Q104" s="1">
        <v>200815</v>
      </c>
      <c r="R104" s="1">
        <v>1001</v>
      </c>
      <c r="S104" s="1" t="s">
        <v>3</v>
      </c>
      <c r="T104" s="1">
        <v>607</v>
      </c>
    </row>
    <row r="105" spans="1:20" hidden="1" x14ac:dyDescent="0.25">
      <c r="A105" s="12">
        <v>94</v>
      </c>
      <c r="B105" s="1">
        <v>239</v>
      </c>
      <c r="C105" s="1" t="s">
        <v>31</v>
      </c>
      <c r="D105" s="1">
        <v>199262</v>
      </c>
      <c r="E105" s="4" t="s">
        <v>122</v>
      </c>
      <c r="F105" s="1" t="s">
        <v>39</v>
      </c>
      <c r="G105" s="7">
        <v>10</v>
      </c>
      <c r="H105" s="2">
        <v>140.94</v>
      </c>
      <c r="I105" s="5">
        <v>1409.4</v>
      </c>
      <c r="J105" s="5">
        <v>87.4</v>
      </c>
      <c r="K105" s="5">
        <v>874</v>
      </c>
      <c r="L105" s="5">
        <f t="shared" si="3"/>
        <v>65.550000000000011</v>
      </c>
      <c r="M105" s="5">
        <f t="shared" si="4"/>
        <v>655.50000000000011</v>
      </c>
      <c r="N105" s="3">
        <v>38626</v>
      </c>
      <c r="O105" s="9">
        <f t="shared" si="5"/>
        <v>535.40000000000009</v>
      </c>
      <c r="P105" s="1" t="s">
        <v>392</v>
      </c>
      <c r="Q105" s="1">
        <v>200815</v>
      </c>
      <c r="R105" s="1">
        <v>1005</v>
      </c>
      <c r="S105" s="1" t="s">
        <v>3</v>
      </c>
      <c r="T105" s="1">
        <v>607</v>
      </c>
    </row>
    <row r="106" spans="1:20" hidden="1" x14ac:dyDescent="0.25">
      <c r="A106" s="12">
        <v>95</v>
      </c>
      <c r="B106" s="1">
        <v>239</v>
      </c>
      <c r="C106" s="1" t="s">
        <v>31</v>
      </c>
      <c r="D106" s="1">
        <v>199263</v>
      </c>
      <c r="E106" s="4" t="s">
        <v>123</v>
      </c>
      <c r="F106" s="1" t="s">
        <v>39</v>
      </c>
      <c r="G106" s="7">
        <v>8</v>
      </c>
      <c r="H106" s="2">
        <v>301.41000000000003</v>
      </c>
      <c r="I106" s="5">
        <v>2411.2800000000002</v>
      </c>
      <c r="J106" s="5">
        <v>186.9</v>
      </c>
      <c r="K106" s="5">
        <v>1495.2</v>
      </c>
      <c r="L106" s="5">
        <f t="shared" si="3"/>
        <v>140.17500000000001</v>
      </c>
      <c r="M106" s="5">
        <f t="shared" si="4"/>
        <v>1121.4000000000001</v>
      </c>
      <c r="N106" s="3">
        <v>38626</v>
      </c>
      <c r="O106" s="9">
        <f t="shared" si="5"/>
        <v>916.08000000000015</v>
      </c>
      <c r="P106" s="1" t="s">
        <v>392</v>
      </c>
      <c r="Q106" s="1">
        <v>200815</v>
      </c>
      <c r="R106" s="1">
        <v>1001</v>
      </c>
      <c r="S106" s="1" t="s">
        <v>3</v>
      </c>
      <c r="T106" s="1">
        <v>607</v>
      </c>
    </row>
    <row r="107" spans="1:20" hidden="1" x14ac:dyDescent="0.25">
      <c r="A107" s="12">
        <v>96</v>
      </c>
      <c r="B107" s="1">
        <v>239</v>
      </c>
      <c r="C107" s="1" t="s">
        <v>125</v>
      </c>
      <c r="D107" s="1">
        <v>199269</v>
      </c>
      <c r="E107" s="4" t="s">
        <v>124</v>
      </c>
      <c r="F107" s="1" t="s">
        <v>6</v>
      </c>
      <c r="G107" s="7">
        <v>8</v>
      </c>
      <c r="H107" s="2">
        <v>5045.25</v>
      </c>
      <c r="I107" s="5">
        <v>40362</v>
      </c>
      <c r="J107" s="5">
        <v>3128.52</v>
      </c>
      <c r="K107" s="5">
        <v>25028.16</v>
      </c>
      <c r="L107" s="5">
        <f t="shared" si="3"/>
        <v>2346.39</v>
      </c>
      <c r="M107" s="5">
        <f t="shared" si="4"/>
        <v>18771.12</v>
      </c>
      <c r="N107" s="3">
        <v>38626</v>
      </c>
      <c r="O107" s="9">
        <f t="shared" si="5"/>
        <v>15333.84</v>
      </c>
      <c r="P107" s="1" t="s">
        <v>392</v>
      </c>
      <c r="Q107" s="1">
        <v>200815</v>
      </c>
      <c r="R107" s="1">
        <v>1001</v>
      </c>
      <c r="S107" s="1" t="s">
        <v>3</v>
      </c>
      <c r="T107" s="1">
        <v>607</v>
      </c>
    </row>
    <row r="108" spans="1:20" hidden="1" x14ac:dyDescent="0.25">
      <c r="A108" s="12">
        <v>97</v>
      </c>
      <c r="B108" s="1">
        <v>239</v>
      </c>
      <c r="C108" s="1" t="s">
        <v>125</v>
      </c>
      <c r="D108" s="1">
        <v>199270</v>
      </c>
      <c r="E108" s="4" t="s">
        <v>126</v>
      </c>
      <c r="F108" s="1" t="s">
        <v>6</v>
      </c>
      <c r="G108" s="7">
        <v>2</v>
      </c>
      <c r="H108" s="2">
        <v>1935.7</v>
      </c>
      <c r="I108" s="5">
        <v>3871.4</v>
      </c>
      <c r="J108" s="5">
        <v>1200.31</v>
      </c>
      <c r="K108" s="5">
        <v>2400.62</v>
      </c>
      <c r="L108" s="5">
        <f t="shared" si="3"/>
        <v>900.23249999999996</v>
      </c>
      <c r="M108" s="5">
        <f t="shared" si="4"/>
        <v>1800.4649999999999</v>
      </c>
      <c r="N108" s="3">
        <v>38707</v>
      </c>
      <c r="O108" s="9">
        <f t="shared" si="5"/>
        <v>1470.7800000000002</v>
      </c>
      <c r="P108" s="1" t="s">
        <v>392</v>
      </c>
      <c r="Q108" s="1">
        <v>200815</v>
      </c>
      <c r="R108" s="1">
        <v>1001</v>
      </c>
      <c r="S108" s="1" t="s">
        <v>3</v>
      </c>
      <c r="T108" s="1">
        <v>607</v>
      </c>
    </row>
    <row r="109" spans="1:20" hidden="1" x14ac:dyDescent="0.25">
      <c r="A109" s="12">
        <v>98</v>
      </c>
      <c r="B109" s="1">
        <v>239</v>
      </c>
      <c r="C109" s="1" t="s">
        <v>128</v>
      </c>
      <c r="D109" s="1">
        <v>199273</v>
      </c>
      <c r="E109" s="4" t="s">
        <v>127</v>
      </c>
      <c r="F109" s="1" t="s">
        <v>6</v>
      </c>
      <c r="G109" s="7">
        <v>16</v>
      </c>
      <c r="H109" s="2">
        <v>12116.14</v>
      </c>
      <c r="I109" s="5">
        <v>193858.24</v>
      </c>
      <c r="J109" s="5">
        <v>7513.11</v>
      </c>
      <c r="K109" s="5">
        <v>120209.76</v>
      </c>
      <c r="L109" s="5">
        <f t="shared" si="3"/>
        <v>5634.8324999999995</v>
      </c>
      <c r="M109" s="5">
        <f t="shared" si="4"/>
        <v>90157.319999999992</v>
      </c>
      <c r="N109" s="3">
        <v>38953</v>
      </c>
      <c r="O109" s="9">
        <f t="shared" si="5"/>
        <v>73648.479999999996</v>
      </c>
      <c r="P109" s="1" t="s">
        <v>392</v>
      </c>
      <c r="Q109" s="1">
        <v>200815</v>
      </c>
      <c r="R109" s="1">
        <v>1002</v>
      </c>
      <c r="S109" s="1" t="s">
        <v>3</v>
      </c>
      <c r="T109" s="1">
        <v>607</v>
      </c>
    </row>
    <row r="110" spans="1:20" hidden="1" x14ac:dyDescent="0.25">
      <c r="A110" s="12">
        <v>99</v>
      </c>
      <c r="B110" s="1">
        <v>239</v>
      </c>
      <c r="C110" s="1" t="s">
        <v>130</v>
      </c>
      <c r="D110" s="1">
        <v>199274</v>
      </c>
      <c r="E110" s="4" t="s">
        <v>129</v>
      </c>
      <c r="F110" s="1" t="s">
        <v>6</v>
      </c>
      <c r="G110" s="7">
        <v>4</v>
      </c>
      <c r="H110" s="2">
        <v>48.88</v>
      </c>
      <c r="I110" s="5">
        <v>195.52</v>
      </c>
      <c r="J110" s="5">
        <v>30.31</v>
      </c>
      <c r="K110" s="5">
        <v>121.24</v>
      </c>
      <c r="L110" s="5">
        <f t="shared" si="3"/>
        <v>22.732499999999998</v>
      </c>
      <c r="M110" s="5">
        <f t="shared" si="4"/>
        <v>90.929999999999993</v>
      </c>
      <c r="N110" s="3">
        <v>38626</v>
      </c>
      <c r="O110" s="9">
        <f t="shared" si="5"/>
        <v>74.280000000000015</v>
      </c>
      <c r="P110" s="1" t="s">
        <v>385</v>
      </c>
      <c r="Q110" s="1">
        <v>200815</v>
      </c>
      <c r="R110" s="1">
        <v>1001</v>
      </c>
      <c r="S110" s="1" t="s">
        <v>3</v>
      </c>
      <c r="T110" s="1">
        <v>607</v>
      </c>
    </row>
    <row r="111" spans="1:20" hidden="1" x14ac:dyDescent="0.25">
      <c r="A111" s="12">
        <v>100</v>
      </c>
      <c r="B111" s="1">
        <v>239</v>
      </c>
      <c r="C111" s="1" t="s">
        <v>130</v>
      </c>
      <c r="D111" s="1">
        <v>199275</v>
      </c>
      <c r="E111" s="4" t="s">
        <v>131</v>
      </c>
      <c r="F111" s="1" t="s">
        <v>6</v>
      </c>
      <c r="G111" s="7">
        <v>14</v>
      </c>
      <c r="H111" s="2">
        <v>48.88</v>
      </c>
      <c r="I111" s="5">
        <v>684.32</v>
      </c>
      <c r="J111" s="5">
        <v>30.31</v>
      </c>
      <c r="K111" s="5">
        <v>424.34</v>
      </c>
      <c r="L111" s="5">
        <f t="shared" si="3"/>
        <v>22.732499999999998</v>
      </c>
      <c r="M111" s="5">
        <f t="shared" si="4"/>
        <v>318.255</v>
      </c>
      <c r="N111" s="3">
        <v>38626</v>
      </c>
      <c r="O111" s="9">
        <f t="shared" si="5"/>
        <v>259.98000000000008</v>
      </c>
      <c r="P111" s="1" t="s">
        <v>385</v>
      </c>
      <c r="Q111" s="1">
        <v>200815</v>
      </c>
      <c r="R111" s="1">
        <v>1001</v>
      </c>
      <c r="S111" s="1" t="s">
        <v>3</v>
      </c>
      <c r="T111" s="1">
        <v>607</v>
      </c>
    </row>
    <row r="112" spans="1:20" hidden="1" x14ac:dyDescent="0.25">
      <c r="A112" s="12">
        <v>101</v>
      </c>
      <c r="B112" s="1">
        <v>239</v>
      </c>
      <c r="C112" s="1" t="s">
        <v>125</v>
      </c>
      <c r="D112" s="1">
        <v>199282</v>
      </c>
      <c r="E112" s="4" t="s">
        <v>132</v>
      </c>
      <c r="F112" s="1" t="s">
        <v>6</v>
      </c>
      <c r="G112" s="7">
        <v>12</v>
      </c>
      <c r="H112" s="2">
        <v>13.09</v>
      </c>
      <c r="I112" s="5">
        <v>157.08000000000001</v>
      </c>
      <c r="J112" s="5">
        <v>8.1199999999999992</v>
      </c>
      <c r="K112" s="5">
        <v>97.44</v>
      </c>
      <c r="L112" s="5">
        <f t="shared" si="3"/>
        <v>6.09</v>
      </c>
      <c r="M112" s="5">
        <f t="shared" si="4"/>
        <v>73.08</v>
      </c>
      <c r="N112" s="3">
        <v>38626</v>
      </c>
      <c r="O112" s="9">
        <f t="shared" si="5"/>
        <v>59.640000000000015</v>
      </c>
      <c r="P112" s="1" t="s">
        <v>392</v>
      </c>
      <c r="Q112" s="1">
        <v>200815</v>
      </c>
      <c r="R112" s="1">
        <v>1001</v>
      </c>
      <c r="S112" s="1" t="s">
        <v>3</v>
      </c>
      <c r="T112" s="1">
        <v>607</v>
      </c>
    </row>
    <row r="113" spans="1:20" hidden="1" x14ac:dyDescent="0.25">
      <c r="A113" s="12">
        <v>102</v>
      </c>
      <c r="B113" s="1">
        <v>239</v>
      </c>
      <c r="C113" s="1" t="s">
        <v>125</v>
      </c>
      <c r="D113" s="1">
        <v>199283</v>
      </c>
      <c r="E113" s="4" t="s">
        <v>133</v>
      </c>
      <c r="F113" s="1" t="s">
        <v>6</v>
      </c>
      <c r="G113" s="7">
        <v>22</v>
      </c>
      <c r="H113" s="2">
        <v>13.09</v>
      </c>
      <c r="I113" s="5">
        <v>287.98</v>
      </c>
      <c r="J113" s="5">
        <v>8.1199999999999992</v>
      </c>
      <c r="K113" s="5">
        <v>178.64</v>
      </c>
      <c r="L113" s="5">
        <f t="shared" si="3"/>
        <v>6.09</v>
      </c>
      <c r="M113" s="5">
        <f t="shared" si="4"/>
        <v>133.97999999999999</v>
      </c>
      <c r="N113" s="3">
        <v>38626</v>
      </c>
      <c r="O113" s="9">
        <f t="shared" si="5"/>
        <v>109.34000000000003</v>
      </c>
      <c r="P113" s="1" t="s">
        <v>392</v>
      </c>
      <c r="Q113" s="1">
        <v>200815</v>
      </c>
      <c r="R113" s="1">
        <v>1001</v>
      </c>
      <c r="S113" s="1" t="s">
        <v>3</v>
      </c>
      <c r="T113" s="1">
        <v>607</v>
      </c>
    </row>
    <row r="114" spans="1:20" hidden="1" x14ac:dyDescent="0.25">
      <c r="A114" s="12">
        <v>103</v>
      </c>
      <c r="B114" s="1">
        <v>239</v>
      </c>
      <c r="C114" s="1" t="s">
        <v>125</v>
      </c>
      <c r="D114" s="1">
        <v>199284</v>
      </c>
      <c r="E114" s="4" t="s">
        <v>134</v>
      </c>
      <c r="F114" s="1" t="s">
        <v>6</v>
      </c>
      <c r="G114" s="7">
        <v>7</v>
      </c>
      <c r="H114" s="2">
        <v>104.75</v>
      </c>
      <c r="I114" s="5">
        <v>733.25</v>
      </c>
      <c r="J114" s="5">
        <v>64.959999999999994</v>
      </c>
      <c r="K114" s="5">
        <v>454.71999999999997</v>
      </c>
      <c r="L114" s="5">
        <f t="shared" si="3"/>
        <v>48.72</v>
      </c>
      <c r="M114" s="5">
        <f t="shared" si="4"/>
        <v>341.03999999999996</v>
      </c>
      <c r="N114" s="3">
        <v>38678</v>
      </c>
      <c r="O114" s="9">
        <f t="shared" si="5"/>
        <v>278.53000000000003</v>
      </c>
      <c r="P114" s="1" t="s">
        <v>392</v>
      </c>
      <c r="Q114" s="1">
        <v>200815</v>
      </c>
      <c r="R114" s="1">
        <v>1001</v>
      </c>
      <c r="S114" s="1" t="s">
        <v>3</v>
      </c>
      <c r="T114" s="1">
        <v>607</v>
      </c>
    </row>
    <row r="115" spans="1:20" hidden="1" x14ac:dyDescent="0.25">
      <c r="A115" s="12">
        <v>104</v>
      </c>
      <c r="B115" s="1">
        <v>239</v>
      </c>
      <c r="C115" s="1" t="s">
        <v>125</v>
      </c>
      <c r="D115" s="1">
        <v>199286</v>
      </c>
      <c r="E115" s="4" t="s">
        <v>135</v>
      </c>
      <c r="F115" s="1" t="s">
        <v>6</v>
      </c>
      <c r="G115" s="7">
        <v>17</v>
      </c>
      <c r="H115" s="2">
        <v>34.92</v>
      </c>
      <c r="I115" s="5">
        <v>593.64</v>
      </c>
      <c r="J115" s="5">
        <v>21.65</v>
      </c>
      <c r="K115" s="5">
        <v>368.04999999999995</v>
      </c>
      <c r="L115" s="5">
        <f t="shared" si="3"/>
        <v>16.237499999999997</v>
      </c>
      <c r="M115" s="5">
        <f t="shared" si="4"/>
        <v>276.03749999999997</v>
      </c>
      <c r="N115" s="3">
        <v>38626</v>
      </c>
      <c r="O115" s="9">
        <f t="shared" si="5"/>
        <v>225.59000000000003</v>
      </c>
      <c r="P115" s="1" t="s">
        <v>392</v>
      </c>
      <c r="Q115" s="1">
        <v>200815</v>
      </c>
      <c r="R115" s="1">
        <v>1005</v>
      </c>
      <c r="S115" s="1" t="s">
        <v>3</v>
      </c>
      <c r="T115" s="1">
        <v>607</v>
      </c>
    </row>
    <row r="116" spans="1:20" hidden="1" x14ac:dyDescent="0.25">
      <c r="A116" s="12">
        <v>105</v>
      </c>
      <c r="B116" s="1">
        <v>239</v>
      </c>
      <c r="C116" s="1" t="s">
        <v>15</v>
      </c>
      <c r="D116" s="1">
        <v>199292</v>
      </c>
      <c r="E116" s="4" t="s">
        <v>136</v>
      </c>
      <c r="F116" s="1" t="s">
        <v>44</v>
      </c>
      <c r="G116" s="7">
        <v>52</v>
      </c>
      <c r="H116" s="2">
        <v>104.75</v>
      </c>
      <c r="I116" s="5">
        <v>5447</v>
      </c>
      <c r="J116" s="5">
        <v>64.959999999999994</v>
      </c>
      <c r="K116" s="5">
        <v>3377.9199999999996</v>
      </c>
      <c r="L116" s="5">
        <f t="shared" si="3"/>
        <v>48.72</v>
      </c>
      <c r="M116" s="5">
        <f t="shared" si="4"/>
        <v>2533.44</v>
      </c>
      <c r="N116" s="3">
        <v>38626</v>
      </c>
      <c r="O116" s="9">
        <f t="shared" si="5"/>
        <v>2069.0800000000004</v>
      </c>
      <c r="P116" s="1" t="s">
        <v>385</v>
      </c>
      <c r="Q116" s="1">
        <v>200815</v>
      </c>
      <c r="R116" s="1">
        <v>1001</v>
      </c>
      <c r="S116" s="1" t="s">
        <v>3</v>
      </c>
      <c r="T116" s="1">
        <v>607</v>
      </c>
    </row>
    <row r="117" spans="1:20" hidden="1" x14ac:dyDescent="0.25">
      <c r="A117" s="12">
        <v>106</v>
      </c>
      <c r="B117" s="1">
        <v>239</v>
      </c>
      <c r="C117" s="1" t="s">
        <v>138</v>
      </c>
      <c r="D117" s="1">
        <v>199736</v>
      </c>
      <c r="E117" s="4" t="s">
        <v>137</v>
      </c>
      <c r="F117" s="1" t="s">
        <v>39</v>
      </c>
      <c r="G117" s="7">
        <v>10</v>
      </c>
      <c r="H117" s="2">
        <v>31710.46</v>
      </c>
      <c r="I117" s="5">
        <v>317104.56</v>
      </c>
      <c r="J117" s="5">
        <v>13762.71</v>
      </c>
      <c r="K117" s="5">
        <v>137627.09999999998</v>
      </c>
      <c r="L117" s="5">
        <f t="shared" si="3"/>
        <v>10322.032499999999</v>
      </c>
      <c r="M117" s="5">
        <f t="shared" si="4"/>
        <v>103220.325</v>
      </c>
      <c r="N117" s="3">
        <v>40452</v>
      </c>
      <c r="O117" s="9">
        <f t="shared" si="5"/>
        <v>179477.46000000002</v>
      </c>
      <c r="P117" s="1" t="s">
        <v>384</v>
      </c>
      <c r="Q117" s="1">
        <v>301115</v>
      </c>
      <c r="R117" s="1">
        <v>1001</v>
      </c>
      <c r="S117" s="1" t="s">
        <v>3</v>
      </c>
      <c r="T117" s="1">
        <v>601</v>
      </c>
    </row>
    <row r="118" spans="1:20" s="38" customFormat="1" x14ac:dyDescent="0.25">
      <c r="A118" s="31">
        <v>107</v>
      </c>
      <c r="B118" s="32">
        <v>239</v>
      </c>
      <c r="C118" s="32" t="s">
        <v>17</v>
      </c>
      <c r="D118" s="32">
        <v>199746</v>
      </c>
      <c r="E118" s="33" t="s">
        <v>139</v>
      </c>
      <c r="F118" s="32" t="s">
        <v>6</v>
      </c>
      <c r="G118" s="34">
        <v>1</v>
      </c>
      <c r="H118" s="35">
        <v>10165.959999999999</v>
      </c>
      <c r="I118" s="35">
        <v>10165.959999999999</v>
      </c>
      <c r="J118" s="35">
        <v>8194.9699999999993</v>
      </c>
      <c r="K118" s="35">
        <v>8194.9699999999993</v>
      </c>
      <c r="L118" s="35">
        <f t="shared" si="3"/>
        <v>6146.2274999999991</v>
      </c>
      <c r="M118" s="35">
        <f t="shared" si="4"/>
        <v>6146.2274999999991</v>
      </c>
      <c r="N118" s="36">
        <v>40203</v>
      </c>
      <c r="O118" s="37">
        <f t="shared" si="5"/>
        <v>1970.9899999999998</v>
      </c>
      <c r="P118" s="32" t="s">
        <v>385</v>
      </c>
      <c r="Q118" s="32">
        <v>200815</v>
      </c>
      <c r="R118" s="32">
        <v>1001</v>
      </c>
      <c r="S118" s="32" t="s">
        <v>3</v>
      </c>
      <c r="T118" s="32">
        <v>601</v>
      </c>
    </row>
    <row r="119" spans="1:20" hidden="1" x14ac:dyDescent="0.25">
      <c r="A119" s="12">
        <v>108</v>
      </c>
      <c r="B119" s="1">
        <v>239</v>
      </c>
      <c r="C119" s="1" t="s">
        <v>89</v>
      </c>
      <c r="D119" s="1">
        <v>203715</v>
      </c>
      <c r="E119" s="4" t="s">
        <v>140</v>
      </c>
      <c r="F119" s="1" t="s">
        <v>6</v>
      </c>
      <c r="G119" s="7">
        <v>15</v>
      </c>
      <c r="H119" s="2">
        <v>439.73</v>
      </c>
      <c r="I119" s="5">
        <v>6595.88</v>
      </c>
      <c r="J119" s="5">
        <v>272.67</v>
      </c>
      <c r="K119" s="5">
        <v>4090.05</v>
      </c>
      <c r="L119" s="5">
        <f t="shared" si="3"/>
        <v>204.5025</v>
      </c>
      <c r="M119" s="5">
        <f t="shared" si="4"/>
        <v>3067.5374999999999</v>
      </c>
      <c r="N119" s="3">
        <v>39587</v>
      </c>
      <c r="O119" s="9">
        <f t="shared" si="5"/>
        <v>2505.83</v>
      </c>
      <c r="P119" s="1" t="s">
        <v>385</v>
      </c>
      <c r="Q119" s="1">
        <v>200815</v>
      </c>
      <c r="R119" s="1">
        <v>1005</v>
      </c>
      <c r="S119" s="1" t="s">
        <v>3</v>
      </c>
      <c r="T119" s="1">
        <v>607</v>
      </c>
    </row>
    <row r="120" spans="1:20" hidden="1" x14ac:dyDescent="0.25">
      <c r="A120" s="12">
        <v>109</v>
      </c>
      <c r="B120" s="1">
        <v>239</v>
      </c>
      <c r="C120" s="1" t="s">
        <v>142</v>
      </c>
      <c r="D120" s="1">
        <v>204594</v>
      </c>
      <c r="E120" s="4" t="s">
        <v>141</v>
      </c>
      <c r="F120" s="1" t="s">
        <v>6</v>
      </c>
      <c r="G120" s="7">
        <v>15</v>
      </c>
      <c r="H120" s="2">
        <v>3195</v>
      </c>
      <c r="I120" s="5">
        <v>47925</v>
      </c>
      <c r="J120" s="5">
        <v>2905.75</v>
      </c>
      <c r="K120" s="5">
        <v>43586.25</v>
      </c>
      <c r="L120" s="5">
        <f t="shared" si="3"/>
        <v>2179.3125</v>
      </c>
      <c r="M120" s="5">
        <f t="shared" si="4"/>
        <v>32689.6875</v>
      </c>
      <c r="N120" s="3">
        <v>40604</v>
      </c>
      <c r="O120" s="9">
        <f t="shared" si="5"/>
        <v>4338.75</v>
      </c>
      <c r="P120" s="1" t="s">
        <v>385</v>
      </c>
      <c r="Q120" s="1">
        <v>200815</v>
      </c>
      <c r="R120" s="1">
        <v>1001</v>
      </c>
      <c r="S120" s="1" t="s">
        <v>3</v>
      </c>
      <c r="T120" s="1">
        <v>601</v>
      </c>
    </row>
    <row r="121" spans="1:20" hidden="1" x14ac:dyDescent="0.25">
      <c r="A121" s="12">
        <v>110</v>
      </c>
      <c r="B121" s="1">
        <v>239</v>
      </c>
      <c r="C121" s="1" t="s">
        <v>144</v>
      </c>
      <c r="D121" s="1">
        <v>204616</v>
      </c>
      <c r="E121" s="4" t="s">
        <v>143</v>
      </c>
      <c r="F121" s="1" t="s">
        <v>6</v>
      </c>
      <c r="G121" s="7">
        <v>3</v>
      </c>
      <c r="H121" s="2">
        <v>394432.04</v>
      </c>
      <c r="I121" s="5">
        <v>1183296.1200000001</v>
      </c>
      <c r="J121" s="5">
        <v>122711.86</v>
      </c>
      <c r="K121" s="5">
        <v>368135.58</v>
      </c>
      <c r="L121" s="5">
        <f t="shared" si="3"/>
        <v>92033.895000000004</v>
      </c>
      <c r="M121" s="5">
        <f t="shared" si="4"/>
        <v>276101.685</v>
      </c>
      <c r="N121" s="3">
        <v>41457</v>
      </c>
      <c r="O121" s="9">
        <f t="shared" si="5"/>
        <v>815160.54</v>
      </c>
      <c r="P121" s="1" t="s">
        <v>397</v>
      </c>
      <c r="Q121" s="1">
        <v>301214</v>
      </c>
      <c r="R121" s="1">
        <v>1001</v>
      </c>
      <c r="S121" s="1" t="s">
        <v>3</v>
      </c>
      <c r="T121" s="1">
        <v>607</v>
      </c>
    </row>
    <row r="122" spans="1:20" s="38" customFormat="1" x14ac:dyDescent="0.25">
      <c r="A122" s="31">
        <v>111</v>
      </c>
      <c r="B122" s="32">
        <v>239</v>
      </c>
      <c r="C122" s="32" t="s">
        <v>17</v>
      </c>
      <c r="D122" s="32">
        <v>204686</v>
      </c>
      <c r="E122" s="33" t="s">
        <v>145</v>
      </c>
      <c r="F122" s="32" t="s">
        <v>6</v>
      </c>
      <c r="G122" s="34">
        <v>2</v>
      </c>
      <c r="H122" s="35">
        <v>9920.1299999999992</v>
      </c>
      <c r="I122" s="35">
        <v>19840.259999999998</v>
      </c>
      <c r="J122" s="35">
        <v>4305.08</v>
      </c>
      <c r="K122" s="35">
        <v>8610.16</v>
      </c>
      <c r="L122" s="35">
        <f t="shared" si="3"/>
        <v>3228.81</v>
      </c>
      <c r="M122" s="35">
        <f t="shared" si="4"/>
        <v>6457.62</v>
      </c>
      <c r="N122" s="36">
        <v>40531</v>
      </c>
      <c r="O122" s="37">
        <f t="shared" si="5"/>
        <v>11230.099999999999</v>
      </c>
      <c r="P122" s="32" t="s">
        <v>384</v>
      </c>
      <c r="Q122" s="32">
        <v>301115</v>
      </c>
      <c r="R122" s="32">
        <v>1001</v>
      </c>
      <c r="S122" s="32" t="s">
        <v>3</v>
      </c>
      <c r="T122" s="32">
        <v>601</v>
      </c>
    </row>
    <row r="123" spans="1:20" hidden="1" x14ac:dyDescent="0.25">
      <c r="A123" s="12">
        <v>112</v>
      </c>
      <c r="B123" s="1">
        <v>239</v>
      </c>
      <c r="C123" s="1" t="s">
        <v>147</v>
      </c>
      <c r="D123" s="1">
        <v>205553</v>
      </c>
      <c r="E123" s="4" t="s">
        <v>146</v>
      </c>
      <c r="F123" s="1" t="s">
        <v>6</v>
      </c>
      <c r="G123" s="7">
        <v>1</v>
      </c>
      <c r="H123" s="2">
        <v>15375</v>
      </c>
      <c r="I123" s="5">
        <v>15375</v>
      </c>
      <c r="J123" s="5">
        <v>12394.07</v>
      </c>
      <c r="K123" s="5">
        <v>12394.07</v>
      </c>
      <c r="L123" s="5">
        <f t="shared" si="3"/>
        <v>9295.5524999999998</v>
      </c>
      <c r="M123" s="5">
        <f t="shared" si="4"/>
        <v>9295.5524999999998</v>
      </c>
      <c r="N123" s="3">
        <v>39204</v>
      </c>
      <c r="O123" s="9">
        <f t="shared" si="5"/>
        <v>2980.9300000000003</v>
      </c>
      <c r="P123" s="1" t="s">
        <v>385</v>
      </c>
      <c r="Q123" s="1">
        <v>200815</v>
      </c>
      <c r="R123" s="1">
        <v>1001</v>
      </c>
      <c r="S123" s="1" t="s">
        <v>3</v>
      </c>
      <c r="T123" s="1">
        <v>607</v>
      </c>
    </row>
    <row r="124" spans="1:20" hidden="1" x14ac:dyDescent="0.25">
      <c r="A124" s="12">
        <v>113</v>
      </c>
      <c r="B124" s="1">
        <v>239</v>
      </c>
      <c r="C124" s="1" t="s">
        <v>149</v>
      </c>
      <c r="D124" s="1">
        <v>206214</v>
      </c>
      <c r="E124" s="4" t="s">
        <v>148</v>
      </c>
      <c r="F124" s="1" t="s">
        <v>39</v>
      </c>
      <c r="G124" s="7">
        <v>21</v>
      </c>
      <c r="H124" s="2">
        <v>6788.11</v>
      </c>
      <c r="I124" s="5">
        <v>142550.39000000001</v>
      </c>
      <c r="J124" s="5">
        <v>5472.03</v>
      </c>
      <c r="K124" s="5">
        <v>114912.62999999999</v>
      </c>
      <c r="L124" s="5">
        <f t="shared" si="3"/>
        <v>4104.0225</v>
      </c>
      <c r="M124" s="5">
        <f t="shared" si="4"/>
        <v>86184.472500000003</v>
      </c>
      <c r="N124" s="3">
        <v>40536</v>
      </c>
      <c r="O124" s="9">
        <f t="shared" si="5"/>
        <v>27637.760000000024</v>
      </c>
      <c r="P124" s="1" t="s">
        <v>385</v>
      </c>
      <c r="Q124" s="1">
        <v>200815</v>
      </c>
      <c r="R124" s="1">
        <v>1005</v>
      </c>
      <c r="S124" s="1" t="s">
        <v>3</v>
      </c>
      <c r="T124" s="1">
        <v>601</v>
      </c>
    </row>
    <row r="125" spans="1:20" ht="30" hidden="1" x14ac:dyDescent="0.25">
      <c r="A125" s="12">
        <v>114</v>
      </c>
      <c r="B125" s="1">
        <v>239</v>
      </c>
      <c r="C125" s="1" t="s">
        <v>151</v>
      </c>
      <c r="D125" s="1">
        <v>206437</v>
      </c>
      <c r="E125" s="4" t="s">
        <v>150</v>
      </c>
      <c r="F125" s="1" t="s">
        <v>2</v>
      </c>
      <c r="G125" s="7">
        <v>168.03800000000001</v>
      </c>
      <c r="H125" s="2">
        <v>50759.16</v>
      </c>
      <c r="I125" s="5">
        <v>8529468.0999999996</v>
      </c>
      <c r="J125" s="5">
        <v>49573.59</v>
      </c>
      <c r="K125" s="5">
        <v>8330246.9164199997</v>
      </c>
      <c r="L125" s="5">
        <f t="shared" si="3"/>
        <v>37180.192499999997</v>
      </c>
      <c r="M125" s="5">
        <f t="shared" si="4"/>
        <v>6247685.1873150002</v>
      </c>
      <c r="N125" s="1"/>
      <c r="O125" s="9">
        <f t="shared" si="5"/>
        <v>199221.18357999995</v>
      </c>
      <c r="P125" s="1" t="s">
        <v>398</v>
      </c>
      <c r="Q125" s="1">
        <v>200815</v>
      </c>
      <c r="R125" s="1">
        <v>1001</v>
      </c>
      <c r="S125" s="1" t="s">
        <v>3</v>
      </c>
      <c r="T125" s="1">
        <v>608</v>
      </c>
    </row>
    <row r="126" spans="1:20" hidden="1" x14ac:dyDescent="0.25">
      <c r="A126" s="12">
        <v>115</v>
      </c>
      <c r="B126" s="1">
        <v>239</v>
      </c>
      <c r="C126" s="1" t="s">
        <v>15</v>
      </c>
      <c r="D126" s="1">
        <v>207183</v>
      </c>
      <c r="E126" s="4" t="s">
        <v>152</v>
      </c>
      <c r="F126" s="1" t="s">
        <v>6</v>
      </c>
      <c r="G126" s="7">
        <v>28</v>
      </c>
      <c r="H126" s="2">
        <v>127.77</v>
      </c>
      <c r="I126" s="5">
        <v>3577.55</v>
      </c>
      <c r="J126" s="5">
        <v>103</v>
      </c>
      <c r="K126" s="5">
        <v>2884</v>
      </c>
      <c r="L126" s="5">
        <f t="shared" si="3"/>
        <v>77.25</v>
      </c>
      <c r="M126" s="5">
        <f t="shared" si="4"/>
        <v>2163</v>
      </c>
      <c r="N126" s="3">
        <v>40003</v>
      </c>
      <c r="O126" s="9">
        <f t="shared" si="5"/>
        <v>693.55000000000018</v>
      </c>
      <c r="P126" s="1" t="s">
        <v>385</v>
      </c>
      <c r="Q126" s="1">
        <v>200815</v>
      </c>
      <c r="R126" s="1">
        <v>1001</v>
      </c>
      <c r="S126" s="1" t="s">
        <v>3</v>
      </c>
      <c r="T126" s="1">
        <v>607</v>
      </c>
    </row>
    <row r="127" spans="1:20" hidden="1" x14ac:dyDescent="0.25">
      <c r="A127" s="12">
        <v>116</v>
      </c>
      <c r="B127" s="1">
        <v>239</v>
      </c>
      <c r="C127" s="1" t="s">
        <v>15</v>
      </c>
      <c r="D127" s="1">
        <v>207189</v>
      </c>
      <c r="E127" s="4" t="s">
        <v>153</v>
      </c>
      <c r="F127" s="1" t="s">
        <v>6</v>
      </c>
      <c r="G127" s="7">
        <v>5</v>
      </c>
      <c r="H127" s="2">
        <v>139.84</v>
      </c>
      <c r="I127" s="5">
        <v>699.21</v>
      </c>
      <c r="J127" s="5">
        <v>112.73</v>
      </c>
      <c r="K127" s="5">
        <v>563.65</v>
      </c>
      <c r="L127" s="5">
        <f t="shared" si="3"/>
        <v>84.547499999999999</v>
      </c>
      <c r="M127" s="5">
        <f t="shared" si="4"/>
        <v>422.73750000000001</v>
      </c>
      <c r="N127" s="3">
        <v>40003</v>
      </c>
      <c r="O127" s="9">
        <f t="shared" si="5"/>
        <v>135.56000000000006</v>
      </c>
      <c r="P127" s="1" t="s">
        <v>385</v>
      </c>
      <c r="Q127" s="1">
        <v>200815</v>
      </c>
      <c r="R127" s="1">
        <v>1001</v>
      </c>
      <c r="S127" s="1" t="s">
        <v>3</v>
      </c>
      <c r="T127" s="1">
        <v>607</v>
      </c>
    </row>
    <row r="128" spans="1:20" hidden="1" x14ac:dyDescent="0.25">
      <c r="A128" s="12">
        <v>117</v>
      </c>
      <c r="B128" s="1">
        <v>239</v>
      </c>
      <c r="C128" s="1" t="s">
        <v>15</v>
      </c>
      <c r="D128" s="1">
        <v>207191</v>
      </c>
      <c r="E128" s="4" t="s">
        <v>154</v>
      </c>
      <c r="F128" s="1" t="s">
        <v>6</v>
      </c>
      <c r="G128" s="7">
        <v>5</v>
      </c>
      <c r="H128" s="2">
        <v>138.84</v>
      </c>
      <c r="I128" s="5">
        <v>694.18</v>
      </c>
      <c r="J128" s="5">
        <v>111.92</v>
      </c>
      <c r="K128" s="5">
        <v>559.6</v>
      </c>
      <c r="L128" s="5">
        <f t="shared" si="3"/>
        <v>83.94</v>
      </c>
      <c r="M128" s="5">
        <f t="shared" si="4"/>
        <v>419.7</v>
      </c>
      <c r="N128" s="3">
        <v>40003</v>
      </c>
      <c r="O128" s="9">
        <f t="shared" si="5"/>
        <v>134.57999999999993</v>
      </c>
      <c r="P128" s="1" t="s">
        <v>385</v>
      </c>
      <c r="Q128" s="1">
        <v>200815</v>
      </c>
      <c r="R128" s="1">
        <v>1001</v>
      </c>
      <c r="S128" s="1" t="s">
        <v>3</v>
      </c>
      <c r="T128" s="1">
        <v>607</v>
      </c>
    </row>
    <row r="129" spans="1:20" ht="30" hidden="1" x14ac:dyDescent="0.25">
      <c r="A129" s="12">
        <v>118</v>
      </c>
      <c r="B129" s="1">
        <v>239</v>
      </c>
      <c r="C129" s="1" t="s">
        <v>15</v>
      </c>
      <c r="D129" s="1">
        <v>207193</v>
      </c>
      <c r="E129" s="4" t="s">
        <v>155</v>
      </c>
      <c r="F129" s="1" t="s">
        <v>6</v>
      </c>
      <c r="G129" s="7">
        <v>40</v>
      </c>
      <c r="H129" s="2">
        <v>290.75</v>
      </c>
      <c r="I129" s="5">
        <v>11630.04</v>
      </c>
      <c r="J129" s="5">
        <v>234.38</v>
      </c>
      <c r="K129" s="5">
        <v>9375.2000000000007</v>
      </c>
      <c r="L129" s="5">
        <f t="shared" si="3"/>
        <v>175.785</v>
      </c>
      <c r="M129" s="5">
        <f t="shared" si="4"/>
        <v>7031.4</v>
      </c>
      <c r="N129" s="3">
        <v>40003</v>
      </c>
      <c r="O129" s="9">
        <f t="shared" si="5"/>
        <v>2254.84</v>
      </c>
      <c r="P129" s="1" t="s">
        <v>385</v>
      </c>
      <c r="Q129" s="1">
        <v>200815</v>
      </c>
      <c r="R129" s="1">
        <v>1001</v>
      </c>
      <c r="S129" s="1" t="s">
        <v>3</v>
      </c>
      <c r="T129" s="1">
        <v>607</v>
      </c>
    </row>
    <row r="130" spans="1:20" hidden="1" x14ac:dyDescent="0.25">
      <c r="A130" s="12">
        <v>119</v>
      </c>
      <c r="B130" s="1">
        <v>239</v>
      </c>
      <c r="C130" s="1" t="s">
        <v>15</v>
      </c>
      <c r="D130" s="1">
        <v>207195</v>
      </c>
      <c r="E130" s="4" t="s">
        <v>156</v>
      </c>
      <c r="F130" s="1" t="s">
        <v>6</v>
      </c>
      <c r="G130" s="7">
        <v>17</v>
      </c>
      <c r="H130" s="2">
        <v>121.16</v>
      </c>
      <c r="I130" s="5">
        <v>2059.71</v>
      </c>
      <c r="J130" s="5">
        <v>97.67</v>
      </c>
      <c r="K130" s="5">
        <v>1660.39</v>
      </c>
      <c r="L130" s="5">
        <f t="shared" si="3"/>
        <v>73.252499999999998</v>
      </c>
      <c r="M130" s="5">
        <f t="shared" si="4"/>
        <v>1245.2925</v>
      </c>
      <c r="N130" s="3">
        <v>40003</v>
      </c>
      <c r="O130" s="9">
        <f t="shared" si="5"/>
        <v>399.31999999999994</v>
      </c>
      <c r="P130" s="1" t="s">
        <v>385</v>
      </c>
      <c r="Q130" s="1">
        <v>200815</v>
      </c>
      <c r="R130" s="1">
        <v>1001</v>
      </c>
      <c r="S130" s="1" t="s">
        <v>3</v>
      </c>
      <c r="T130" s="1">
        <v>607</v>
      </c>
    </row>
    <row r="131" spans="1:20" hidden="1" x14ac:dyDescent="0.25">
      <c r="A131" s="12">
        <v>120</v>
      </c>
      <c r="B131" s="1">
        <v>239</v>
      </c>
      <c r="C131" s="1" t="s">
        <v>15</v>
      </c>
      <c r="D131" s="1">
        <v>207198</v>
      </c>
      <c r="E131" s="4" t="s">
        <v>157</v>
      </c>
      <c r="F131" s="1" t="s">
        <v>6</v>
      </c>
      <c r="G131" s="7">
        <v>290</v>
      </c>
      <c r="H131" s="2">
        <v>104.23</v>
      </c>
      <c r="I131" s="5">
        <v>30225.65</v>
      </c>
      <c r="J131" s="5">
        <v>84.02</v>
      </c>
      <c r="K131" s="5">
        <v>24365.8</v>
      </c>
      <c r="L131" s="5">
        <f t="shared" si="3"/>
        <v>63.015000000000001</v>
      </c>
      <c r="M131" s="5">
        <f t="shared" si="4"/>
        <v>18274.349999999999</v>
      </c>
      <c r="N131" s="3">
        <v>40016</v>
      </c>
      <c r="O131" s="9">
        <f t="shared" si="5"/>
        <v>5859.8500000000022</v>
      </c>
      <c r="P131" s="1" t="s">
        <v>385</v>
      </c>
      <c r="Q131" s="1">
        <v>200815</v>
      </c>
      <c r="R131" s="1">
        <v>1001</v>
      </c>
      <c r="S131" s="1" t="s">
        <v>3</v>
      </c>
      <c r="T131" s="1">
        <v>607</v>
      </c>
    </row>
    <row r="132" spans="1:20" hidden="1" x14ac:dyDescent="0.25">
      <c r="A132" s="12">
        <v>121</v>
      </c>
      <c r="B132" s="1">
        <v>239</v>
      </c>
      <c r="C132" s="1" t="s">
        <v>15</v>
      </c>
      <c r="D132" s="1">
        <v>207199</v>
      </c>
      <c r="E132" s="4" t="s">
        <v>158</v>
      </c>
      <c r="F132" s="1" t="s">
        <v>6</v>
      </c>
      <c r="G132" s="7">
        <v>49</v>
      </c>
      <c r="H132" s="2">
        <v>132</v>
      </c>
      <c r="I132" s="5">
        <v>6468</v>
      </c>
      <c r="J132" s="5">
        <v>106.41</v>
      </c>
      <c r="K132" s="5">
        <v>5214.09</v>
      </c>
      <c r="L132" s="5">
        <f t="shared" si="3"/>
        <v>79.807500000000005</v>
      </c>
      <c r="M132" s="5">
        <f t="shared" si="4"/>
        <v>3910.5675000000001</v>
      </c>
      <c r="N132" s="3">
        <v>40128</v>
      </c>
      <c r="O132" s="9">
        <f t="shared" si="5"/>
        <v>1253.9099999999999</v>
      </c>
      <c r="P132" s="1" t="s">
        <v>385</v>
      </c>
      <c r="Q132" s="1">
        <v>200815</v>
      </c>
      <c r="R132" s="1">
        <v>1001</v>
      </c>
      <c r="S132" s="1" t="s">
        <v>3</v>
      </c>
      <c r="T132" s="1">
        <v>607</v>
      </c>
    </row>
    <row r="133" spans="1:20" hidden="1" x14ac:dyDescent="0.25">
      <c r="A133" s="12">
        <v>122</v>
      </c>
      <c r="B133" s="1">
        <v>239</v>
      </c>
      <c r="C133" s="1" t="s">
        <v>15</v>
      </c>
      <c r="D133" s="1">
        <v>207204</v>
      </c>
      <c r="E133" s="4" t="s">
        <v>159</v>
      </c>
      <c r="F133" s="1" t="s">
        <v>6</v>
      </c>
      <c r="G133" s="7">
        <v>28</v>
      </c>
      <c r="H133" s="2">
        <v>82.5</v>
      </c>
      <c r="I133" s="5">
        <v>2309.91</v>
      </c>
      <c r="J133" s="5">
        <v>66.5</v>
      </c>
      <c r="K133" s="5">
        <v>1862</v>
      </c>
      <c r="L133" s="5">
        <f t="shared" si="3"/>
        <v>49.875</v>
      </c>
      <c r="M133" s="5">
        <f t="shared" si="4"/>
        <v>1396.5</v>
      </c>
      <c r="N133" s="3">
        <v>40003</v>
      </c>
      <c r="O133" s="9">
        <f t="shared" si="5"/>
        <v>447.90999999999985</v>
      </c>
      <c r="P133" s="1" t="s">
        <v>385</v>
      </c>
      <c r="Q133" s="1">
        <v>200815</v>
      </c>
      <c r="R133" s="1">
        <v>1001</v>
      </c>
      <c r="S133" s="1" t="s">
        <v>3</v>
      </c>
      <c r="T133" s="1">
        <v>607</v>
      </c>
    </row>
    <row r="134" spans="1:20" ht="30" hidden="1" x14ac:dyDescent="0.25">
      <c r="A134" s="12">
        <v>123</v>
      </c>
      <c r="B134" s="1">
        <v>239</v>
      </c>
      <c r="C134" s="1" t="s">
        <v>15</v>
      </c>
      <c r="D134" s="1">
        <v>207212</v>
      </c>
      <c r="E134" s="4" t="s">
        <v>160</v>
      </c>
      <c r="F134" s="1" t="s">
        <v>6</v>
      </c>
      <c r="G134" s="7">
        <v>1770</v>
      </c>
      <c r="H134" s="2">
        <v>129.78</v>
      </c>
      <c r="I134" s="5">
        <v>229713.47</v>
      </c>
      <c r="J134" s="5">
        <v>104.62</v>
      </c>
      <c r="K134" s="5">
        <v>185177.4</v>
      </c>
      <c r="L134" s="5">
        <f t="shared" si="3"/>
        <v>78.465000000000003</v>
      </c>
      <c r="M134" s="5">
        <f t="shared" si="4"/>
        <v>138883.05000000002</v>
      </c>
      <c r="N134" s="3">
        <v>40003</v>
      </c>
      <c r="O134" s="9">
        <f t="shared" si="5"/>
        <v>44536.070000000007</v>
      </c>
      <c r="P134" s="1" t="s">
        <v>385</v>
      </c>
      <c r="Q134" s="1">
        <v>200815</v>
      </c>
      <c r="R134" s="1">
        <v>1001</v>
      </c>
      <c r="S134" s="1" t="s">
        <v>3</v>
      </c>
      <c r="T134" s="1">
        <v>607</v>
      </c>
    </row>
    <row r="135" spans="1:20" hidden="1" x14ac:dyDescent="0.25">
      <c r="A135" s="12">
        <v>124</v>
      </c>
      <c r="B135" s="1">
        <v>239</v>
      </c>
      <c r="C135" s="1" t="s">
        <v>15</v>
      </c>
      <c r="D135" s="1">
        <v>207214</v>
      </c>
      <c r="E135" s="4" t="s">
        <v>161</v>
      </c>
      <c r="F135" s="1" t="s">
        <v>6</v>
      </c>
      <c r="G135" s="7">
        <v>5</v>
      </c>
      <c r="H135" s="2">
        <v>90.32</v>
      </c>
      <c r="I135" s="5">
        <v>451.62</v>
      </c>
      <c r="J135" s="5">
        <v>72.81</v>
      </c>
      <c r="K135" s="5">
        <v>364.05</v>
      </c>
      <c r="L135" s="5">
        <f t="shared" si="3"/>
        <v>54.607500000000002</v>
      </c>
      <c r="M135" s="5">
        <f t="shared" si="4"/>
        <v>273.03750000000002</v>
      </c>
      <c r="N135" s="3">
        <v>40003</v>
      </c>
      <c r="O135" s="9">
        <f t="shared" si="5"/>
        <v>87.57</v>
      </c>
      <c r="P135" s="1" t="s">
        <v>385</v>
      </c>
      <c r="Q135" s="1">
        <v>200815</v>
      </c>
      <c r="R135" s="1">
        <v>1001</v>
      </c>
      <c r="S135" s="1" t="s">
        <v>3</v>
      </c>
      <c r="T135" s="1">
        <v>607</v>
      </c>
    </row>
    <row r="136" spans="1:20" hidden="1" x14ac:dyDescent="0.25">
      <c r="A136" s="12">
        <v>125</v>
      </c>
      <c r="B136" s="1">
        <v>239</v>
      </c>
      <c r="C136" s="1" t="s">
        <v>15</v>
      </c>
      <c r="D136" s="1">
        <v>207215</v>
      </c>
      <c r="E136" s="4" t="s">
        <v>162</v>
      </c>
      <c r="F136" s="1" t="s">
        <v>6</v>
      </c>
      <c r="G136" s="7">
        <v>149</v>
      </c>
      <c r="H136" s="2">
        <v>100.61</v>
      </c>
      <c r="I136" s="5">
        <v>14991.46</v>
      </c>
      <c r="J136" s="5">
        <v>81.11</v>
      </c>
      <c r="K136" s="5">
        <v>12085.39</v>
      </c>
      <c r="L136" s="5">
        <f t="shared" si="3"/>
        <v>60.832499999999996</v>
      </c>
      <c r="M136" s="5">
        <f t="shared" si="4"/>
        <v>9064.0424999999996</v>
      </c>
      <c r="N136" s="3">
        <v>40003</v>
      </c>
      <c r="O136" s="9">
        <f t="shared" si="5"/>
        <v>2906.0699999999997</v>
      </c>
      <c r="P136" s="1" t="s">
        <v>385</v>
      </c>
      <c r="Q136" s="1">
        <v>200815</v>
      </c>
      <c r="R136" s="1">
        <v>1001</v>
      </c>
      <c r="S136" s="1" t="s">
        <v>3</v>
      </c>
      <c r="T136" s="1">
        <v>607</v>
      </c>
    </row>
    <row r="137" spans="1:20" hidden="1" x14ac:dyDescent="0.25">
      <c r="A137" s="12">
        <v>126</v>
      </c>
      <c r="B137" s="1">
        <v>239</v>
      </c>
      <c r="C137" s="1" t="s">
        <v>15</v>
      </c>
      <c r="D137" s="1">
        <v>207216</v>
      </c>
      <c r="E137" s="4" t="s">
        <v>163</v>
      </c>
      <c r="F137" s="1" t="s">
        <v>6</v>
      </c>
      <c r="G137" s="7">
        <v>105</v>
      </c>
      <c r="H137" s="2">
        <v>101.04</v>
      </c>
      <c r="I137" s="5">
        <v>10609.07</v>
      </c>
      <c r="J137" s="5">
        <v>81.45</v>
      </c>
      <c r="K137" s="5">
        <v>8552.25</v>
      </c>
      <c r="L137" s="5">
        <f t="shared" si="3"/>
        <v>61.087500000000006</v>
      </c>
      <c r="M137" s="5">
        <f t="shared" si="4"/>
        <v>6414.1875000000009</v>
      </c>
      <c r="N137" s="3">
        <v>40003</v>
      </c>
      <c r="O137" s="9">
        <f t="shared" si="5"/>
        <v>2056.8199999999997</v>
      </c>
      <c r="P137" s="1" t="s">
        <v>385</v>
      </c>
      <c r="Q137" s="1">
        <v>200815</v>
      </c>
      <c r="R137" s="1">
        <v>1001</v>
      </c>
      <c r="S137" s="1" t="s">
        <v>3</v>
      </c>
      <c r="T137" s="1">
        <v>607</v>
      </c>
    </row>
    <row r="138" spans="1:20" hidden="1" x14ac:dyDescent="0.25">
      <c r="A138" s="12">
        <v>127</v>
      </c>
      <c r="B138" s="1">
        <v>239</v>
      </c>
      <c r="C138" s="1" t="s">
        <v>15</v>
      </c>
      <c r="D138" s="1">
        <v>207217</v>
      </c>
      <c r="E138" s="4" t="s">
        <v>164</v>
      </c>
      <c r="F138" s="1" t="s">
        <v>6</v>
      </c>
      <c r="G138" s="7">
        <v>17</v>
      </c>
      <c r="H138" s="2">
        <v>90.32</v>
      </c>
      <c r="I138" s="5">
        <v>1535.51</v>
      </c>
      <c r="J138" s="5">
        <v>72.81</v>
      </c>
      <c r="K138" s="5">
        <v>1237.77</v>
      </c>
      <c r="L138" s="5">
        <f t="shared" si="3"/>
        <v>54.607500000000002</v>
      </c>
      <c r="M138" s="5">
        <f t="shared" si="4"/>
        <v>928.32749999999999</v>
      </c>
      <c r="N138" s="3">
        <v>40003</v>
      </c>
      <c r="O138" s="9">
        <f t="shared" si="5"/>
        <v>297.74</v>
      </c>
      <c r="P138" s="1" t="s">
        <v>385</v>
      </c>
      <c r="Q138" s="1">
        <v>200815</v>
      </c>
      <c r="R138" s="1">
        <v>1001</v>
      </c>
      <c r="S138" s="1" t="s">
        <v>3</v>
      </c>
      <c r="T138" s="1">
        <v>607</v>
      </c>
    </row>
    <row r="139" spans="1:20" hidden="1" x14ac:dyDescent="0.25">
      <c r="A139" s="12">
        <v>128</v>
      </c>
      <c r="B139" s="1">
        <v>239</v>
      </c>
      <c r="C139" s="1" t="s">
        <v>15</v>
      </c>
      <c r="D139" s="1">
        <v>207218</v>
      </c>
      <c r="E139" s="4" t="s">
        <v>165</v>
      </c>
      <c r="F139" s="1" t="s">
        <v>6</v>
      </c>
      <c r="G139" s="7">
        <v>5</v>
      </c>
      <c r="H139" s="2">
        <v>90.32</v>
      </c>
      <c r="I139" s="5">
        <v>451.62</v>
      </c>
      <c r="J139" s="5">
        <v>72.81</v>
      </c>
      <c r="K139" s="5">
        <v>364.05</v>
      </c>
      <c r="L139" s="5">
        <f t="shared" si="3"/>
        <v>54.607500000000002</v>
      </c>
      <c r="M139" s="5">
        <f t="shared" si="4"/>
        <v>273.03750000000002</v>
      </c>
      <c r="N139" s="3">
        <v>40003</v>
      </c>
      <c r="O139" s="9">
        <f t="shared" si="5"/>
        <v>87.57</v>
      </c>
      <c r="P139" s="1" t="s">
        <v>385</v>
      </c>
      <c r="Q139" s="1">
        <v>200815</v>
      </c>
      <c r="R139" s="1">
        <v>1001</v>
      </c>
      <c r="S139" s="1" t="s">
        <v>3</v>
      </c>
      <c r="T139" s="1">
        <v>607</v>
      </c>
    </row>
    <row r="140" spans="1:20" ht="30" hidden="1" x14ac:dyDescent="0.25">
      <c r="A140" s="12">
        <v>129</v>
      </c>
      <c r="B140" s="1">
        <v>239</v>
      </c>
      <c r="C140" s="1" t="s">
        <v>15</v>
      </c>
      <c r="D140" s="1">
        <v>207220</v>
      </c>
      <c r="E140" s="4" t="s">
        <v>166</v>
      </c>
      <c r="F140" s="1" t="s">
        <v>6</v>
      </c>
      <c r="G140" s="7">
        <v>67</v>
      </c>
      <c r="H140" s="2">
        <v>89.09</v>
      </c>
      <c r="I140" s="5">
        <v>5969</v>
      </c>
      <c r="J140" s="5">
        <v>71.81</v>
      </c>
      <c r="K140" s="5">
        <v>4811.2700000000004</v>
      </c>
      <c r="L140" s="5">
        <f t="shared" si="3"/>
        <v>53.857500000000002</v>
      </c>
      <c r="M140" s="5">
        <f t="shared" si="4"/>
        <v>3608.4525000000003</v>
      </c>
      <c r="N140" s="3">
        <v>40003</v>
      </c>
      <c r="O140" s="9">
        <f t="shared" si="5"/>
        <v>1157.7299999999996</v>
      </c>
      <c r="P140" s="1" t="s">
        <v>385</v>
      </c>
      <c r="Q140" s="1">
        <v>200815</v>
      </c>
      <c r="R140" s="1">
        <v>1001</v>
      </c>
      <c r="S140" s="1" t="s">
        <v>3</v>
      </c>
      <c r="T140" s="1">
        <v>607</v>
      </c>
    </row>
    <row r="141" spans="1:20" hidden="1" x14ac:dyDescent="0.25">
      <c r="A141" s="12">
        <v>130</v>
      </c>
      <c r="B141" s="1">
        <v>239</v>
      </c>
      <c r="C141" s="1" t="s">
        <v>15</v>
      </c>
      <c r="D141" s="1">
        <v>207228</v>
      </c>
      <c r="E141" s="4" t="s">
        <v>167</v>
      </c>
      <c r="F141" s="1" t="s">
        <v>6</v>
      </c>
      <c r="G141" s="7">
        <v>500</v>
      </c>
      <c r="H141" s="2">
        <v>119.06</v>
      </c>
      <c r="I141" s="5">
        <v>59530.19</v>
      </c>
      <c r="J141" s="5">
        <v>73.83</v>
      </c>
      <c r="K141" s="5">
        <v>36915</v>
      </c>
      <c r="L141" s="5">
        <f t="shared" ref="L141:L204" si="6">J141*0.75</f>
        <v>55.372500000000002</v>
      </c>
      <c r="M141" s="5">
        <f t="shared" ref="M141:M204" si="7">G141*L141</f>
        <v>27686.25</v>
      </c>
      <c r="N141" s="3">
        <v>39799</v>
      </c>
      <c r="O141" s="9">
        <f t="shared" ref="O141:O204" si="8">I141-K141</f>
        <v>22615.190000000002</v>
      </c>
      <c r="P141" s="1" t="s">
        <v>385</v>
      </c>
      <c r="Q141" s="1">
        <v>200815</v>
      </c>
      <c r="R141" s="1">
        <v>1001</v>
      </c>
      <c r="S141" s="1" t="s">
        <v>3</v>
      </c>
      <c r="T141" s="1">
        <v>607</v>
      </c>
    </row>
    <row r="142" spans="1:20" s="38" customFormat="1" x14ac:dyDescent="0.25">
      <c r="A142" s="31">
        <v>131</v>
      </c>
      <c r="B142" s="32">
        <v>239</v>
      </c>
      <c r="C142" s="32" t="s">
        <v>12</v>
      </c>
      <c r="D142" s="32">
        <v>207433</v>
      </c>
      <c r="E142" s="33" t="s">
        <v>168</v>
      </c>
      <c r="F142" s="32" t="s">
        <v>6</v>
      </c>
      <c r="G142" s="34">
        <v>1</v>
      </c>
      <c r="H142" s="35">
        <v>1414.86</v>
      </c>
      <c r="I142" s="35">
        <v>1414.86</v>
      </c>
      <c r="J142" s="35">
        <v>610.16999999999996</v>
      </c>
      <c r="K142" s="35">
        <v>610.16999999999996</v>
      </c>
      <c r="L142" s="35">
        <f t="shared" si="6"/>
        <v>457.62749999999994</v>
      </c>
      <c r="M142" s="35">
        <f t="shared" si="7"/>
        <v>457.62749999999994</v>
      </c>
      <c r="N142" s="36">
        <v>40352</v>
      </c>
      <c r="O142" s="37">
        <f t="shared" si="8"/>
        <v>804.68999999999994</v>
      </c>
      <c r="P142" s="32" t="s">
        <v>384</v>
      </c>
      <c r="Q142" s="32">
        <v>301115</v>
      </c>
      <c r="R142" s="32">
        <v>1001</v>
      </c>
      <c r="S142" s="32" t="s">
        <v>3</v>
      </c>
      <c r="T142" s="32">
        <v>601</v>
      </c>
    </row>
    <row r="143" spans="1:20" hidden="1" x14ac:dyDescent="0.25">
      <c r="A143" s="12">
        <v>132</v>
      </c>
      <c r="B143" s="1">
        <v>239</v>
      </c>
      <c r="C143" s="1" t="s">
        <v>62</v>
      </c>
      <c r="D143" s="1">
        <v>208318</v>
      </c>
      <c r="E143" s="4" t="s">
        <v>169</v>
      </c>
      <c r="F143" s="1" t="s">
        <v>6</v>
      </c>
      <c r="G143" s="7">
        <v>1</v>
      </c>
      <c r="H143" s="2">
        <v>179026.85</v>
      </c>
      <c r="I143" s="5">
        <v>179026.85</v>
      </c>
      <c r="J143" s="5">
        <v>77694.92</v>
      </c>
      <c r="K143" s="5">
        <v>77694.92</v>
      </c>
      <c r="L143" s="5">
        <f t="shared" si="6"/>
        <v>58271.19</v>
      </c>
      <c r="M143" s="5">
        <f t="shared" si="7"/>
        <v>58271.19</v>
      </c>
      <c r="N143" s="3">
        <v>39792</v>
      </c>
      <c r="O143" s="9">
        <f t="shared" si="8"/>
        <v>101331.93000000001</v>
      </c>
      <c r="P143" s="1" t="s">
        <v>383</v>
      </c>
      <c r="Q143" s="1">
        <v>301115</v>
      </c>
      <c r="R143" s="1">
        <v>1007</v>
      </c>
      <c r="S143" s="1" t="s">
        <v>3</v>
      </c>
      <c r="T143" s="1">
        <v>604</v>
      </c>
    </row>
    <row r="144" spans="1:20" hidden="1" x14ac:dyDescent="0.25">
      <c r="A144" s="12">
        <v>133</v>
      </c>
      <c r="B144" s="1">
        <v>239</v>
      </c>
      <c r="C144" s="1" t="s">
        <v>59</v>
      </c>
      <c r="D144" s="1">
        <v>208677</v>
      </c>
      <c r="E144" s="4" t="s">
        <v>170</v>
      </c>
      <c r="F144" s="1" t="s">
        <v>21</v>
      </c>
      <c r="G144" s="7">
        <v>6.8000000000000005E-2</v>
      </c>
      <c r="H144" s="2">
        <v>517827.94</v>
      </c>
      <c r="I144" s="5">
        <v>35212.300000000003</v>
      </c>
      <c r="J144" s="5">
        <v>470947.28</v>
      </c>
      <c r="K144" s="5">
        <v>32024.415040000004</v>
      </c>
      <c r="L144" s="5">
        <f t="shared" si="6"/>
        <v>353210.46</v>
      </c>
      <c r="M144" s="5">
        <f t="shared" si="7"/>
        <v>24018.311280000002</v>
      </c>
      <c r="N144" s="3">
        <v>40808</v>
      </c>
      <c r="O144" s="9">
        <f t="shared" si="8"/>
        <v>3187.8849599999994</v>
      </c>
      <c r="P144" s="1" t="s">
        <v>385</v>
      </c>
      <c r="Q144" s="1">
        <v>200815</v>
      </c>
      <c r="R144" s="1">
        <v>1001</v>
      </c>
      <c r="S144" s="1" t="s">
        <v>3</v>
      </c>
      <c r="T144" s="1">
        <v>607</v>
      </c>
    </row>
    <row r="145" spans="1:20" s="38" customFormat="1" x14ac:dyDescent="0.25">
      <c r="A145" s="31">
        <v>134</v>
      </c>
      <c r="B145" s="32">
        <v>239</v>
      </c>
      <c r="C145" s="32" t="s">
        <v>38</v>
      </c>
      <c r="D145" s="32">
        <v>211248</v>
      </c>
      <c r="E145" s="33" t="s">
        <v>171</v>
      </c>
      <c r="F145" s="32" t="s">
        <v>39</v>
      </c>
      <c r="G145" s="34">
        <v>2</v>
      </c>
      <c r="H145" s="35">
        <v>153140.14000000001</v>
      </c>
      <c r="I145" s="35">
        <v>306280.27</v>
      </c>
      <c r="J145" s="35">
        <v>149563.28</v>
      </c>
      <c r="K145" s="35">
        <v>299126.56</v>
      </c>
      <c r="L145" s="35">
        <f t="shared" si="6"/>
        <v>112172.45999999999</v>
      </c>
      <c r="M145" s="35">
        <f t="shared" si="7"/>
        <v>224344.91999999998</v>
      </c>
      <c r="N145" s="36">
        <v>42143</v>
      </c>
      <c r="O145" s="37">
        <f t="shared" si="8"/>
        <v>7153.710000000021</v>
      </c>
      <c r="P145" s="32" t="s">
        <v>399</v>
      </c>
      <c r="Q145" s="32">
        <v>200815</v>
      </c>
      <c r="R145" s="32">
        <v>1005</v>
      </c>
      <c r="S145" s="32" t="s">
        <v>3</v>
      </c>
      <c r="T145" s="32">
        <v>601</v>
      </c>
    </row>
    <row r="146" spans="1:20" hidden="1" x14ac:dyDescent="0.25">
      <c r="A146" s="12">
        <v>135</v>
      </c>
      <c r="B146" s="1">
        <v>239</v>
      </c>
      <c r="C146" s="1" t="s">
        <v>10</v>
      </c>
      <c r="D146" s="1">
        <v>211252</v>
      </c>
      <c r="E146" s="4" t="s">
        <v>172</v>
      </c>
      <c r="F146" s="1" t="s">
        <v>6</v>
      </c>
      <c r="G146" s="7">
        <v>2</v>
      </c>
      <c r="H146" s="2">
        <v>184500</v>
      </c>
      <c r="I146" s="5">
        <v>369000</v>
      </c>
      <c r="J146" s="5">
        <v>114406.78</v>
      </c>
      <c r="K146" s="5">
        <v>228813.56</v>
      </c>
      <c r="L146" s="5">
        <f t="shared" si="6"/>
        <v>85805.084999999992</v>
      </c>
      <c r="M146" s="5">
        <f t="shared" si="7"/>
        <v>171610.16999999998</v>
      </c>
      <c r="N146" s="3">
        <v>39495</v>
      </c>
      <c r="O146" s="9">
        <f t="shared" si="8"/>
        <v>140186.44</v>
      </c>
      <c r="P146" s="1" t="s">
        <v>385</v>
      </c>
      <c r="Q146" s="1">
        <v>200815</v>
      </c>
      <c r="R146" s="1">
        <v>1001</v>
      </c>
      <c r="S146" s="1" t="s">
        <v>3</v>
      </c>
      <c r="T146" s="1">
        <v>601</v>
      </c>
    </row>
    <row r="147" spans="1:20" hidden="1" x14ac:dyDescent="0.25">
      <c r="A147" s="12">
        <v>136</v>
      </c>
      <c r="B147" s="1">
        <v>239</v>
      </c>
      <c r="C147" s="1" t="s">
        <v>10</v>
      </c>
      <c r="D147" s="1">
        <v>211254</v>
      </c>
      <c r="E147" s="4" t="s">
        <v>173</v>
      </c>
      <c r="F147" s="1" t="s">
        <v>6</v>
      </c>
      <c r="G147" s="7">
        <v>2</v>
      </c>
      <c r="H147" s="2">
        <v>189625</v>
      </c>
      <c r="I147" s="5">
        <v>379250</v>
      </c>
      <c r="J147" s="5">
        <v>117584.75</v>
      </c>
      <c r="K147" s="5">
        <v>235169.5</v>
      </c>
      <c r="L147" s="5">
        <f t="shared" si="6"/>
        <v>88188.5625</v>
      </c>
      <c r="M147" s="5">
        <f t="shared" si="7"/>
        <v>176377.125</v>
      </c>
      <c r="N147" s="3">
        <v>39511</v>
      </c>
      <c r="O147" s="9">
        <f t="shared" si="8"/>
        <v>144080.5</v>
      </c>
      <c r="P147" s="1" t="s">
        <v>385</v>
      </c>
      <c r="Q147" s="1">
        <v>200815</v>
      </c>
      <c r="R147" s="1">
        <v>1001</v>
      </c>
      <c r="S147" s="1" t="s">
        <v>3</v>
      </c>
      <c r="T147" s="1">
        <v>601</v>
      </c>
    </row>
    <row r="148" spans="1:20" hidden="1" x14ac:dyDescent="0.25">
      <c r="A148" s="12">
        <v>137</v>
      </c>
      <c r="B148" s="1">
        <v>239</v>
      </c>
      <c r="C148" s="1" t="s">
        <v>15</v>
      </c>
      <c r="D148" s="1">
        <v>212480</v>
      </c>
      <c r="E148" s="4" t="s">
        <v>174</v>
      </c>
      <c r="F148" s="1" t="s">
        <v>6</v>
      </c>
      <c r="G148" s="7">
        <v>2336</v>
      </c>
      <c r="H148" s="2">
        <v>7.86</v>
      </c>
      <c r="I148" s="5">
        <v>18365.59</v>
      </c>
      <c r="J148" s="5">
        <v>6.34</v>
      </c>
      <c r="K148" s="5">
        <v>14810.24</v>
      </c>
      <c r="L148" s="5">
        <f t="shared" si="6"/>
        <v>4.7549999999999999</v>
      </c>
      <c r="M148" s="5">
        <f t="shared" si="7"/>
        <v>11107.68</v>
      </c>
      <c r="N148" s="3">
        <v>40003</v>
      </c>
      <c r="O148" s="9">
        <f t="shared" si="8"/>
        <v>3555.3500000000004</v>
      </c>
      <c r="P148" s="1" t="s">
        <v>385</v>
      </c>
      <c r="Q148" s="1">
        <v>200815</v>
      </c>
      <c r="R148" s="1">
        <v>1001</v>
      </c>
      <c r="S148" s="1" t="s">
        <v>3</v>
      </c>
      <c r="T148" s="1">
        <v>607</v>
      </c>
    </row>
    <row r="149" spans="1:20" hidden="1" x14ac:dyDescent="0.25">
      <c r="A149" s="12">
        <v>138</v>
      </c>
      <c r="B149" s="1">
        <v>239</v>
      </c>
      <c r="C149" s="1" t="s">
        <v>17</v>
      </c>
      <c r="D149" s="1">
        <v>212814</v>
      </c>
      <c r="E149" s="4" t="s">
        <v>175</v>
      </c>
      <c r="F149" s="1" t="s">
        <v>6</v>
      </c>
      <c r="G149" s="7">
        <v>6</v>
      </c>
      <c r="H149" s="2">
        <v>31418.880000000001</v>
      </c>
      <c r="I149" s="5">
        <v>188513.29</v>
      </c>
      <c r="J149" s="5">
        <v>25327.33</v>
      </c>
      <c r="K149" s="5">
        <v>151963.98000000001</v>
      </c>
      <c r="L149" s="5">
        <f t="shared" si="6"/>
        <v>18995.497500000001</v>
      </c>
      <c r="M149" s="5">
        <f t="shared" si="7"/>
        <v>113972.98500000002</v>
      </c>
      <c r="N149" s="3">
        <v>40399</v>
      </c>
      <c r="O149" s="9">
        <f t="shared" si="8"/>
        <v>36549.31</v>
      </c>
      <c r="P149" s="1" t="s">
        <v>385</v>
      </c>
      <c r="Q149" s="1">
        <v>200815</v>
      </c>
      <c r="R149" s="1">
        <v>1001</v>
      </c>
      <c r="S149" s="1" t="s">
        <v>3</v>
      </c>
      <c r="T149" s="1">
        <v>601</v>
      </c>
    </row>
    <row r="150" spans="1:20" hidden="1" x14ac:dyDescent="0.25">
      <c r="A150" s="12">
        <v>139</v>
      </c>
      <c r="B150" s="1">
        <v>239</v>
      </c>
      <c r="C150" s="1" t="s">
        <v>177</v>
      </c>
      <c r="D150" s="1">
        <v>213527</v>
      </c>
      <c r="E150" s="4" t="s">
        <v>176</v>
      </c>
      <c r="F150" s="1" t="s">
        <v>6</v>
      </c>
      <c r="G150" s="7">
        <v>4</v>
      </c>
      <c r="H150" s="2">
        <v>185.8</v>
      </c>
      <c r="I150" s="5">
        <v>743.2</v>
      </c>
      <c r="J150" s="5">
        <v>149.78</v>
      </c>
      <c r="K150" s="5">
        <v>599.12</v>
      </c>
      <c r="L150" s="5">
        <f t="shared" si="6"/>
        <v>112.33500000000001</v>
      </c>
      <c r="M150" s="5">
        <f t="shared" si="7"/>
        <v>449.34000000000003</v>
      </c>
      <c r="N150" s="3">
        <v>40290</v>
      </c>
      <c r="O150" s="9">
        <f t="shared" si="8"/>
        <v>144.08000000000004</v>
      </c>
      <c r="P150" s="1" t="s">
        <v>385</v>
      </c>
      <c r="Q150" s="1">
        <v>200815</v>
      </c>
      <c r="R150" s="1">
        <v>1001</v>
      </c>
      <c r="S150" s="1" t="s">
        <v>3</v>
      </c>
      <c r="T150" s="1">
        <v>607</v>
      </c>
    </row>
    <row r="151" spans="1:20" hidden="1" x14ac:dyDescent="0.25">
      <c r="A151" s="12">
        <v>140</v>
      </c>
      <c r="B151" s="1">
        <v>239</v>
      </c>
      <c r="C151" s="1" t="s">
        <v>179</v>
      </c>
      <c r="D151" s="1">
        <v>213664</v>
      </c>
      <c r="E151" s="4" t="s">
        <v>178</v>
      </c>
      <c r="F151" s="1" t="s">
        <v>44</v>
      </c>
      <c r="G151" s="7">
        <v>74.900000000000006</v>
      </c>
      <c r="H151" s="2">
        <v>183.71</v>
      </c>
      <c r="I151" s="5">
        <v>13759.88</v>
      </c>
      <c r="J151" s="5">
        <v>148.09</v>
      </c>
      <c r="K151" s="5">
        <v>11091.941000000001</v>
      </c>
      <c r="L151" s="5">
        <f t="shared" si="6"/>
        <v>111.0675</v>
      </c>
      <c r="M151" s="5">
        <f t="shared" si="7"/>
        <v>8318.955750000001</v>
      </c>
      <c r="N151" s="3">
        <v>40509</v>
      </c>
      <c r="O151" s="9">
        <f t="shared" si="8"/>
        <v>2667.9389999999985</v>
      </c>
      <c r="P151" s="1" t="s">
        <v>385</v>
      </c>
      <c r="Q151" s="1">
        <v>200815</v>
      </c>
      <c r="R151" s="1">
        <v>1001</v>
      </c>
      <c r="S151" s="1" t="s">
        <v>3</v>
      </c>
      <c r="T151" s="1">
        <v>603</v>
      </c>
    </row>
    <row r="152" spans="1:20" ht="30" hidden="1" x14ac:dyDescent="0.25">
      <c r="A152" s="12">
        <v>141</v>
      </c>
      <c r="B152" s="1">
        <v>239</v>
      </c>
      <c r="C152" s="1" t="s">
        <v>15</v>
      </c>
      <c r="D152" s="1">
        <v>215137</v>
      </c>
      <c r="E152" s="4" t="s">
        <v>180</v>
      </c>
      <c r="F152" s="1" t="s">
        <v>6</v>
      </c>
      <c r="G152" s="7">
        <v>63</v>
      </c>
      <c r="H152" s="2">
        <v>6.5</v>
      </c>
      <c r="I152" s="5">
        <v>409.5</v>
      </c>
      <c r="J152" s="5">
        <v>5.24</v>
      </c>
      <c r="K152" s="5">
        <v>330.12</v>
      </c>
      <c r="L152" s="5">
        <f t="shared" si="6"/>
        <v>3.93</v>
      </c>
      <c r="M152" s="5">
        <f t="shared" si="7"/>
        <v>247.59</v>
      </c>
      <c r="N152" s="3">
        <v>40021</v>
      </c>
      <c r="O152" s="9">
        <f t="shared" si="8"/>
        <v>79.38</v>
      </c>
      <c r="P152" s="1" t="s">
        <v>385</v>
      </c>
      <c r="Q152" s="1">
        <v>200815</v>
      </c>
      <c r="R152" s="1">
        <v>1001</v>
      </c>
      <c r="S152" s="1" t="s">
        <v>3</v>
      </c>
      <c r="T152" s="1">
        <v>607</v>
      </c>
    </row>
    <row r="153" spans="1:20" hidden="1" x14ac:dyDescent="0.25">
      <c r="A153" s="12">
        <v>142</v>
      </c>
      <c r="B153" s="1">
        <v>239</v>
      </c>
      <c r="C153" s="1" t="s">
        <v>15</v>
      </c>
      <c r="D153" s="1">
        <v>217238</v>
      </c>
      <c r="E153" s="4" t="s">
        <v>181</v>
      </c>
      <c r="F153" s="1" t="s">
        <v>6</v>
      </c>
      <c r="G153" s="7">
        <v>23</v>
      </c>
      <c r="H153" s="2">
        <v>325.58999999999997</v>
      </c>
      <c r="I153" s="5">
        <v>7488.64</v>
      </c>
      <c r="J153" s="5">
        <v>135.59</v>
      </c>
      <c r="K153" s="5">
        <v>3118.57</v>
      </c>
      <c r="L153" s="5">
        <f t="shared" si="6"/>
        <v>101.6925</v>
      </c>
      <c r="M153" s="5">
        <f t="shared" si="7"/>
        <v>2338.9274999999998</v>
      </c>
      <c r="N153" s="3">
        <v>40086</v>
      </c>
      <c r="O153" s="9">
        <f t="shared" si="8"/>
        <v>4370.07</v>
      </c>
      <c r="P153" s="1" t="s">
        <v>383</v>
      </c>
      <c r="Q153" s="1">
        <v>301115</v>
      </c>
      <c r="R153" s="1">
        <v>1001</v>
      </c>
      <c r="S153" s="1" t="s">
        <v>3</v>
      </c>
      <c r="T153" s="1">
        <v>607</v>
      </c>
    </row>
    <row r="154" spans="1:20" hidden="1" x14ac:dyDescent="0.25">
      <c r="A154" s="12">
        <v>143</v>
      </c>
      <c r="B154" s="1">
        <v>239</v>
      </c>
      <c r="C154" s="1" t="s">
        <v>149</v>
      </c>
      <c r="D154" s="1">
        <v>217933</v>
      </c>
      <c r="E154" s="4" t="s">
        <v>182</v>
      </c>
      <c r="F154" s="1" t="s">
        <v>39</v>
      </c>
      <c r="G154" s="7">
        <v>10</v>
      </c>
      <c r="H154" s="2">
        <v>10800</v>
      </c>
      <c r="I154" s="5">
        <v>108000</v>
      </c>
      <c r="J154" s="5">
        <v>6696.98</v>
      </c>
      <c r="K154" s="5">
        <v>66969.799999999988</v>
      </c>
      <c r="L154" s="5">
        <f t="shared" si="6"/>
        <v>5022.7349999999997</v>
      </c>
      <c r="M154" s="5">
        <f t="shared" si="7"/>
        <v>50227.35</v>
      </c>
      <c r="N154" s="3">
        <v>39561</v>
      </c>
      <c r="O154" s="9">
        <f t="shared" si="8"/>
        <v>41030.200000000012</v>
      </c>
      <c r="P154" s="1" t="s">
        <v>385</v>
      </c>
      <c r="Q154" s="1">
        <v>200815</v>
      </c>
      <c r="R154" s="1">
        <v>1005</v>
      </c>
      <c r="S154" s="1" t="s">
        <v>3</v>
      </c>
      <c r="T154" s="1">
        <v>601</v>
      </c>
    </row>
    <row r="155" spans="1:20" hidden="1" x14ac:dyDescent="0.25">
      <c r="A155" s="12">
        <v>144</v>
      </c>
      <c r="B155" s="1">
        <v>239</v>
      </c>
      <c r="C155" s="1" t="s">
        <v>8</v>
      </c>
      <c r="D155" s="1">
        <v>219110</v>
      </c>
      <c r="E155" s="4" t="s">
        <v>183</v>
      </c>
      <c r="F155" s="1" t="s">
        <v>6</v>
      </c>
      <c r="G155" s="7">
        <v>1</v>
      </c>
      <c r="H155" s="2">
        <v>258.39999999999998</v>
      </c>
      <c r="I155" s="5">
        <v>258.39999999999998</v>
      </c>
      <c r="J155" s="5">
        <v>101.69</v>
      </c>
      <c r="K155" s="5">
        <v>101.69</v>
      </c>
      <c r="L155" s="5">
        <f t="shared" si="6"/>
        <v>76.267499999999998</v>
      </c>
      <c r="M155" s="5">
        <f t="shared" si="7"/>
        <v>76.267499999999998</v>
      </c>
      <c r="N155" s="3">
        <v>40523</v>
      </c>
      <c r="O155" s="9">
        <f t="shared" si="8"/>
        <v>156.70999999999998</v>
      </c>
      <c r="P155" s="1" t="s">
        <v>384</v>
      </c>
      <c r="Q155" s="1">
        <v>301115</v>
      </c>
      <c r="R155" s="1">
        <v>1001</v>
      </c>
      <c r="S155" s="1" t="s">
        <v>3</v>
      </c>
      <c r="T155" s="1">
        <v>601</v>
      </c>
    </row>
    <row r="156" spans="1:20" s="38" customFormat="1" x14ac:dyDescent="0.25">
      <c r="A156" s="31">
        <v>145</v>
      </c>
      <c r="B156" s="32">
        <v>239</v>
      </c>
      <c r="C156" s="32" t="s">
        <v>12</v>
      </c>
      <c r="D156" s="32">
        <v>219275</v>
      </c>
      <c r="E156" s="33" t="s">
        <v>184</v>
      </c>
      <c r="F156" s="32" t="s">
        <v>6</v>
      </c>
      <c r="G156" s="34">
        <v>2</v>
      </c>
      <c r="H156" s="35">
        <v>2309.9499999999998</v>
      </c>
      <c r="I156" s="35">
        <v>4619.8999999999996</v>
      </c>
      <c r="J156" s="35">
        <v>1016.95</v>
      </c>
      <c r="K156" s="35">
        <v>2033.9</v>
      </c>
      <c r="L156" s="35">
        <f t="shared" si="6"/>
        <v>762.71250000000009</v>
      </c>
      <c r="M156" s="35">
        <f t="shared" si="7"/>
        <v>1525.4250000000002</v>
      </c>
      <c r="N156" s="36">
        <v>40352</v>
      </c>
      <c r="O156" s="37">
        <f t="shared" si="8"/>
        <v>2585.9999999999995</v>
      </c>
      <c r="P156" s="32" t="s">
        <v>384</v>
      </c>
      <c r="Q156" s="32">
        <v>301115</v>
      </c>
      <c r="R156" s="32">
        <v>1001</v>
      </c>
      <c r="S156" s="32" t="s">
        <v>3</v>
      </c>
      <c r="T156" s="32">
        <v>601</v>
      </c>
    </row>
    <row r="157" spans="1:20" hidden="1" x14ac:dyDescent="0.25">
      <c r="A157" s="12">
        <v>146</v>
      </c>
      <c r="B157" s="1">
        <v>239</v>
      </c>
      <c r="C157" s="1" t="s">
        <v>186</v>
      </c>
      <c r="D157" s="1">
        <v>219410</v>
      </c>
      <c r="E157" s="4" t="s">
        <v>185</v>
      </c>
      <c r="F157" s="1" t="s">
        <v>6</v>
      </c>
      <c r="G157" s="7">
        <v>8</v>
      </c>
      <c r="H157" s="2">
        <v>254.24</v>
      </c>
      <c r="I157" s="5">
        <v>2033.92</v>
      </c>
      <c r="J157" s="5">
        <v>157.65</v>
      </c>
      <c r="K157" s="5">
        <v>1261.2</v>
      </c>
      <c r="L157" s="5">
        <f t="shared" si="6"/>
        <v>118.23750000000001</v>
      </c>
      <c r="M157" s="5">
        <f t="shared" si="7"/>
        <v>945.90000000000009</v>
      </c>
      <c r="N157" s="3">
        <v>39476</v>
      </c>
      <c r="O157" s="9">
        <f t="shared" si="8"/>
        <v>772.72</v>
      </c>
      <c r="P157" s="1" t="s">
        <v>392</v>
      </c>
      <c r="Q157" s="1">
        <v>200815</v>
      </c>
      <c r="R157" s="1">
        <v>1005</v>
      </c>
      <c r="S157" s="1" t="s">
        <v>3</v>
      </c>
      <c r="T157" s="1">
        <v>607</v>
      </c>
    </row>
    <row r="158" spans="1:20" hidden="1" x14ac:dyDescent="0.25">
      <c r="A158" s="12">
        <v>147</v>
      </c>
      <c r="B158" s="1">
        <v>239</v>
      </c>
      <c r="C158" s="1" t="s">
        <v>75</v>
      </c>
      <c r="D158" s="1">
        <v>220107</v>
      </c>
      <c r="E158" s="4" t="s">
        <v>187</v>
      </c>
      <c r="F158" s="1" t="s">
        <v>6</v>
      </c>
      <c r="G158" s="7">
        <v>2</v>
      </c>
      <c r="H158" s="2">
        <v>970.2</v>
      </c>
      <c r="I158" s="5">
        <v>1940.4</v>
      </c>
      <c r="J158" s="5">
        <v>782.09</v>
      </c>
      <c r="K158" s="5">
        <v>1564.18</v>
      </c>
      <c r="L158" s="5">
        <f t="shared" si="6"/>
        <v>586.5675</v>
      </c>
      <c r="M158" s="5">
        <f t="shared" si="7"/>
        <v>1173.135</v>
      </c>
      <c r="N158" s="3">
        <v>40434</v>
      </c>
      <c r="O158" s="9">
        <f t="shared" si="8"/>
        <v>376.22</v>
      </c>
      <c r="P158" s="1" t="s">
        <v>385</v>
      </c>
      <c r="Q158" s="1">
        <v>200815</v>
      </c>
      <c r="R158" s="1">
        <v>1082</v>
      </c>
      <c r="S158" s="1" t="s">
        <v>3</v>
      </c>
      <c r="T158" s="1">
        <v>607</v>
      </c>
    </row>
    <row r="159" spans="1:20" hidden="1" x14ac:dyDescent="0.25">
      <c r="A159" s="12">
        <v>148</v>
      </c>
      <c r="B159" s="1">
        <v>239</v>
      </c>
      <c r="C159" s="1" t="s">
        <v>177</v>
      </c>
      <c r="D159" s="1">
        <v>220601</v>
      </c>
      <c r="E159" s="4" t="s">
        <v>188</v>
      </c>
      <c r="F159" s="1" t="s">
        <v>6</v>
      </c>
      <c r="G159" s="7">
        <v>1</v>
      </c>
      <c r="H159" s="2">
        <v>665</v>
      </c>
      <c r="I159" s="5">
        <v>665</v>
      </c>
      <c r="J159" s="5">
        <v>412.36</v>
      </c>
      <c r="K159" s="5">
        <v>412.36</v>
      </c>
      <c r="L159" s="5">
        <f t="shared" si="6"/>
        <v>309.27</v>
      </c>
      <c r="M159" s="5">
        <f t="shared" si="7"/>
        <v>309.27</v>
      </c>
      <c r="N159" s="3">
        <v>39658</v>
      </c>
      <c r="O159" s="9">
        <f t="shared" si="8"/>
        <v>252.64</v>
      </c>
      <c r="P159" s="1" t="s">
        <v>385</v>
      </c>
      <c r="Q159" s="1">
        <v>200815</v>
      </c>
      <c r="R159" s="1">
        <v>1005</v>
      </c>
      <c r="S159" s="1" t="s">
        <v>3</v>
      </c>
      <c r="T159" s="1">
        <v>607</v>
      </c>
    </row>
    <row r="160" spans="1:20" hidden="1" x14ac:dyDescent="0.25">
      <c r="A160" s="12">
        <v>149</v>
      </c>
      <c r="B160" s="1">
        <v>239</v>
      </c>
      <c r="C160" s="1" t="s">
        <v>59</v>
      </c>
      <c r="D160" s="1">
        <v>220612</v>
      </c>
      <c r="E160" s="4" t="s">
        <v>189</v>
      </c>
      <c r="F160" s="1" t="s">
        <v>21</v>
      </c>
      <c r="G160" s="7">
        <v>4.4999999999999998E-2</v>
      </c>
      <c r="H160" s="2">
        <v>37423.33</v>
      </c>
      <c r="I160" s="5">
        <v>1684.05</v>
      </c>
      <c r="J160" s="5">
        <v>16271.19</v>
      </c>
      <c r="K160" s="5">
        <v>732.20354999999995</v>
      </c>
      <c r="L160" s="5">
        <f t="shared" si="6"/>
        <v>12203.3925</v>
      </c>
      <c r="M160" s="5">
        <f t="shared" si="7"/>
        <v>549.15266250000002</v>
      </c>
      <c r="N160" s="3">
        <v>42227</v>
      </c>
      <c r="O160" s="9">
        <f t="shared" si="8"/>
        <v>951.84645</v>
      </c>
      <c r="P160" s="1" t="s">
        <v>386</v>
      </c>
      <c r="Q160" s="1">
        <v>270911</v>
      </c>
      <c r="R160" s="1">
        <v>1001</v>
      </c>
      <c r="S160" s="1" t="s">
        <v>3</v>
      </c>
      <c r="T160" s="1">
        <v>607</v>
      </c>
    </row>
    <row r="161" spans="1:20" hidden="1" x14ac:dyDescent="0.25">
      <c r="A161" s="12">
        <v>150</v>
      </c>
      <c r="B161" s="1">
        <v>239</v>
      </c>
      <c r="C161" s="1" t="s">
        <v>59</v>
      </c>
      <c r="D161" s="1">
        <v>220613</v>
      </c>
      <c r="E161" s="4" t="s">
        <v>190</v>
      </c>
      <c r="F161" s="1" t="s">
        <v>21</v>
      </c>
      <c r="G161" s="7">
        <v>1.4999999999999999E-2</v>
      </c>
      <c r="H161" s="2">
        <v>64096</v>
      </c>
      <c r="I161" s="5">
        <v>961.44</v>
      </c>
      <c r="J161" s="5">
        <v>27830.51</v>
      </c>
      <c r="K161" s="5">
        <v>417.45764999999994</v>
      </c>
      <c r="L161" s="5">
        <f t="shared" si="6"/>
        <v>20872.8825</v>
      </c>
      <c r="M161" s="5">
        <f t="shared" si="7"/>
        <v>313.09323749999999</v>
      </c>
      <c r="N161" s="3">
        <v>42227</v>
      </c>
      <c r="O161" s="9">
        <f t="shared" si="8"/>
        <v>543.98235000000011</v>
      </c>
      <c r="P161" s="1" t="s">
        <v>386</v>
      </c>
      <c r="Q161" s="1">
        <v>20413</v>
      </c>
      <c r="R161" s="1">
        <v>1001</v>
      </c>
      <c r="S161" s="1" t="s">
        <v>3</v>
      </c>
      <c r="T161" s="1">
        <v>607</v>
      </c>
    </row>
    <row r="162" spans="1:20" s="38" customFormat="1" x14ac:dyDescent="0.25">
      <c r="A162" s="31">
        <v>151</v>
      </c>
      <c r="B162" s="32">
        <v>239</v>
      </c>
      <c r="C162" s="32" t="s">
        <v>38</v>
      </c>
      <c r="D162" s="32">
        <v>220653</v>
      </c>
      <c r="E162" s="33" t="s">
        <v>191</v>
      </c>
      <c r="F162" s="32" t="s">
        <v>39</v>
      </c>
      <c r="G162" s="34">
        <v>2</v>
      </c>
      <c r="H162" s="35">
        <v>638502.5</v>
      </c>
      <c r="I162" s="35">
        <v>1277005</v>
      </c>
      <c r="J162" s="35">
        <v>395929.62</v>
      </c>
      <c r="K162" s="35">
        <v>791859.24</v>
      </c>
      <c r="L162" s="35">
        <f t="shared" si="6"/>
        <v>296947.21499999997</v>
      </c>
      <c r="M162" s="35">
        <f t="shared" si="7"/>
        <v>593894.42999999993</v>
      </c>
      <c r="N162" s="36">
        <v>39724</v>
      </c>
      <c r="O162" s="37">
        <f t="shared" si="8"/>
        <v>485145.76</v>
      </c>
      <c r="P162" s="32" t="s">
        <v>392</v>
      </c>
      <c r="Q162" s="32">
        <v>200815</v>
      </c>
      <c r="R162" s="32">
        <v>1005</v>
      </c>
      <c r="S162" s="32" t="s">
        <v>3</v>
      </c>
      <c r="T162" s="32">
        <v>601</v>
      </c>
    </row>
    <row r="163" spans="1:20" hidden="1" x14ac:dyDescent="0.25">
      <c r="A163" s="12">
        <v>152</v>
      </c>
      <c r="B163" s="1">
        <v>239</v>
      </c>
      <c r="C163" s="1" t="s">
        <v>130</v>
      </c>
      <c r="D163" s="1">
        <v>220677</v>
      </c>
      <c r="E163" s="4" t="s">
        <v>192</v>
      </c>
      <c r="F163" s="1" t="s">
        <v>6</v>
      </c>
      <c r="G163" s="7">
        <v>1</v>
      </c>
      <c r="H163" s="2">
        <v>585</v>
      </c>
      <c r="I163" s="5">
        <v>585</v>
      </c>
      <c r="J163" s="5">
        <v>362.75</v>
      </c>
      <c r="K163" s="5">
        <v>362.75</v>
      </c>
      <c r="L163" s="5">
        <f t="shared" si="6"/>
        <v>272.0625</v>
      </c>
      <c r="M163" s="5">
        <f t="shared" si="7"/>
        <v>272.0625</v>
      </c>
      <c r="N163" s="3">
        <v>39716</v>
      </c>
      <c r="O163" s="9">
        <f t="shared" si="8"/>
        <v>222.25</v>
      </c>
      <c r="P163" s="1" t="s">
        <v>385</v>
      </c>
      <c r="Q163" s="1">
        <v>200815</v>
      </c>
      <c r="R163" s="1">
        <v>1001</v>
      </c>
      <c r="S163" s="1" t="s">
        <v>3</v>
      </c>
      <c r="T163" s="1">
        <v>607</v>
      </c>
    </row>
    <row r="164" spans="1:20" hidden="1" x14ac:dyDescent="0.25">
      <c r="A164" s="12">
        <v>153</v>
      </c>
      <c r="B164" s="1">
        <v>239</v>
      </c>
      <c r="C164" s="1" t="s">
        <v>38</v>
      </c>
      <c r="D164" s="1">
        <v>221618</v>
      </c>
      <c r="E164" s="4" t="s">
        <v>193</v>
      </c>
      <c r="F164" s="1" t="s">
        <v>39</v>
      </c>
      <c r="G164" s="7">
        <v>2</v>
      </c>
      <c r="H164" s="2">
        <v>13145.68</v>
      </c>
      <c r="I164" s="5">
        <v>26291.360000000001</v>
      </c>
      <c r="J164" s="5">
        <v>10596.97</v>
      </c>
      <c r="K164" s="5">
        <v>21193.94</v>
      </c>
      <c r="L164" s="5">
        <f t="shared" si="6"/>
        <v>7947.7274999999991</v>
      </c>
      <c r="M164" s="5">
        <f t="shared" si="7"/>
        <v>15895.454999999998</v>
      </c>
      <c r="N164" s="3">
        <v>40531</v>
      </c>
      <c r="O164" s="9">
        <f t="shared" si="8"/>
        <v>5097.4200000000019</v>
      </c>
      <c r="P164" s="1" t="s">
        <v>385</v>
      </c>
      <c r="Q164" s="1">
        <v>200815</v>
      </c>
      <c r="R164" s="1">
        <v>1005</v>
      </c>
      <c r="S164" s="1" t="s">
        <v>3</v>
      </c>
      <c r="T164" s="1">
        <v>601</v>
      </c>
    </row>
    <row r="165" spans="1:20" hidden="1" x14ac:dyDescent="0.25">
      <c r="A165" s="12">
        <v>154</v>
      </c>
      <c r="B165" s="1">
        <v>239</v>
      </c>
      <c r="C165" s="1" t="s">
        <v>195</v>
      </c>
      <c r="D165" s="1">
        <v>221794</v>
      </c>
      <c r="E165" s="4" t="s">
        <v>194</v>
      </c>
      <c r="F165" s="1" t="s">
        <v>6</v>
      </c>
      <c r="G165" s="7">
        <v>2</v>
      </c>
      <c r="H165" s="2">
        <v>42500</v>
      </c>
      <c r="I165" s="5">
        <v>85000</v>
      </c>
      <c r="J165" s="5">
        <v>26353.86</v>
      </c>
      <c r="K165" s="5">
        <v>52707.72</v>
      </c>
      <c r="L165" s="5">
        <f t="shared" si="6"/>
        <v>19765.395</v>
      </c>
      <c r="M165" s="5">
        <f t="shared" si="7"/>
        <v>39530.79</v>
      </c>
      <c r="N165" s="3">
        <v>39625</v>
      </c>
      <c r="O165" s="9">
        <f t="shared" si="8"/>
        <v>32292.28</v>
      </c>
      <c r="P165" s="1" t="s">
        <v>392</v>
      </c>
      <c r="Q165" s="1">
        <v>200815</v>
      </c>
      <c r="R165" s="1">
        <v>1005</v>
      </c>
      <c r="S165" s="1" t="s">
        <v>3</v>
      </c>
      <c r="T165" s="1">
        <v>607</v>
      </c>
    </row>
    <row r="166" spans="1:20" hidden="1" x14ac:dyDescent="0.25">
      <c r="A166" s="12">
        <v>155</v>
      </c>
      <c r="B166" s="1">
        <v>239</v>
      </c>
      <c r="C166" s="1" t="s">
        <v>195</v>
      </c>
      <c r="D166" s="1">
        <v>221795</v>
      </c>
      <c r="E166" s="4" t="s">
        <v>196</v>
      </c>
      <c r="F166" s="1" t="s">
        <v>6</v>
      </c>
      <c r="G166" s="7">
        <v>2</v>
      </c>
      <c r="H166" s="2">
        <v>21813.599999999999</v>
      </c>
      <c r="I166" s="5">
        <v>43627.199999999997</v>
      </c>
      <c r="J166" s="5">
        <v>17584.34</v>
      </c>
      <c r="K166" s="5">
        <v>35168.68</v>
      </c>
      <c r="L166" s="5">
        <f t="shared" si="6"/>
        <v>13188.255000000001</v>
      </c>
      <c r="M166" s="5">
        <f t="shared" si="7"/>
        <v>26376.510000000002</v>
      </c>
      <c r="N166" s="3">
        <v>40105</v>
      </c>
      <c r="O166" s="9">
        <f t="shared" si="8"/>
        <v>8458.5199999999968</v>
      </c>
      <c r="P166" s="1" t="s">
        <v>392</v>
      </c>
      <c r="Q166" s="1">
        <v>200815</v>
      </c>
      <c r="R166" s="1">
        <v>1005</v>
      </c>
      <c r="S166" s="1" t="s">
        <v>3</v>
      </c>
      <c r="T166" s="1">
        <v>607</v>
      </c>
    </row>
    <row r="167" spans="1:20" hidden="1" x14ac:dyDescent="0.25">
      <c r="A167" s="12">
        <v>156</v>
      </c>
      <c r="B167" s="1">
        <v>239</v>
      </c>
      <c r="C167" s="1" t="s">
        <v>195</v>
      </c>
      <c r="D167" s="1">
        <v>221796</v>
      </c>
      <c r="E167" s="4" t="s">
        <v>197</v>
      </c>
      <c r="F167" s="1" t="s">
        <v>6</v>
      </c>
      <c r="G167" s="7">
        <v>3</v>
      </c>
      <c r="H167" s="2">
        <v>24000</v>
      </c>
      <c r="I167" s="5">
        <v>72000</v>
      </c>
      <c r="J167" s="5">
        <v>14882.19</v>
      </c>
      <c r="K167" s="5">
        <v>44646.57</v>
      </c>
      <c r="L167" s="5">
        <f t="shared" si="6"/>
        <v>11161.6425</v>
      </c>
      <c r="M167" s="5">
        <f t="shared" si="7"/>
        <v>33484.927499999998</v>
      </c>
      <c r="N167" s="3">
        <v>39645</v>
      </c>
      <c r="O167" s="9">
        <f t="shared" si="8"/>
        <v>27353.43</v>
      </c>
      <c r="P167" s="1" t="s">
        <v>392</v>
      </c>
      <c r="Q167" s="1">
        <v>200815</v>
      </c>
      <c r="R167" s="1">
        <v>1005</v>
      </c>
      <c r="S167" s="1" t="s">
        <v>3</v>
      </c>
      <c r="T167" s="1">
        <v>607</v>
      </c>
    </row>
    <row r="168" spans="1:20" s="38" customFormat="1" x14ac:dyDescent="0.25">
      <c r="A168" s="31">
        <v>157</v>
      </c>
      <c r="B168" s="32">
        <v>239</v>
      </c>
      <c r="C168" s="32" t="s">
        <v>38</v>
      </c>
      <c r="D168" s="32">
        <v>222186</v>
      </c>
      <c r="E168" s="33" t="s">
        <v>198</v>
      </c>
      <c r="F168" s="32" t="s">
        <v>39</v>
      </c>
      <c r="G168" s="34">
        <v>1</v>
      </c>
      <c r="H168" s="35">
        <v>38050.92</v>
      </c>
      <c r="I168" s="35">
        <v>38050.92</v>
      </c>
      <c r="J168" s="35">
        <v>37162.18</v>
      </c>
      <c r="K168" s="35">
        <v>37162.18</v>
      </c>
      <c r="L168" s="35">
        <f t="shared" si="6"/>
        <v>27871.635000000002</v>
      </c>
      <c r="M168" s="35">
        <f t="shared" si="7"/>
        <v>27871.635000000002</v>
      </c>
      <c r="N168" s="36">
        <v>41723</v>
      </c>
      <c r="O168" s="37">
        <f t="shared" si="8"/>
        <v>888.73999999999796</v>
      </c>
      <c r="P168" s="32" t="s">
        <v>400</v>
      </c>
      <c r="Q168" s="32">
        <v>200815</v>
      </c>
      <c r="R168" s="32">
        <v>1005</v>
      </c>
      <c r="S168" s="32" t="s">
        <v>3</v>
      </c>
      <c r="T168" s="32">
        <v>601</v>
      </c>
    </row>
    <row r="169" spans="1:20" s="38" customFormat="1" x14ac:dyDescent="0.25">
      <c r="A169" s="31">
        <v>158</v>
      </c>
      <c r="B169" s="32">
        <v>239</v>
      </c>
      <c r="C169" s="32" t="s">
        <v>38</v>
      </c>
      <c r="D169" s="32">
        <v>222187</v>
      </c>
      <c r="E169" s="33" t="s">
        <v>199</v>
      </c>
      <c r="F169" s="32" t="s">
        <v>39</v>
      </c>
      <c r="G169" s="34">
        <v>4</v>
      </c>
      <c r="H169" s="35">
        <v>331582.59999999998</v>
      </c>
      <c r="I169" s="35">
        <v>1326330.3999999999</v>
      </c>
      <c r="J169" s="35">
        <v>301563.34000000003</v>
      </c>
      <c r="K169" s="35">
        <v>1206253.3600000001</v>
      </c>
      <c r="L169" s="35">
        <f t="shared" si="6"/>
        <v>226172.505</v>
      </c>
      <c r="M169" s="35">
        <f t="shared" si="7"/>
        <v>904690.02</v>
      </c>
      <c r="N169" s="36">
        <v>41156</v>
      </c>
      <c r="O169" s="37">
        <f t="shared" si="8"/>
        <v>120077.0399999998</v>
      </c>
      <c r="P169" s="32" t="s">
        <v>401</v>
      </c>
      <c r="Q169" s="32">
        <v>200815</v>
      </c>
      <c r="R169" s="32">
        <v>1005</v>
      </c>
      <c r="S169" s="32" t="s">
        <v>3</v>
      </c>
      <c r="T169" s="32">
        <v>601</v>
      </c>
    </row>
    <row r="170" spans="1:20" s="38" customFormat="1" x14ac:dyDescent="0.25">
      <c r="A170" s="31">
        <v>159</v>
      </c>
      <c r="B170" s="32">
        <v>239</v>
      </c>
      <c r="C170" s="32" t="s">
        <v>38</v>
      </c>
      <c r="D170" s="32">
        <v>222188</v>
      </c>
      <c r="E170" s="33" t="s">
        <v>200</v>
      </c>
      <c r="F170" s="32" t="s">
        <v>39</v>
      </c>
      <c r="G170" s="34">
        <v>4</v>
      </c>
      <c r="H170" s="35">
        <v>329007.31</v>
      </c>
      <c r="I170" s="35">
        <v>1316029.25</v>
      </c>
      <c r="J170" s="35">
        <v>321322.77</v>
      </c>
      <c r="K170" s="35">
        <v>1285291.08</v>
      </c>
      <c r="L170" s="35">
        <f t="shared" si="6"/>
        <v>240992.07750000001</v>
      </c>
      <c r="M170" s="35">
        <f t="shared" si="7"/>
        <v>963968.31</v>
      </c>
      <c r="N170" s="36">
        <v>41551</v>
      </c>
      <c r="O170" s="37">
        <f t="shared" si="8"/>
        <v>30738.169999999925</v>
      </c>
      <c r="P170" s="32" t="s">
        <v>400</v>
      </c>
      <c r="Q170" s="32">
        <v>200815</v>
      </c>
      <c r="R170" s="32">
        <v>1005</v>
      </c>
      <c r="S170" s="32" t="s">
        <v>3</v>
      </c>
      <c r="T170" s="32">
        <v>601</v>
      </c>
    </row>
    <row r="171" spans="1:20" hidden="1" x14ac:dyDescent="0.25">
      <c r="A171" s="12">
        <v>160</v>
      </c>
      <c r="B171" s="1">
        <v>239</v>
      </c>
      <c r="C171" s="1" t="s">
        <v>130</v>
      </c>
      <c r="D171" s="1">
        <v>222489</v>
      </c>
      <c r="E171" s="4" t="s">
        <v>201</v>
      </c>
      <c r="F171" s="1" t="s">
        <v>6</v>
      </c>
      <c r="G171" s="7">
        <v>1</v>
      </c>
      <c r="H171" s="2">
        <v>450</v>
      </c>
      <c r="I171" s="5">
        <v>450</v>
      </c>
      <c r="J171" s="5">
        <v>362.75</v>
      </c>
      <c r="K171" s="5">
        <v>362.75</v>
      </c>
      <c r="L171" s="5">
        <f t="shared" si="6"/>
        <v>272.0625</v>
      </c>
      <c r="M171" s="5">
        <f t="shared" si="7"/>
        <v>272.0625</v>
      </c>
      <c r="N171" s="3">
        <v>40287</v>
      </c>
      <c r="O171" s="9">
        <f t="shared" si="8"/>
        <v>87.25</v>
      </c>
      <c r="P171" s="1" t="s">
        <v>385</v>
      </c>
      <c r="Q171" s="1">
        <v>200815</v>
      </c>
      <c r="R171" s="1">
        <v>1001</v>
      </c>
      <c r="S171" s="1" t="s">
        <v>3</v>
      </c>
      <c r="T171" s="1">
        <v>607</v>
      </c>
    </row>
    <row r="172" spans="1:20" hidden="1" x14ac:dyDescent="0.25">
      <c r="A172" s="12">
        <v>161</v>
      </c>
      <c r="B172" s="1">
        <v>239</v>
      </c>
      <c r="C172" s="1" t="s">
        <v>203</v>
      </c>
      <c r="D172" s="1">
        <v>222527</v>
      </c>
      <c r="E172" s="4" t="s">
        <v>202</v>
      </c>
      <c r="F172" s="1" t="s">
        <v>39</v>
      </c>
      <c r="G172" s="7">
        <v>1</v>
      </c>
      <c r="H172" s="2">
        <v>2176.41</v>
      </c>
      <c r="I172" s="5">
        <v>2176.41</v>
      </c>
      <c r="J172" s="5">
        <v>1754.44</v>
      </c>
      <c r="K172" s="5">
        <v>1754.44</v>
      </c>
      <c r="L172" s="5">
        <f t="shared" si="6"/>
        <v>1315.83</v>
      </c>
      <c r="M172" s="5">
        <f t="shared" si="7"/>
        <v>1315.83</v>
      </c>
      <c r="N172" s="3">
        <v>40414</v>
      </c>
      <c r="O172" s="9">
        <f t="shared" si="8"/>
        <v>421.9699999999998</v>
      </c>
      <c r="P172" s="1" t="s">
        <v>385</v>
      </c>
      <c r="Q172" s="1">
        <v>200815</v>
      </c>
      <c r="R172" s="1">
        <v>1005</v>
      </c>
      <c r="S172" s="1" t="s">
        <v>3</v>
      </c>
      <c r="T172" s="1">
        <v>601</v>
      </c>
    </row>
    <row r="173" spans="1:20" hidden="1" x14ac:dyDescent="0.25">
      <c r="A173" s="12">
        <v>162</v>
      </c>
      <c r="B173" s="1">
        <v>239</v>
      </c>
      <c r="C173" s="1" t="s">
        <v>75</v>
      </c>
      <c r="D173" s="1">
        <v>222732</v>
      </c>
      <c r="E173" s="4" t="s">
        <v>204</v>
      </c>
      <c r="F173" s="1" t="s">
        <v>6</v>
      </c>
      <c r="G173" s="7">
        <v>2</v>
      </c>
      <c r="H173" s="2">
        <v>180</v>
      </c>
      <c r="I173" s="5">
        <v>360</v>
      </c>
      <c r="J173" s="5">
        <v>145.1</v>
      </c>
      <c r="K173" s="5">
        <v>290.2</v>
      </c>
      <c r="L173" s="5">
        <f t="shared" si="6"/>
        <v>108.82499999999999</v>
      </c>
      <c r="M173" s="5">
        <f t="shared" si="7"/>
        <v>217.64999999999998</v>
      </c>
      <c r="N173" s="3">
        <v>40290</v>
      </c>
      <c r="O173" s="9">
        <f t="shared" si="8"/>
        <v>69.800000000000011</v>
      </c>
      <c r="P173" s="1" t="s">
        <v>385</v>
      </c>
      <c r="Q173" s="1">
        <v>200815</v>
      </c>
      <c r="R173" s="1">
        <v>1082</v>
      </c>
      <c r="S173" s="1" t="s">
        <v>3</v>
      </c>
      <c r="T173" s="1">
        <v>607</v>
      </c>
    </row>
    <row r="174" spans="1:20" hidden="1" x14ac:dyDescent="0.25">
      <c r="A174" s="12">
        <v>163</v>
      </c>
      <c r="B174" s="1">
        <v>239</v>
      </c>
      <c r="C174" s="1" t="s">
        <v>15</v>
      </c>
      <c r="D174" s="1">
        <v>223489</v>
      </c>
      <c r="E174" s="4" t="s">
        <v>205</v>
      </c>
      <c r="F174" s="1" t="s">
        <v>6</v>
      </c>
      <c r="G174" s="7">
        <v>4</v>
      </c>
      <c r="H174" s="2">
        <v>488.05</v>
      </c>
      <c r="I174" s="5">
        <v>1952.18</v>
      </c>
      <c r="J174" s="5">
        <v>302.64</v>
      </c>
      <c r="K174" s="5">
        <v>1210.56</v>
      </c>
      <c r="L174" s="5">
        <f t="shared" si="6"/>
        <v>226.98</v>
      </c>
      <c r="M174" s="5">
        <f t="shared" si="7"/>
        <v>907.92</v>
      </c>
      <c r="N174" s="3">
        <v>39856</v>
      </c>
      <c r="O174" s="9">
        <f t="shared" si="8"/>
        <v>741.62000000000012</v>
      </c>
      <c r="P174" s="1" t="s">
        <v>385</v>
      </c>
      <c r="Q174" s="1">
        <v>200815</v>
      </c>
      <c r="R174" s="1">
        <v>1001</v>
      </c>
      <c r="S174" s="1" t="s">
        <v>3</v>
      </c>
      <c r="T174" s="1">
        <v>607</v>
      </c>
    </row>
    <row r="175" spans="1:20" hidden="1" x14ac:dyDescent="0.25">
      <c r="A175" s="12">
        <v>164</v>
      </c>
      <c r="B175" s="1">
        <v>239</v>
      </c>
      <c r="C175" s="1" t="s">
        <v>15</v>
      </c>
      <c r="D175" s="1">
        <v>223502</v>
      </c>
      <c r="E175" s="4" t="s">
        <v>206</v>
      </c>
      <c r="F175" s="1" t="s">
        <v>6</v>
      </c>
      <c r="G175" s="7">
        <v>440</v>
      </c>
      <c r="H175" s="2">
        <v>173</v>
      </c>
      <c r="I175" s="5">
        <v>76120</v>
      </c>
      <c r="J175" s="5">
        <v>107.28</v>
      </c>
      <c r="K175" s="5">
        <v>47203.199999999997</v>
      </c>
      <c r="L175" s="5">
        <f t="shared" si="6"/>
        <v>80.460000000000008</v>
      </c>
      <c r="M175" s="5">
        <f t="shared" si="7"/>
        <v>35402.400000000001</v>
      </c>
      <c r="N175" s="3">
        <v>39744</v>
      </c>
      <c r="O175" s="9">
        <f t="shared" si="8"/>
        <v>28916.800000000003</v>
      </c>
      <c r="P175" s="1" t="s">
        <v>385</v>
      </c>
      <c r="Q175" s="1">
        <v>200815</v>
      </c>
      <c r="R175" s="1">
        <v>1001</v>
      </c>
      <c r="S175" s="1" t="s">
        <v>3</v>
      </c>
      <c r="T175" s="1">
        <v>607</v>
      </c>
    </row>
    <row r="176" spans="1:20" hidden="1" x14ac:dyDescent="0.25">
      <c r="A176" s="12">
        <v>165</v>
      </c>
      <c r="B176" s="1">
        <v>239</v>
      </c>
      <c r="C176" s="1" t="s">
        <v>15</v>
      </c>
      <c r="D176" s="1">
        <v>223503</v>
      </c>
      <c r="E176" s="4" t="s">
        <v>207</v>
      </c>
      <c r="F176" s="1" t="s">
        <v>6</v>
      </c>
      <c r="G176" s="7">
        <v>370</v>
      </c>
      <c r="H176" s="2">
        <v>68.91</v>
      </c>
      <c r="I176" s="5">
        <v>25496.29</v>
      </c>
      <c r="J176" s="5">
        <v>42.73</v>
      </c>
      <c r="K176" s="5">
        <v>15810.099999999999</v>
      </c>
      <c r="L176" s="5">
        <f t="shared" si="6"/>
        <v>32.047499999999999</v>
      </c>
      <c r="M176" s="5">
        <f t="shared" si="7"/>
        <v>11857.574999999999</v>
      </c>
      <c r="N176" s="3">
        <v>40003</v>
      </c>
      <c r="O176" s="9">
        <f t="shared" si="8"/>
        <v>9686.1900000000023</v>
      </c>
      <c r="P176" s="1" t="s">
        <v>385</v>
      </c>
      <c r="Q176" s="1">
        <v>200815</v>
      </c>
      <c r="R176" s="1">
        <v>1001</v>
      </c>
      <c r="S176" s="1" t="s">
        <v>3</v>
      </c>
      <c r="T176" s="1">
        <v>607</v>
      </c>
    </row>
    <row r="177" spans="1:20" hidden="1" x14ac:dyDescent="0.25">
      <c r="A177" s="12">
        <v>166</v>
      </c>
      <c r="B177" s="1">
        <v>239</v>
      </c>
      <c r="C177" s="1" t="s">
        <v>147</v>
      </c>
      <c r="D177" s="1">
        <v>223650</v>
      </c>
      <c r="E177" s="4" t="s">
        <v>208</v>
      </c>
      <c r="F177" s="1" t="s">
        <v>21</v>
      </c>
      <c r="G177" s="7">
        <v>0.1</v>
      </c>
      <c r="H177" s="2">
        <v>150878</v>
      </c>
      <c r="I177" s="5">
        <v>15087.8</v>
      </c>
      <c r="J177" s="5">
        <v>93558.080000000002</v>
      </c>
      <c r="K177" s="5">
        <v>9355.8080000000009</v>
      </c>
      <c r="L177" s="5">
        <f t="shared" si="6"/>
        <v>70168.56</v>
      </c>
      <c r="M177" s="5">
        <f t="shared" si="7"/>
        <v>7016.8559999999998</v>
      </c>
      <c r="N177" s="3">
        <v>39689</v>
      </c>
      <c r="O177" s="9">
        <f t="shared" si="8"/>
        <v>5731.9919999999984</v>
      </c>
      <c r="P177" s="1" t="s">
        <v>385</v>
      </c>
      <c r="Q177" s="1">
        <v>200815</v>
      </c>
      <c r="R177" s="1">
        <v>1001</v>
      </c>
      <c r="S177" s="1" t="s">
        <v>3</v>
      </c>
      <c r="T177" s="1">
        <v>607</v>
      </c>
    </row>
    <row r="178" spans="1:20" hidden="1" x14ac:dyDescent="0.25">
      <c r="A178" s="12">
        <v>167</v>
      </c>
      <c r="B178" s="1">
        <v>239</v>
      </c>
      <c r="C178" s="1" t="s">
        <v>20</v>
      </c>
      <c r="D178" s="1">
        <v>223698</v>
      </c>
      <c r="E178" s="4" t="s">
        <v>209</v>
      </c>
      <c r="F178" s="1" t="s">
        <v>21</v>
      </c>
      <c r="G178" s="7">
        <v>2.3090000000000002</v>
      </c>
      <c r="H178" s="2">
        <v>16191.34</v>
      </c>
      <c r="I178" s="5">
        <v>37385.81</v>
      </c>
      <c r="J178" s="5">
        <v>10040.1</v>
      </c>
      <c r="K178" s="5">
        <v>23182.590900000003</v>
      </c>
      <c r="L178" s="5">
        <f t="shared" si="6"/>
        <v>7530.0750000000007</v>
      </c>
      <c r="M178" s="5">
        <f t="shared" si="7"/>
        <v>17386.943175000004</v>
      </c>
      <c r="N178" s="3">
        <v>39989</v>
      </c>
      <c r="O178" s="9">
        <f t="shared" si="8"/>
        <v>14203.219099999995</v>
      </c>
      <c r="P178" s="1" t="s">
        <v>385</v>
      </c>
      <c r="Q178" s="1">
        <v>200815</v>
      </c>
      <c r="R178" s="1">
        <v>1001</v>
      </c>
      <c r="S178" s="1" t="s">
        <v>3</v>
      </c>
      <c r="T178" s="1">
        <v>607</v>
      </c>
    </row>
    <row r="179" spans="1:20" hidden="1" x14ac:dyDescent="0.25">
      <c r="A179" s="12">
        <v>168</v>
      </c>
      <c r="B179" s="1">
        <v>239</v>
      </c>
      <c r="C179" s="1" t="s">
        <v>17</v>
      </c>
      <c r="D179" s="1">
        <v>223868</v>
      </c>
      <c r="E179" s="4" t="s">
        <v>210</v>
      </c>
      <c r="F179" s="1" t="s">
        <v>6</v>
      </c>
      <c r="G179" s="7">
        <v>1</v>
      </c>
      <c r="H179" s="2">
        <v>41000</v>
      </c>
      <c r="I179" s="5">
        <v>41000</v>
      </c>
      <c r="J179" s="5">
        <v>37288.14</v>
      </c>
      <c r="K179" s="5">
        <v>37288.14</v>
      </c>
      <c r="L179" s="5">
        <f t="shared" si="6"/>
        <v>27966.105</v>
      </c>
      <c r="M179" s="5">
        <f t="shared" si="7"/>
        <v>27966.105</v>
      </c>
      <c r="N179" s="3">
        <v>40599</v>
      </c>
      <c r="O179" s="9">
        <f t="shared" si="8"/>
        <v>3711.8600000000006</v>
      </c>
      <c r="P179" s="1" t="s">
        <v>385</v>
      </c>
      <c r="Q179" s="1">
        <v>200815</v>
      </c>
      <c r="R179" s="1">
        <v>1001</v>
      </c>
      <c r="S179" s="1" t="s">
        <v>3</v>
      </c>
      <c r="T179" s="1">
        <v>601</v>
      </c>
    </row>
    <row r="180" spans="1:20" hidden="1" x14ac:dyDescent="0.25">
      <c r="A180" s="12">
        <v>169</v>
      </c>
      <c r="B180" s="1">
        <v>239</v>
      </c>
      <c r="C180" s="1" t="s">
        <v>12</v>
      </c>
      <c r="D180" s="1">
        <v>224273</v>
      </c>
      <c r="E180" s="4" t="s">
        <v>211</v>
      </c>
      <c r="F180" s="1" t="s">
        <v>6</v>
      </c>
      <c r="G180" s="7">
        <v>2</v>
      </c>
      <c r="H180" s="2">
        <v>6525.99</v>
      </c>
      <c r="I180" s="5">
        <v>13051.98</v>
      </c>
      <c r="J180" s="5">
        <v>4046.7</v>
      </c>
      <c r="K180" s="5">
        <v>8093.4</v>
      </c>
      <c r="L180" s="5">
        <f t="shared" si="6"/>
        <v>3035.0249999999996</v>
      </c>
      <c r="M180" s="5">
        <f t="shared" si="7"/>
        <v>6070.0499999999993</v>
      </c>
      <c r="N180" s="3">
        <v>40057</v>
      </c>
      <c r="O180" s="9">
        <f t="shared" si="8"/>
        <v>4958.58</v>
      </c>
      <c r="P180" s="1" t="s">
        <v>385</v>
      </c>
      <c r="Q180" s="1">
        <v>200815</v>
      </c>
      <c r="R180" s="1">
        <v>1001</v>
      </c>
      <c r="S180" s="1" t="s">
        <v>3</v>
      </c>
      <c r="T180" s="1">
        <v>601</v>
      </c>
    </row>
    <row r="181" spans="1:20" hidden="1" x14ac:dyDescent="0.25">
      <c r="A181" s="12">
        <v>170</v>
      </c>
      <c r="B181" s="1">
        <v>239</v>
      </c>
      <c r="C181" s="1" t="s">
        <v>38</v>
      </c>
      <c r="D181" s="1">
        <v>224707</v>
      </c>
      <c r="E181" s="4" t="s">
        <v>212</v>
      </c>
      <c r="F181" s="1" t="s">
        <v>39</v>
      </c>
      <c r="G181" s="7">
        <v>1</v>
      </c>
      <c r="H181" s="2">
        <v>36027.93</v>
      </c>
      <c r="I181" s="5">
        <v>36027.93</v>
      </c>
      <c r="J181" s="5">
        <v>35161.019999999997</v>
      </c>
      <c r="K181" s="5">
        <v>35161.019999999997</v>
      </c>
      <c r="L181" s="5">
        <f t="shared" si="6"/>
        <v>26370.764999999999</v>
      </c>
      <c r="M181" s="5">
        <f t="shared" si="7"/>
        <v>26370.764999999999</v>
      </c>
      <c r="N181" s="3">
        <v>40655</v>
      </c>
      <c r="O181" s="9">
        <f t="shared" si="8"/>
        <v>866.91000000000349</v>
      </c>
      <c r="P181" s="1" t="s">
        <v>402</v>
      </c>
      <c r="Q181" s="1">
        <v>149</v>
      </c>
      <c r="R181" s="1">
        <v>1005</v>
      </c>
      <c r="S181" s="1" t="s">
        <v>3</v>
      </c>
      <c r="T181" s="1">
        <v>601</v>
      </c>
    </row>
    <row r="182" spans="1:20" hidden="1" x14ac:dyDescent="0.25">
      <c r="A182" s="12">
        <v>171</v>
      </c>
      <c r="B182" s="1">
        <v>239</v>
      </c>
      <c r="C182" s="1" t="s">
        <v>38</v>
      </c>
      <c r="D182" s="1">
        <v>224707</v>
      </c>
      <c r="E182" s="4" t="s">
        <v>212</v>
      </c>
      <c r="F182" s="1" t="s">
        <v>39</v>
      </c>
      <c r="G182" s="7">
        <v>1</v>
      </c>
      <c r="H182" s="2">
        <v>36027.93</v>
      </c>
      <c r="I182" s="5">
        <v>36027.93</v>
      </c>
      <c r="J182" s="5">
        <v>35161.019999999997</v>
      </c>
      <c r="K182" s="5">
        <v>35161.019999999997</v>
      </c>
      <c r="L182" s="5">
        <f t="shared" si="6"/>
        <v>26370.764999999999</v>
      </c>
      <c r="M182" s="5">
        <f t="shared" si="7"/>
        <v>26370.764999999999</v>
      </c>
      <c r="N182" s="3">
        <v>41968</v>
      </c>
      <c r="O182" s="9">
        <f t="shared" si="8"/>
        <v>866.91000000000349</v>
      </c>
      <c r="P182" s="1" t="s">
        <v>403</v>
      </c>
      <c r="Q182" s="1">
        <v>869</v>
      </c>
      <c r="R182" s="1">
        <v>1005</v>
      </c>
      <c r="S182" s="1" t="s">
        <v>3</v>
      </c>
      <c r="T182" s="1">
        <v>601</v>
      </c>
    </row>
    <row r="183" spans="1:20" hidden="1" x14ac:dyDescent="0.25">
      <c r="A183" s="12">
        <v>172</v>
      </c>
      <c r="B183" s="1">
        <v>239</v>
      </c>
      <c r="C183" s="1" t="s">
        <v>130</v>
      </c>
      <c r="D183" s="1">
        <v>224967</v>
      </c>
      <c r="E183" s="4" t="s">
        <v>213</v>
      </c>
      <c r="F183" s="1" t="s">
        <v>6</v>
      </c>
      <c r="G183" s="7">
        <v>2</v>
      </c>
      <c r="H183" s="2">
        <v>870</v>
      </c>
      <c r="I183" s="5">
        <v>1740</v>
      </c>
      <c r="J183" s="5">
        <v>539.48</v>
      </c>
      <c r="K183" s="5">
        <v>1078.96</v>
      </c>
      <c r="L183" s="5">
        <f t="shared" si="6"/>
        <v>404.61</v>
      </c>
      <c r="M183" s="5">
        <f t="shared" si="7"/>
        <v>809.22</v>
      </c>
      <c r="N183" s="3">
        <v>39990</v>
      </c>
      <c r="O183" s="9">
        <f t="shared" si="8"/>
        <v>661.04</v>
      </c>
      <c r="P183" s="1" t="s">
        <v>385</v>
      </c>
      <c r="Q183" s="1">
        <v>200815</v>
      </c>
      <c r="R183" s="1">
        <v>1001</v>
      </c>
      <c r="S183" s="1" t="s">
        <v>3</v>
      </c>
      <c r="T183" s="1">
        <v>607</v>
      </c>
    </row>
    <row r="184" spans="1:20" ht="30" hidden="1" x14ac:dyDescent="0.25">
      <c r="A184" s="12">
        <v>173</v>
      </c>
      <c r="B184" s="1">
        <v>239</v>
      </c>
      <c r="C184" s="1" t="s">
        <v>215</v>
      </c>
      <c r="D184" s="1">
        <v>225001</v>
      </c>
      <c r="E184" s="4" t="s">
        <v>214</v>
      </c>
      <c r="F184" s="1" t="s">
        <v>6</v>
      </c>
      <c r="G184" s="7">
        <v>9</v>
      </c>
      <c r="H184" s="2">
        <v>5175</v>
      </c>
      <c r="I184" s="5">
        <v>46575</v>
      </c>
      <c r="J184" s="5">
        <v>4171.66</v>
      </c>
      <c r="K184" s="5">
        <v>37544.94</v>
      </c>
      <c r="L184" s="5">
        <f t="shared" si="6"/>
        <v>3128.7449999999999</v>
      </c>
      <c r="M184" s="5">
        <f t="shared" si="7"/>
        <v>28158.704999999998</v>
      </c>
      <c r="N184" s="3">
        <v>40409</v>
      </c>
      <c r="O184" s="9">
        <f t="shared" si="8"/>
        <v>9030.0599999999977</v>
      </c>
      <c r="P184" s="1" t="s">
        <v>385</v>
      </c>
      <c r="Q184" s="1">
        <v>200815</v>
      </c>
      <c r="R184" s="1">
        <v>1001</v>
      </c>
      <c r="S184" s="1" t="s">
        <v>3</v>
      </c>
      <c r="T184" s="1">
        <v>607</v>
      </c>
    </row>
    <row r="185" spans="1:20" ht="30" hidden="1" x14ac:dyDescent="0.25">
      <c r="A185" s="12">
        <v>174</v>
      </c>
      <c r="B185" s="1">
        <v>239</v>
      </c>
      <c r="C185" s="1" t="s">
        <v>215</v>
      </c>
      <c r="D185" s="1">
        <v>225002</v>
      </c>
      <c r="E185" s="4" t="s">
        <v>216</v>
      </c>
      <c r="F185" s="1" t="s">
        <v>6</v>
      </c>
      <c r="G185" s="7">
        <v>1</v>
      </c>
      <c r="H185" s="2">
        <v>5240</v>
      </c>
      <c r="I185" s="5">
        <v>5240</v>
      </c>
      <c r="J185" s="5">
        <v>4224.0600000000004</v>
      </c>
      <c r="K185" s="5">
        <v>4224.0600000000004</v>
      </c>
      <c r="L185" s="5">
        <f t="shared" si="6"/>
        <v>3168.0450000000001</v>
      </c>
      <c r="M185" s="5">
        <f t="shared" si="7"/>
        <v>3168.0450000000001</v>
      </c>
      <c r="N185" s="3">
        <v>40311</v>
      </c>
      <c r="O185" s="9">
        <f t="shared" si="8"/>
        <v>1015.9399999999996</v>
      </c>
      <c r="P185" s="1" t="s">
        <v>385</v>
      </c>
      <c r="Q185" s="1">
        <v>200815</v>
      </c>
      <c r="R185" s="1">
        <v>1001</v>
      </c>
      <c r="S185" s="1" t="s">
        <v>3</v>
      </c>
      <c r="T185" s="1">
        <v>607</v>
      </c>
    </row>
    <row r="186" spans="1:20" hidden="1" x14ac:dyDescent="0.25">
      <c r="A186" s="12">
        <v>175</v>
      </c>
      <c r="B186" s="1">
        <v>239</v>
      </c>
      <c r="C186" s="1" t="s">
        <v>75</v>
      </c>
      <c r="D186" s="1">
        <v>225008</v>
      </c>
      <c r="E186" s="4" t="s">
        <v>217</v>
      </c>
      <c r="F186" s="1" t="s">
        <v>6</v>
      </c>
      <c r="G186" s="7">
        <v>5</v>
      </c>
      <c r="H186" s="2">
        <v>908</v>
      </c>
      <c r="I186" s="5">
        <v>4540</v>
      </c>
      <c r="J186" s="5">
        <v>563.04</v>
      </c>
      <c r="K186" s="5">
        <v>2815.2</v>
      </c>
      <c r="L186" s="5">
        <f t="shared" si="6"/>
        <v>422.28</v>
      </c>
      <c r="M186" s="5">
        <f t="shared" si="7"/>
        <v>2111.3999999999996</v>
      </c>
      <c r="N186" s="3">
        <v>40158</v>
      </c>
      <c r="O186" s="9">
        <f t="shared" si="8"/>
        <v>1724.8000000000002</v>
      </c>
      <c r="P186" s="1" t="s">
        <v>385</v>
      </c>
      <c r="Q186" s="1">
        <v>200815</v>
      </c>
      <c r="R186" s="1">
        <v>1001</v>
      </c>
      <c r="S186" s="1" t="s">
        <v>3</v>
      </c>
      <c r="T186" s="1">
        <v>607</v>
      </c>
    </row>
    <row r="187" spans="1:20" hidden="1" x14ac:dyDescent="0.25">
      <c r="A187" s="12">
        <v>176</v>
      </c>
      <c r="B187" s="1">
        <v>239</v>
      </c>
      <c r="C187" s="1" t="s">
        <v>31</v>
      </c>
      <c r="D187" s="1">
        <v>225011</v>
      </c>
      <c r="E187" s="4" t="s">
        <v>218</v>
      </c>
      <c r="F187" s="1" t="s">
        <v>6</v>
      </c>
      <c r="G187" s="7">
        <v>7</v>
      </c>
      <c r="H187" s="2">
        <v>11052.44</v>
      </c>
      <c r="I187" s="5">
        <v>77367.11</v>
      </c>
      <c r="J187" s="5">
        <v>8909.58</v>
      </c>
      <c r="K187" s="5">
        <v>62367.06</v>
      </c>
      <c r="L187" s="5">
        <f t="shared" si="6"/>
        <v>6682.1849999999995</v>
      </c>
      <c r="M187" s="5">
        <f t="shared" si="7"/>
        <v>46775.294999999998</v>
      </c>
      <c r="N187" s="3">
        <v>40366</v>
      </c>
      <c r="O187" s="9">
        <f t="shared" si="8"/>
        <v>15000.050000000003</v>
      </c>
      <c r="P187" s="1" t="s">
        <v>385</v>
      </c>
      <c r="Q187" s="1">
        <v>200815</v>
      </c>
      <c r="R187" s="1">
        <v>1005</v>
      </c>
      <c r="S187" s="1" t="s">
        <v>3</v>
      </c>
      <c r="T187" s="1">
        <v>607</v>
      </c>
    </row>
    <row r="188" spans="1:20" hidden="1" x14ac:dyDescent="0.25">
      <c r="A188" s="12">
        <v>177</v>
      </c>
      <c r="B188" s="1">
        <v>239</v>
      </c>
      <c r="C188" s="1" t="s">
        <v>31</v>
      </c>
      <c r="D188" s="1">
        <v>225013</v>
      </c>
      <c r="E188" s="4" t="s">
        <v>219</v>
      </c>
      <c r="F188" s="1" t="s">
        <v>6</v>
      </c>
      <c r="G188" s="7">
        <v>11</v>
      </c>
      <c r="H188" s="2">
        <v>4470</v>
      </c>
      <c r="I188" s="5">
        <v>49170</v>
      </c>
      <c r="J188" s="5">
        <v>3603.35</v>
      </c>
      <c r="K188" s="5">
        <v>39636.85</v>
      </c>
      <c r="L188" s="5">
        <f t="shared" si="6"/>
        <v>2702.5124999999998</v>
      </c>
      <c r="M188" s="5">
        <f t="shared" si="7"/>
        <v>29727.637499999997</v>
      </c>
      <c r="N188" s="3">
        <v>40193</v>
      </c>
      <c r="O188" s="9">
        <f t="shared" si="8"/>
        <v>9533.1500000000015</v>
      </c>
      <c r="P188" s="1" t="s">
        <v>385</v>
      </c>
      <c r="Q188" s="1">
        <v>200815</v>
      </c>
      <c r="R188" s="1">
        <v>1001</v>
      </c>
      <c r="S188" s="1" t="s">
        <v>3</v>
      </c>
      <c r="T188" s="1">
        <v>607</v>
      </c>
    </row>
    <row r="189" spans="1:20" hidden="1" x14ac:dyDescent="0.25">
      <c r="A189" s="12">
        <v>178</v>
      </c>
      <c r="B189" s="1">
        <v>239</v>
      </c>
      <c r="C189" s="1" t="s">
        <v>15</v>
      </c>
      <c r="D189" s="1">
        <v>225469</v>
      </c>
      <c r="E189" s="4" t="s">
        <v>220</v>
      </c>
      <c r="F189" s="1" t="s">
        <v>6</v>
      </c>
      <c r="G189" s="7">
        <v>26</v>
      </c>
      <c r="H189" s="2">
        <v>261.58</v>
      </c>
      <c r="I189" s="5">
        <v>6800.96</v>
      </c>
      <c r="J189" s="5">
        <v>101.69</v>
      </c>
      <c r="K189" s="5">
        <v>2643.94</v>
      </c>
      <c r="L189" s="5">
        <f t="shared" si="6"/>
        <v>76.267499999999998</v>
      </c>
      <c r="M189" s="5">
        <f t="shared" si="7"/>
        <v>1982.9549999999999</v>
      </c>
      <c r="N189" s="3">
        <v>40003</v>
      </c>
      <c r="O189" s="9">
        <f t="shared" si="8"/>
        <v>4157.0200000000004</v>
      </c>
      <c r="P189" s="1" t="s">
        <v>383</v>
      </c>
      <c r="Q189" s="1">
        <v>301115</v>
      </c>
      <c r="R189" s="1">
        <v>1001</v>
      </c>
      <c r="S189" s="1" t="s">
        <v>3</v>
      </c>
      <c r="T189" s="1">
        <v>607</v>
      </c>
    </row>
    <row r="190" spans="1:20" hidden="1" x14ac:dyDescent="0.25">
      <c r="A190" s="12">
        <v>179</v>
      </c>
      <c r="B190" s="1">
        <v>239</v>
      </c>
      <c r="C190" s="1" t="s">
        <v>15</v>
      </c>
      <c r="D190" s="1">
        <v>225470</v>
      </c>
      <c r="E190" s="4" t="s">
        <v>221</v>
      </c>
      <c r="F190" s="1" t="s">
        <v>6</v>
      </c>
      <c r="G190" s="7">
        <v>28</v>
      </c>
      <c r="H190" s="2">
        <v>128.41999999999999</v>
      </c>
      <c r="I190" s="5">
        <v>3595.86</v>
      </c>
      <c r="J190" s="5">
        <v>79.64</v>
      </c>
      <c r="K190" s="5">
        <v>2229.92</v>
      </c>
      <c r="L190" s="5">
        <f t="shared" si="6"/>
        <v>59.730000000000004</v>
      </c>
      <c r="M190" s="5">
        <f t="shared" si="7"/>
        <v>1672.44</v>
      </c>
      <c r="N190" s="3">
        <v>40003</v>
      </c>
      <c r="O190" s="9">
        <f t="shared" si="8"/>
        <v>1365.94</v>
      </c>
      <c r="P190" s="1" t="s">
        <v>385</v>
      </c>
      <c r="Q190" s="1">
        <v>200815</v>
      </c>
      <c r="R190" s="1">
        <v>1001</v>
      </c>
      <c r="S190" s="1" t="s">
        <v>3</v>
      </c>
      <c r="T190" s="1">
        <v>607</v>
      </c>
    </row>
    <row r="191" spans="1:20" hidden="1" x14ac:dyDescent="0.25">
      <c r="A191" s="12">
        <v>180</v>
      </c>
      <c r="B191" s="1">
        <v>239</v>
      </c>
      <c r="C191" s="1" t="s">
        <v>15</v>
      </c>
      <c r="D191" s="1">
        <v>225471</v>
      </c>
      <c r="E191" s="4" t="s">
        <v>222</v>
      </c>
      <c r="F191" s="1" t="s">
        <v>6</v>
      </c>
      <c r="G191" s="7">
        <v>10</v>
      </c>
      <c r="H191" s="2">
        <v>128.78</v>
      </c>
      <c r="I191" s="5">
        <v>1287.76</v>
      </c>
      <c r="J191" s="5">
        <v>79.86</v>
      </c>
      <c r="K191" s="5">
        <v>798.6</v>
      </c>
      <c r="L191" s="5">
        <f t="shared" si="6"/>
        <v>59.894999999999996</v>
      </c>
      <c r="M191" s="5">
        <f t="shared" si="7"/>
        <v>598.94999999999993</v>
      </c>
      <c r="N191" s="3">
        <v>40003</v>
      </c>
      <c r="O191" s="9">
        <f t="shared" si="8"/>
        <v>489.15999999999997</v>
      </c>
      <c r="P191" s="1" t="s">
        <v>385</v>
      </c>
      <c r="Q191" s="1">
        <v>200815</v>
      </c>
      <c r="R191" s="1">
        <v>1001</v>
      </c>
      <c r="S191" s="1" t="s">
        <v>3</v>
      </c>
      <c r="T191" s="1">
        <v>607</v>
      </c>
    </row>
    <row r="192" spans="1:20" hidden="1" x14ac:dyDescent="0.25">
      <c r="A192" s="12">
        <v>181</v>
      </c>
      <c r="B192" s="1">
        <v>239</v>
      </c>
      <c r="C192" s="1" t="s">
        <v>15</v>
      </c>
      <c r="D192" s="1">
        <v>225473</v>
      </c>
      <c r="E192" s="4" t="s">
        <v>223</v>
      </c>
      <c r="F192" s="1" t="s">
        <v>6</v>
      </c>
      <c r="G192" s="7">
        <v>40</v>
      </c>
      <c r="H192" s="2">
        <v>130.28</v>
      </c>
      <c r="I192" s="5">
        <v>5211.3900000000003</v>
      </c>
      <c r="J192" s="5">
        <v>80.790000000000006</v>
      </c>
      <c r="K192" s="5">
        <v>3231.6000000000004</v>
      </c>
      <c r="L192" s="5">
        <f t="shared" si="6"/>
        <v>60.592500000000001</v>
      </c>
      <c r="M192" s="5">
        <f t="shared" si="7"/>
        <v>2423.6999999999998</v>
      </c>
      <c r="N192" s="3">
        <v>40003</v>
      </c>
      <c r="O192" s="9">
        <f t="shared" si="8"/>
        <v>1979.79</v>
      </c>
      <c r="P192" s="1" t="s">
        <v>385</v>
      </c>
      <c r="Q192" s="1">
        <v>200815</v>
      </c>
      <c r="R192" s="1">
        <v>1001</v>
      </c>
      <c r="S192" s="1" t="s">
        <v>3</v>
      </c>
      <c r="T192" s="1">
        <v>607</v>
      </c>
    </row>
    <row r="193" spans="1:20" hidden="1" x14ac:dyDescent="0.25">
      <c r="A193" s="12">
        <v>182</v>
      </c>
      <c r="B193" s="1">
        <v>239</v>
      </c>
      <c r="C193" s="1" t="s">
        <v>15</v>
      </c>
      <c r="D193" s="1">
        <v>225477</v>
      </c>
      <c r="E193" s="4" t="s">
        <v>224</v>
      </c>
      <c r="F193" s="1" t="s">
        <v>6</v>
      </c>
      <c r="G193" s="7">
        <v>16</v>
      </c>
      <c r="H193" s="2">
        <v>5.12</v>
      </c>
      <c r="I193" s="5">
        <v>81.92</v>
      </c>
      <c r="J193" s="5">
        <v>3.18</v>
      </c>
      <c r="K193" s="5">
        <v>50.88</v>
      </c>
      <c r="L193" s="5">
        <f t="shared" si="6"/>
        <v>2.3850000000000002</v>
      </c>
      <c r="M193" s="5">
        <f t="shared" si="7"/>
        <v>38.160000000000004</v>
      </c>
      <c r="N193" s="3">
        <v>39952</v>
      </c>
      <c r="O193" s="9">
        <f t="shared" si="8"/>
        <v>31.04</v>
      </c>
      <c r="P193" s="1" t="s">
        <v>385</v>
      </c>
      <c r="Q193" s="1">
        <v>200815</v>
      </c>
      <c r="R193" s="1">
        <v>1001</v>
      </c>
      <c r="S193" s="1" t="s">
        <v>3</v>
      </c>
      <c r="T193" s="1">
        <v>607</v>
      </c>
    </row>
    <row r="194" spans="1:20" hidden="1" x14ac:dyDescent="0.25">
      <c r="A194" s="12">
        <v>183</v>
      </c>
      <c r="B194" s="1">
        <v>239</v>
      </c>
      <c r="C194" s="1" t="s">
        <v>20</v>
      </c>
      <c r="D194" s="1">
        <v>225499</v>
      </c>
      <c r="E194" s="4" t="s">
        <v>225</v>
      </c>
      <c r="F194" s="1" t="s">
        <v>21</v>
      </c>
      <c r="G194" s="7">
        <v>0.08</v>
      </c>
      <c r="H194" s="2">
        <v>75390.63</v>
      </c>
      <c r="I194" s="5">
        <v>6031.25</v>
      </c>
      <c r="J194" s="5">
        <v>46749.04</v>
      </c>
      <c r="K194" s="5">
        <v>3739.9232000000002</v>
      </c>
      <c r="L194" s="5">
        <f t="shared" si="6"/>
        <v>35061.78</v>
      </c>
      <c r="M194" s="5">
        <f t="shared" si="7"/>
        <v>2804.9423999999999</v>
      </c>
      <c r="N194" s="3">
        <v>40130</v>
      </c>
      <c r="O194" s="9">
        <f t="shared" si="8"/>
        <v>2291.3267999999998</v>
      </c>
      <c r="P194" s="1" t="s">
        <v>385</v>
      </c>
      <c r="Q194" s="1">
        <v>200815</v>
      </c>
      <c r="R194" s="1">
        <v>1001</v>
      </c>
      <c r="S194" s="1" t="s">
        <v>3</v>
      </c>
      <c r="T194" s="1">
        <v>607</v>
      </c>
    </row>
    <row r="195" spans="1:20" hidden="1" x14ac:dyDescent="0.25">
      <c r="A195" s="12">
        <v>184</v>
      </c>
      <c r="B195" s="1">
        <v>239</v>
      </c>
      <c r="C195" s="1" t="s">
        <v>227</v>
      </c>
      <c r="D195" s="1">
        <v>225510</v>
      </c>
      <c r="E195" s="4" t="s">
        <v>226</v>
      </c>
      <c r="F195" s="1" t="s">
        <v>21</v>
      </c>
      <c r="G195" s="7">
        <v>7.0000000000000007E-2</v>
      </c>
      <c r="H195" s="2">
        <v>44215.86</v>
      </c>
      <c r="I195" s="5">
        <v>3095.11</v>
      </c>
      <c r="J195" s="5">
        <v>27417.86</v>
      </c>
      <c r="K195" s="5">
        <v>1919.2502000000002</v>
      </c>
      <c r="L195" s="5">
        <f t="shared" si="6"/>
        <v>20563.395</v>
      </c>
      <c r="M195" s="5">
        <f t="shared" si="7"/>
        <v>1439.4376500000001</v>
      </c>
      <c r="N195" s="3">
        <v>40022</v>
      </c>
      <c r="O195" s="9">
        <f t="shared" si="8"/>
        <v>1175.8598</v>
      </c>
      <c r="P195" s="1" t="s">
        <v>385</v>
      </c>
      <c r="Q195" s="1">
        <v>200815</v>
      </c>
      <c r="R195" s="1">
        <v>1001</v>
      </c>
      <c r="S195" s="1" t="s">
        <v>3</v>
      </c>
      <c r="T195" s="1">
        <v>607</v>
      </c>
    </row>
    <row r="196" spans="1:20" hidden="1" x14ac:dyDescent="0.25">
      <c r="A196" s="12">
        <v>185</v>
      </c>
      <c r="B196" s="1">
        <v>239</v>
      </c>
      <c r="C196" s="1" t="s">
        <v>15</v>
      </c>
      <c r="D196" s="1">
        <v>225615</v>
      </c>
      <c r="E196" s="4" t="s">
        <v>228</v>
      </c>
      <c r="F196" s="1" t="s">
        <v>6</v>
      </c>
      <c r="G196" s="7">
        <v>1043</v>
      </c>
      <c r="H196" s="2">
        <v>7.8</v>
      </c>
      <c r="I196" s="5">
        <v>8135.4</v>
      </c>
      <c r="J196" s="5">
        <v>4.84</v>
      </c>
      <c r="K196" s="5">
        <v>5048.12</v>
      </c>
      <c r="L196" s="5">
        <f t="shared" si="6"/>
        <v>3.63</v>
      </c>
      <c r="M196" s="5">
        <f t="shared" si="7"/>
        <v>3786.0899999999997</v>
      </c>
      <c r="N196" s="3">
        <v>39952</v>
      </c>
      <c r="O196" s="9">
        <f t="shared" si="8"/>
        <v>3087.2799999999997</v>
      </c>
      <c r="P196" s="1" t="s">
        <v>385</v>
      </c>
      <c r="Q196" s="1">
        <v>200815</v>
      </c>
      <c r="R196" s="1">
        <v>1001</v>
      </c>
      <c r="S196" s="1" t="s">
        <v>3</v>
      </c>
      <c r="T196" s="1">
        <v>607</v>
      </c>
    </row>
    <row r="197" spans="1:20" hidden="1" x14ac:dyDescent="0.25">
      <c r="A197" s="12">
        <v>186</v>
      </c>
      <c r="B197" s="1">
        <v>239</v>
      </c>
      <c r="C197" s="1" t="s">
        <v>230</v>
      </c>
      <c r="D197" s="1">
        <v>226037</v>
      </c>
      <c r="E197" s="4" t="s">
        <v>229</v>
      </c>
      <c r="F197" s="1" t="s">
        <v>39</v>
      </c>
      <c r="G197" s="7">
        <v>1</v>
      </c>
      <c r="H197" s="2">
        <v>155144</v>
      </c>
      <c r="I197" s="5">
        <v>155144</v>
      </c>
      <c r="J197" s="5">
        <v>125064.41</v>
      </c>
      <c r="K197" s="5">
        <v>125064.41</v>
      </c>
      <c r="L197" s="5">
        <f t="shared" si="6"/>
        <v>93798.307499999995</v>
      </c>
      <c r="M197" s="5">
        <f t="shared" si="7"/>
        <v>93798.307499999995</v>
      </c>
      <c r="N197" s="3">
        <v>40218</v>
      </c>
      <c r="O197" s="9">
        <f t="shared" si="8"/>
        <v>30079.589999999997</v>
      </c>
      <c r="P197" s="1" t="s">
        <v>385</v>
      </c>
      <c r="Q197" s="1">
        <v>200815</v>
      </c>
      <c r="R197" s="1">
        <v>1005</v>
      </c>
      <c r="S197" s="1" t="s">
        <v>3</v>
      </c>
      <c r="T197" s="1">
        <v>601</v>
      </c>
    </row>
    <row r="198" spans="1:20" hidden="1" x14ac:dyDescent="0.25">
      <c r="A198" s="12">
        <v>187</v>
      </c>
      <c r="B198" s="1">
        <v>239</v>
      </c>
      <c r="C198" s="1" t="s">
        <v>142</v>
      </c>
      <c r="D198" s="1">
        <v>226059</v>
      </c>
      <c r="E198" s="4" t="s">
        <v>231</v>
      </c>
      <c r="F198" s="1" t="s">
        <v>6</v>
      </c>
      <c r="G198" s="7">
        <v>12</v>
      </c>
      <c r="H198" s="2">
        <v>19700</v>
      </c>
      <c r="I198" s="5">
        <v>236400</v>
      </c>
      <c r="J198" s="5">
        <v>12215.79</v>
      </c>
      <c r="K198" s="5">
        <v>146589.48000000001</v>
      </c>
      <c r="L198" s="5">
        <f t="shared" si="6"/>
        <v>9161.8425000000007</v>
      </c>
      <c r="M198" s="5">
        <f t="shared" si="7"/>
        <v>109942.11000000002</v>
      </c>
      <c r="N198" s="3">
        <v>40065</v>
      </c>
      <c r="O198" s="9">
        <f t="shared" si="8"/>
        <v>89810.51999999999</v>
      </c>
      <c r="P198" s="1" t="s">
        <v>385</v>
      </c>
      <c r="Q198" s="1">
        <v>200815</v>
      </c>
      <c r="R198" s="1">
        <v>1005</v>
      </c>
      <c r="S198" s="1" t="s">
        <v>3</v>
      </c>
      <c r="T198" s="1">
        <v>601</v>
      </c>
    </row>
    <row r="199" spans="1:20" hidden="1" x14ac:dyDescent="0.25">
      <c r="A199" s="12">
        <v>188</v>
      </c>
      <c r="B199" s="1">
        <v>239</v>
      </c>
      <c r="C199" s="1" t="s">
        <v>17</v>
      </c>
      <c r="D199" s="1">
        <v>226097</v>
      </c>
      <c r="E199" s="4" t="s">
        <v>232</v>
      </c>
      <c r="F199" s="1" t="s">
        <v>6</v>
      </c>
      <c r="G199" s="7">
        <v>2</v>
      </c>
      <c r="H199" s="2">
        <v>3587.5</v>
      </c>
      <c r="I199" s="5">
        <v>7175</v>
      </c>
      <c r="J199" s="5">
        <v>2891.95</v>
      </c>
      <c r="K199" s="5">
        <v>5783.9</v>
      </c>
      <c r="L199" s="5">
        <f t="shared" si="6"/>
        <v>2168.9624999999996</v>
      </c>
      <c r="M199" s="5">
        <f t="shared" si="7"/>
        <v>4337.9249999999993</v>
      </c>
      <c r="N199" s="3">
        <v>40399</v>
      </c>
      <c r="O199" s="9">
        <f t="shared" si="8"/>
        <v>1391.1000000000004</v>
      </c>
      <c r="P199" s="1" t="s">
        <v>385</v>
      </c>
      <c r="Q199" s="1">
        <v>200815</v>
      </c>
      <c r="R199" s="1">
        <v>1001</v>
      </c>
      <c r="S199" s="1" t="s">
        <v>3</v>
      </c>
      <c r="T199" s="1">
        <v>601</v>
      </c>
    </row>
    <row r="200" spans="1:20" hidden="1" x14ac:dyDescent="0.25">
      <c r="A200" s="12">
        <v>189</v>
      </c>
      <c r="B200" s="1">
        <v>239</v>
      </c>
      <c r="C200" s="1" t="s">
        <v>10</v>
      </c>
      <c r="D200" s="1">
        <v>226202</v>
      </c>
      <c r="E200" s="4" t="s">
        <v>233</v>
      </c>
      <c r="F200" s="1" t="s">
        <v>6</v>
      </c>
      <c r="G200" s="7">
        <v>5</v>
      </c>
      <c r="H200" s="2">
        <v>83186.53</v>
      </c>
      <c r="I200" s="5">
        <v>415932.65</v>
      </c>
      <c r="J200" s="5">
        <v>51583.21</v>
      </c>
      <c r="K200" s="5">
        <v>257916.05</v>
      </c>
      <c r="L200" s="5">
        <f t="shared" si="6"/>
        <v>38687.407500000001</v>
      </c>
      <c r="M200" s="5">
        <f t="shared" si="7"/>
        <v>193437.03750000001</v>
      </c>
      <c r="N200" s="3">
        <v>40039</v>
      </c>
      <c r="O200" s="9">
        <f t="shared" si="8"/>
        <v>158016.60000000003</v>
      </c>
      <c r="P200" s="1" t="s">
        <v>385</v>
      </c>
      <c r="Q200" s="1">
        <v>200815</v>
      </c>
      <c r="R200" s="1">
        <v>1001</v>
      </c>
      <c r="S200" s="1" t="s">
        <v>3</v>
      </c>
      <c r="T200" s="1">
        <v>601</v>
      </c>
    </row>
    <row r="201" spans="1:20" hidden="1" x14ac:dyDescent="0.25">
      <c r="A201" s="12">
        <v>190</v>
      </c>
      <c r="B201" s="1">
        <v>239</v>
      </c>
      <c r="C201" s="1" t="s">
        <v>10</v>
      </c>
      <c r="D201" s="1">
        <v>226567</v>
      </c>
      <c r="E201" s="4" t="s">
        <v>234</v>
      </c>
      <c r="F201" s="1" t="s">
        <v>6</v>
      </c>
      <c r="G201" s="7">
        <v>24</v>
      </c>
      <c r="H201" s="2">
        <v>8054.11</v>
      </c>
      <c r="I201" s="5">
        <v>193298.64</v>
      </c>
      <c r="J201" s="5">
        <v>6492.57</v>
      </c>
      <c r="K201" s="5">
        <v>155821.68</v>
      </c>
      <c r="L201" s="5">
        <f t="shared" si="6"/>
        <v>4869.4274999999998</v>
      </c>
      <c r="M201" s="5">
        <f t="shared" si="7"/>
        <v>116866.26</v>
      </c>
      <c r="N201" s="3">
        <v>40514</v>
      </c>
      <c r="O201" s="9">
        <f t="shared" si="8"/>
        <v>37476.960000000021</v>
      </c>
      <c r="P201" s="1" t="s">
        <v>385</v>
      </c>
      <c r="Q201" s="1">
        <v>200815</v>
      </c>
      <c r="R201" s="1">
        <v>1001</v>
      </c>
      <c r="S201" s="1" t="s">
        <v>3</v>
      </c>
      <c r="T201" s="1">
        <v>601</v>
      </c>
    </row>
    <row r="202" spans="1:20" hidden="1" x14ac:dyDescent="0.25">
      <c r="A202" s="12">
        <v>191</v>
      </c>
      <c r="B202" s="1">
        <v>239</v>
      </c>
      <c r="C202" s="1" t="s">
        <v>12</v>
      </c>
      <c r="D202" s="1">
        <v>226568</v>
      </c>
      <c r="E202" s="4" t="s">
        <v>235</v>
      </c>
      <c r="F202" s="1" t="s">
        <v>6</v>
      </c>
      <c r="G202" s="7">
        <v>13</v>
      </c>
      <c r="H202" s="2">
        <v>1117.25</v>
      </c>
      <c r="I202" s="5">
        <v>14524.25</v>
      </c>
      <c r="J202" s="5">
        <v>900.64</v>
      </c>
      <c r="K202" s="5">
        <v>11708.32</v>
      </c>
      <c r="L202" s="5">
        <f t="shared" si="6"/>
        <v>675.48</v>
      </c>
      <c r="M202" s="5">
        <f t="shared" si="7"/>
        <v>8781.24</v>
      </c>
      <c r="N202" s="3">
        <v>40323</v>
      </c>
      <c r="O202" s="9">
        <f t="shared" si="8"/>
        <v>2815.9300000000003</v>
      </c>
      <c r="P202" s="1" t="s">
        <v>385</v>
      </c>
      <c r="Q202" s="1">
        <v>200815</v>
      </c>
      <c r="R202" s="1">
        <v>1001</v>
      </c>
      <c r="S202" s="1" t="s">
        <v>3</v>
      </c>
      <c r="T202" s="1">
        <v>601</v>
      </c>
    </row>
    <row r="203" spans="1:20" hidden="1" x14ac:dyDescent="0.25">
      <c r="A203" s="12">
        <v>192</v>
      </c>
      <c r="B203" s="1">
        <v>239</v>
      </c>
      <c r="C203" s="1" t="s">
        <v>17</v>
      </c>
      <c r="D203" s="1">
        <v>226571</v>
      </c>
      <c r="E203" s="4" t="s">
        <v>236</v>
      </c>
      <c r="F203" s="1" t="s">
        <v>6</v>
      </c>
      <c r="G203" s="7">
        <v>1</v>
      </c>
      <c r="H203" s="2">
        <v>10348.94</v>
      </c>
      <c r="I203" s="5">
        <v>10348.94</v>
      </c>
      <c r="J203" s="5">
        <v>8342.4699999999993</v>
      </c>
      <c r="K203" s="5">
        <v>8342.4699999999993</v>
      </c>
      <c r="L203" s="5">
        <f t="shared" si="6"/>
        <v>6256.8524999999991</v>
      </c>
      <c r="M203" s="5">
        <f t="shared" si="7"/>
        <v>6256.8524999999991</v>
      </c>
      <c r="N203" s="3">
        <v>40523</v>
      </c>
      <c r="O203" s="9">
        <f t="shared" si="8"/>
        <v>2006.4700000000012</v>
      </c>
      <c r="P203" s="1" t="s">
        <v>385</v>
      </c>
      <c r="Q203" s="1">
        <v>200815</v>
      </c>
      <c r="R203" s="1">
        <v>1001</v>
      </c>
      <c r="S203" s="1" t="s">
        <v>3</v>
      </c>
      <c r="T203" s="1">
        <v>601</v>
      </c>
    </row>
    <row r="204" spans="1:20" hidden="1" x14ac:dyDescent="0.25">
      <c r="A204" s="12">
        <v>193</v>
      </c>
      <c r="B204" s="1">
        <v>239</v>
      </c>
      <c r="C204" s="1" t="s">
        <v>238</v>
      </c>
      <c r="D204" s="1">
        <v>227924</v>
      </c>
      <c r="E204" s="4" t="s">
        <v>237</v>
      </c>
      <c r="F204" s="1" t="s">
        <v>6</v>
      </c>
      <c r="G204" s="7">
        <v>4</v>
      </c>
      <c r="H204" s="2">
        <v>12100.58</v>
      </c>
      <c r="I204" s="5">
        <v>48402.32</v>
      </c>
      <c r="J204" s="5">
        <v>7503.46</v>
      </c>
      <c r="K204" s="5">
        <v>30013.84</v>
      </c>
      <c r="L204" s="5">
        <f t="shared" si="6"/>
        <v>5627.5950000000003</v>
      </c>
      <c r="M204" s="5">
        <f t="shared" si="7"/>
        <v>22510.38</v>
      </c>
      <c r="N204" s="3">
        <v>40106</v>
      </c>
      <c r="O204" s="9">
        <f t="shared" si="8"/>
        <v>18388.48</v>
      </c>
      <c r="P204" s="1" t="s">
        <v>385</v>
      </c>
      <c r="Q204" s="1">
        <v>200815</v>
      </c>
      <c r="R204" s="1">
        <v>1001</v>
      </c>
      <c r="S204" s="1" t="s">
        <v>3</v>
      </c>
      <c r="T204" s="1">
        <v>607</v>
      </c>
    </row>
    <row r="205" spans="1:20" hidden="1" x14ac:dyDescent="0.25">
      <c r="A205" s="12">
        <v>194</v>
      </c>
      <c r="B205" s="1">
        <v>239</v>
      </c>
      <c r="C205" s="1" t="s">
        <v>20</v>
      </c>
      <c r="D205" s="1">
        <v>228632</v>
      </c>
      <c r="E205" s="4" t="s">
        <v>239</v>
      </c>
      <c r="F205" s="1" t="s">
        <v>21</v>
      </c>
      <c r="G205" s="7">
        <v>7.1999999999999995E-2</v>
      </c>
      <c r="H205" s="2">
        <v>103339.72</v>
      </c>
      <c r="I205" s="5">
        <v>7440.46</v>
      </c>
      <c r="J205" s="5">
        <v>64080.03</v>
      </c>
      <c r="K205" s="5">
        <v>4613.7621599999993</v>
      </c>
      <c r="L205" s="5">
        <f t="shared" ref="L205:L268" si="9">J205*0.75</f>
        <v>48060.022499999999</v>
      </c>
      <c r="M205" s="5">
        <f t="shared" ref="M205:M268" si="10">G205*L205</f>
        <v>3460.3216199999997</v>
      </c>
      <c r="N205" s="3">
        <v>40082</v>
      </c>
      <c r="O205" s="9">
        <f t="shared" ref="O205:O268" si="11">I205-K205</f>
        <v>2826.6978400000007</v>
      </c>
      <c r="P205" s="1" t="s">
        <v>385</v>
      </c>
      <c r="Q205" s="1">
        <v>200815</v>
      </c>
      <c r="R205" s="1">
        <v>1001</v>
      </c>
      <c r="S205" s="1" t="s">
        <v>3</v>
      </c>
      <c r="T205" s="1">
        <v>607</v>
      </c>
    </row>
    <row r="206" spans="1:20" hidden="1" x14ac:dyDescent="0.25">
      <c r="A206" s="12">
        <v>195</v>
      </c>
      <c r="B206" s="1">
        <v>239</v>
      </c>
      <c r="C206" s="1" t="s">
        <v>38</v>
      </c>
      <c r="D206" s="1">
        <v>228658</v>
      </c>
      <c r="E206" s="4" t="s">
        <v>240</v>
      </c>
      <c r="F206" s="1" t="s">
        <v>39</v>
      </c>
      <c r="G206" s="7">
        <v>1</v>
      </c>
      <c r="H206" s="2">
        <v>18623.009999999998</v>
      </c>
      <c r="I206" s="5">
        <v>18623.009999999998</v>
      </c>
      <c r="J206" s="5">
        <v>8067.8</v>
      </c>
      <c r="K206" s="5">
        <v>8067.8</v>
      </c>
      <c r="L206" s="5">
        <f t="shared" si="9"/>
        <v>6050.85</v>
      </c>
      <c r="M206" s="5">
        <f t="shared" si="10"/>
        <v>6050.85</v>
      </c>
      <c r="N206" s="3">
        <v>41058</v>
      </c>
      <c r="O206" s="9">
        <f t="shared" si="11"/>
        <v>10555.21</v>
      </c>
      <c r="P206" s="1" t="s">
        <v>403</v>
      </c>
      <c r="Q206" s="1">
        <v>251</v>
      </c>
      <c r="R206" s="1">
        <v>1005</v>
      </c>
      <c r="S206" s="1" t="s">
        <v>3</v>
      </c>
      <c r="T206" s="1">
        <v>601</v>
      </c>
    </row>
    <row r="207" spans="1:20" hidden="1" x14ac:dyDescent="0.25">
      <c r="A207" s="12">
        <v>196</v>
      </c>
      <c r="B207" s="1">
        <v>239</v>
      </c>
      <c r="C207" s="1" t="s">
        <v>75</v>
      </c>
      <c r="D207" s="1">
        <v>228688</v>
      </c>
      <c r="E207" s="4" t="s">
        <v>241</v>
      </c>
      <c r="F207" s="1" t="s">
        <v>6</v>
      </c>
      <c r="G207" s="7">
        <v>1</v>
      </c>
      <c r="H207" s="2">
        <v>520</v>
      </c>
      <c r="I207" s="5">
        <v>520</v>
      </c>
      <c r="J207" s="5">
        <v>419.18</v>
      </c>
      <c r="K207" s="5">
        <v>419.18</v>
      </c>
      <c r="L207" s="5">
        <f t="shared" si="9"/>
        <v>314.38499999999999</v>
      </c>
      <c r="M207" s="5">
        <f t="shared" si="10"/>
        <v>314.38499999999999</v>
      </c>
      <c r="N207" s="3">
        <v>40316</v>
      </c>
      <c r="O207" s="9">
        <f t="shared" si="11"/>
        <v>100.82</v>
      </c>
      <c r="P207" s="1" t="s">
        <v>385</v>
      </c>
      <c r="Q207" s="1">
        <v>200815</v>
      </c>
      <c r="R207" s="1">
        <v>1082</v>
      </c>
      <c r="S207" s="1" t="s">
        <v>3</v>
      </c>
      <c r="T207" s="1">
        <v>607</v>
      </c>
    </row>
    <row r="208" spans="1:20" hidden="1" x14ac:dyDescent="0.25">
      <c r="A208" s="12">
        <v>197</v>
      </c>
      <c r="B208" s="1">
        <v>239</v>
      </c>
      <c r="C208" s="1" t="s">
        <v>10</v>
      </c>
      <c r="D208" s="1">
        <v>229472</v>
      </c>
      <c r="E208" s="4" t="s">
        <v>242</v>
      </c>
      <c r="F208" s="1" t="s">
        <v>6</v>
      </c>
      <c r="G208" s="7">
        <v>4</v>
      </c>
      <c r="H208" s="2">
        <v>133665</v>
      </c>
      <c r="I208" s="5">
        <v>534660</v>
      </c>
      <c r="J208" s="5">
        <v>130543.02</v>
      </c>
      <c r="K208" s="5">
        <v>522172.08</v>
      </c>
      <c r="L208" s="5">
        <f t="shared" si="9"/>
        <v>97907.264999999999</v>
      </c>
      <c r="M208" s="5">
        <f t="shared" si="10"/>
        <v>391629.06</v>
      </c>
      <c r="N208" s="3">
        <v>41353</v>
      </c>
      <c r="O208" s="9">
        <f t="shared" si="11"/>
        <v>12487.919999999984</v>
      </c>
      <c r="P208" s="1" t="s">
        <v>385</v>
      </c>
      <c r="Q208" s="1">
        <v>200815</v>
      </c>
      <c r="R208" s="1">
        <v>1001</v>
      </c>
      <c r="S208" s="1" t="s">
        <v>3</v>
      </c>
      <c r="T208" s="1">
        <v>601</v>
      </c>
    </row>
    <row r="209" spans="1:20" hidden="1" x14ac:dyDescent="0.25">
      <c r="A209" s="12">
        <v>198</v>
      </c>
      <c r="B209" s="1">
        <v>239</v>
      </c>
      <c r="C209" s="1" t="s">
        <v>31</v>
      </c>
      <c r="D209" s="1">
        <v>229700</v>
      </c>
      <c r="E209" s="4" t="s">
        <v>243</v>
      </c>
      <c r="F209" s="1" t="s">
        <v>6</v>
      </c>
      <c r="G209" s="7">
        <v>1</v>
      </c>
      <c r="H209" s="2">
        <v>9440</v>
      </c>
      <c r="I209" s="5">
        <v>9440</v>
      </c>
      <c r="J209" s="5">
        <v>7609.75</v>
      </c>
      <c r="K209" s="5">
        <v>7609.75</v>
      </c>
      <c r="L209" s="5">
        <f t="shared" si="9"/>
        <v>5707.3125</v>
      </c>
      <c r="M209" s="5">
        <f t="shared" si="10"/>
        <v>5707.3125</v>
      </c>
      <c r="N209" s="3">
        <v>40250</v>
      </c>
      <c r="O209" s="9">
        <f t="shared" si="11"/>
        <v>1830.25</v>
      </c>
      <c r="P209" s="1" t="s">
        <v>385</v>
      </c>
      <c r="Q209" s="1">
        <v>200815</v>
      </c>
      <c r="R209" s="1">
        <v>1001</v>
      </c>
      <c r="S209" s="1" t="s">
        <v>3</v>
      </c>
      <c r="T209" s="1">
        <v>607</v>
      </c>
    </row>
    <row r="210" spans="1:20" s="38" customFormat="1" x14ac:dyDescent="0.25">
      <c r="A210" s="31">
        <v>199</v>
      </c>
      <c r="B210" s="32">
        <v>239</v>
      </c>
      <c r="C210" s="32" t="s">
        <v>179</v>
      </c>
      <c r="D210" s="32">
        <v>230060</v>
      </c>
      <c r="E210" s="33" t="s">
        <v>244</v>
      </c>
      <c r="F210" s="32" t="s">
        <v>44</v>
      </c>
      <c r="G210" s="34">
        <v>67</v>
      </c>
      <c r="H210" s="35">
        <v>7881.89</v>
      </c>
      <c r="I210" s="35">
        <v>528086.56999999995</v>
      </c>
      <c r="J210" s="35">
        <v>6353.74</v>
      </c>
      <c r="K210" s="35">
        <v>425700.57999999996</v>
      </c>
      <c r="L210" s="35">
        <f t="shared" si="9"/>
        <v>4765.3050000000003</v>
      </c>
      <c r="M210" s="35">
        <f t="shared" si="10"/>
        <v>319275.435</v>
      </c>
      <c r="N210" s="36">
        <v>40505</v>
      </c>
      <c r="O210" s="37">
        <f t="shared" si="11"/>
        <v>102385.98999999999</v>
      </c>
      <c r="P210" s="32" t="s">
        <v>385</v>
      </c>
      <c r="Q210" s="32">
        <v>200815</v>
      </c>
      <c r="R210" s="32">
        <v>1001</v>
      </c>
      <c r="S210" s="32" t="s">
        <v>3</v>
      </c>
      <c r="T210" s="32">
        <v>603</v>
      </c>
    </row>
    <row r="211" spans="1:20" hidden="1" x14ac:dyDescent="0.25">
      <c r="A211" s="12">
        <v>200</v>
      </c>
      <c r="B211" s="1">
        <v>239</v>
      </c>
      <c r="C211" s="1" t="s">
        <v>246</v>
      </c>
      <c r="D211" s="1">
        <v>230061</v>
      </c>
      <c r="E211" s="4" t="s">
        <v>245</v>
      </c>
      <c r="F211" s="1" t="s">
        <v>6</v>
      </c>
      <c r="G211" s="7">
        <v>52</v>
      </c>
      <c r="H211" s="2">
        <v>2314.8000000000002</v>
      </c>
      <c r="I211" s="5">
        <v>120369.4</v>
      </c>
      <c r="J211" s="5">
        <v>1016.95</v>
      </c>
      <c r="K211" s="5">
        <v>52881.4</v>
      </c>
      <c r="L211" s="5">
        <f t="shared" si="9"/>
        <v>762.71250000000009</v>
      </c>
      <c r="M211" s="5">
        <f t="shared" si="10"/>
        <v>39661.050000000003</v>
      </c>
      <c r="N211" s="3">
        <v>41001</v>
      </c>
      <c r="O211" s="9">
        <f t="shared" si="11"/>
        <v>67488</v>
      </c>
      <c r="P211" s="1" t="s">
        <v>404</v>
      </c>
      <c r="Q211" s="1"/>
      <c r="R211" s="1">
        <v>1001</v>
      </c>
      <c r="S211" s="1" t="s">
        <v>3</v>
      </c>
      <c r="T211" s="1">
        <v>608</v>
      </c>
    </row>
    <row r="212" spans="1:20" hidden="1" x14ac:dyDescent="0.25">
      <c r="A212" s="12">
        <v>201</v>
      </c>
      <c r="B212" s="1">
        <v>239</v>
      </c>
      <c r="C212" s="1" t="s">
        <v>130</v>
      </c>
      <c r="D212" s="1">
        <v>230554</v>
      </c>
      <c r="E212" s="4" t="s">
        <v>247</v>
      </c>
      <c r="F212" s="1" t="s">
        <v>6</v>
      </c>
      <c r="G212" s="7">
        <v>2</v>
      </c>
      <c r="H212" s="2">
        <v>890</v>
      </c>
      <c r="I212" s="5">
        <v>1780</v>
      </c>
      <c r="J212" s="5">
        <v>717.45</v>
      </c>
      <c r="K212" s="5">
        <v>1434.9</v>
      </c>
      <c r="L212" s="5">
        <f t="shared" si="9"/>
        <v>538.08750000000009</v>
      </c>
      <c r="M212" s="5">
        <f t="shared" si="10"/>
        <v>1076.1750000000002</v>
      </c>
      <c r="N212" s="3">
        <v>40287</v>
      </c>
      <c r="O212" s="9">
        <f t="shared" si="11"/>
        <v>345.09999999999991</v>
      </c>
      <c r="P212" s="1" t="s">
        <v>385</v>
      </c>
      <c r="Q212" s="1">
        <v>200815</v>
      </c>
      <c r="R212" s="1">
        <v>1001</v>
      </c>
      <c r="S212" s="1" t="s">
        <v>3</v>
      </c>
      <c r="T212" s="1">
        <v>607</v>
      </c>
    </row>
    <row r="213" spans="1:20" hidden="1" x14ac:dyDescent="0.25">
      <c r="A213" s="12">
        <v>202</v>
      </c>
      <c r="B213" s="1">
        <v>239</v>
      </c>
      <c r="C213" s="1" t="s">
        <v>130</v>
      </c>
      <c r="D213" s="1">
        <v>230556</v>
      </c>
      <c r="E213" s="4" t="s">
        <v>248</v>
      </c>
      <c r="F213" s="1" t="s">
        <v>6</v>
      </c>
      <c r="G213" s="7">
        <v>1</v>
      </c>
      <c r="H213" s="2">
        <v>1685</v>
      </c>
      <c r="I213" s="5">
        <v>1685</v>
      </c>
      <c r="J213" s="5">
        <v>1358.31</v>
      </c>
      <c r="K213" s="5">
        <v>1358.31</v>
      </c>
      <c r="L213" s="5">
        <f t="shared" si="9"/>
        <v>1018.7325</v>
      </c>
      <c r="M213" s="5">
        <f t="shared" si="10"/>
        <v>1018.7325</v>
      </c>
      <c r="N213" s="3">
        <v>40287</v>
      </c>
      <c r="O213" s="9">
        <f t="shared" si="11"/>
        <v>326.69000000000005</v>
      </c>
      <c r="P213" s="1" t="s">
        <v>385</v>
      </c>
      <c r="Q213" s="1">
        <v>200815</v>
      </c>
      <c r="R213" s="1">
        <v>1001</v>
      </c>
      <c r="S213" s="1" t="s">
        <v>3</v>
      </c>
      <c r="T213" s="1">
        <v>607</v>
      </c>
    </row>
    <row r="214" spans="1:20" ht="30" hidden="1" x14ac:dyDescent="0.25">
      <c r="A214" s="12">
        <v>203</v>
      </c>
      <c r="B214" s="1">
        <v>239</v>
      </c>
      <c r="C214" s="1" t="s">
        <v>250</v>
      </c>
      <c r="D214" s="1">
        <v>230558</v>
      </c>
      <c r="E214" s="4" t="s">
        <v>249</v>
      </c>
      <c r="F214" s="1" t="s">
        <v>6</v>
      </c>
      <c r="G214" s="7">
        <v>2</v>
      </c>
      <c r="H214" s="2">
        <v>7532.5</v>
      </c>
      <c r="I214" s="5">
        <v>15065</v>
      </c>
      <c r="J214" s="5">
        <v>6072.08</v>
      </c>
      <c r="K214" s="5">
        <v>12144.16</v>
      </c>
      <c r="L214" s="5">
        <f t="shared" si="9"/>
        <v>4554.0599999999995</v>
      </c>
      <c r="M214" s="5">
        <f t="shared" si="10"/>
        <v>9108.119999999999</v>
      </c>
      <c r="N214" s="3">
        <v>40416</v>
      </c>
      <c r="O214" s="9">
        <f t="shared" si="11"/>
        <v>2920.84</v>
      </c>
      <c r="P214" s="1" t="s">
        <v>392</v>
      </c>
      <c r="Q214" s="1">
        <v>200815</v>
      </c>
      <c r="R214" s="1">
        <v>1001</v>
      </c>
      <c r="S214" s="1" t="s">
        <v>3</v>
      </c>
      <c r="T214" s="1">
        <v>607</v>
      </c>
    </row>
    <row r="215" spans="1:20" hidden="1" x14ac:dyDescent="0.25">
      <c r="A215" s="12">
        <v>204</v>
      </c>
      <c r="B215" s="1">
        <v>239</v>
      </c>
      <c r="C215" s="1" t="s">
        <v>252</v>
      </c>
      <c r="D215" s="1">
        <v>230969</v>
      </c>
      <c r="E215" s="4" t="s">
        <v>251</v>
      </c>
      <c r="F215" s="1" t="s">
        <v>6</v>
      </c>
      <c r="G215" s="7">
        <v>3</v>
      </c>
      <c r="H215" s="2">
        <v>176.45</v>
      </c>
      <c r="I215" s="5">
        <v>529.35</v>
      </c>
      <c r="J215" s="5">
        <v>142.24</v>
      </c>
      <c r="K215" s="5">
        <v>426.72</v>
      </c>
      <c r="L215" s="5">
        <f t="shared" si="9"/>
        <v>106.68</v>
      </c>
      <c r="M215" s="5">
        <f t="shared" si="10"/>
        <v>320.04000000000002</v>
      </c>
      <c r="N215" s="3">
        <v>40491</v>
      </c>
      <c r="O215" s="9">
        <f t="shared" si="11"/>
        <v>102.63</v>
      </c>
      <c r="P215" s="1" t="s">
        <v>385</v>
      </c>
      <c r="Q215" s="1">
        <v>200815</v>
      </c>
      <c r="R215" s="1">
        <v>1001</v>
      </c>
      <c r="S215" s="1" t="s">
        <v>3</v>
      </c>
      <c r="T215" s="1">
        <v>607</v>
      </c>
    </row>
    <row r="216" spans="1:20" hidden="1" x14ac:dyDescent="0.25">
      <c r="A216" s="12">
        <v>205</v>
      </c>
      <c r="B216" s="1">
        <v>239</v>
      </c>
      <c r="C216" s="1" t="s">
        <v>130</v>
      </c>
      <c r="D216" s="1">
        <v>230992</v>
      </c>
      <c r="E216" s="4" t="s">
        <v>253</v>
      </c>
      <c r="F216" s="1" t="s">
        <v>6</v>
      </c>
      <c r="G216" s="7">
        <v>2</v>
      </c>
      <c r="H216" s="2">
        <v>170</v>
      </c>
      <c r="I216" s="5">
        <v>340</v>
      </c>
      <c r="J216" s="5">
        <v>137.04</v>
      </c>
      <c r="K216" s="5">
        <v>274.08</v>
      </c>
      <c r="L216" s="5">
        <f t="shared" si="9"/>
        <v>102.78</v>
      </c>
      <c r="M216" s="5">
        <f t="shared" si="10"/>
        <v>205.56</v>
      </c>
      <c r="N216" s="3">
        <v>40373</v>
      </c>
      <c r="O216" s="9">
        <f t="shared" si="11"/>
        <v>65.920000000000016</v>
      </c>
      <c r="P216" s="1" t="s">
        <v>385</v>
      </c>
      <c r="Q216" s="1">
        <v>200815</v>
      </c>
      <c r="R216" s="1">
        <v>1001</v>
      </c>
      <c r="S216" s="1" t="s">
        <v>3</v>
      </c>
      <c r="T216" s="1">
        <v>607</v>
      </c>
    </row>
    <row r="217" spans="1:20" hidden="1" x14ac:dyDescent="0.25">
      <c r="A217" s="12">
        <v>206</v>
      </c>
      <c r="B217" s="1">
        <v>239</v>
      </c>
      <c r="C217" s="1" t="s">
        <v>130</v>
      </c>
      <c r="D217" s="1">
        <v>230993</v>
      </c>
      <c r="E217" s="4" t="s">
        <v>254</v>
      </c>
      <c r="F217" s="1" t="s">
        <v>6</v>
      </c>
      <c r="G217" s="7">
        <v>1</v>
      </c>
      <c r="H217" s="2">
        <v>590</v>
      </c>
      <c r="I217" s="5">
        <v>590</v>
      </c>
      <c r="J217" s="5">
        <v>475.61</v>
      </c>
      <c r="K217" s="5">
        <v>475.61</v>
      </c>
      <c r="L217" s="5">
        <f t="shared" si="9"/>
        <v>356.70749999999998</v>
      </c>
      <c r="M217" s="5">
        <f t="shared" si="10"/>
        <v>356.70749999999998</v>
      </c>
      <c r="N217" s="3">
        <v>40457</v>
      </c>
      <c r="O217" s="9">
        <f t="shared" si="11"/>
        <v>114.38999999999999</v>
      </c>
      <c r="P217" s="1" t="s">
        <v>385</v>
      </c>
      <c r="Q217" s="1">
        <v>200815</v>
      </c>
      <c r="R217" s="1">
        <v>1001</v>
      </c>
      <c r="S217" s="1" t="s">
        <v>3</v>
      </c>
      <c r="T217" s="1">
        <v>607</v>
      </c>
    </row>
    <row r="218" spans="1:20" hidden="1" x14ac:dyDescent="0.25">
      <c r="A218" s="12">
        <v>207</v>
      </c>
      <c r="B218" s="1">
        <v>239</v>
      </c>
      <c r="C218" s="1" t="s">
        <v>256</v>
      </c>
      <c r="D218" s="1">
        <v>231444</v>
      </c>
      <c r="E218" s="4" t="s">
        <v>255</v>
      </c>
      <c r="F218" s="1" t="s">
        <v>39</v>
      </c>
      <c r="G218" s="7">
        <v>1</v>
      </c>
      <c r="H218" s="2">
        <v>47600</v>
      </c>
      <c r="I218" s="5">
        <v>47600</v>
      </c>
      <c r="J218" s="5">
        <v>43290.62</v>
      </c>
      <c r="K218" s="5">
        <v>43290.62</v>
      </c>
      <c r="L218" s="5">
        <f t="shared" si="9"/>
        <v>32467.965000000004</v>
      </c>
      <c r="M218" s="5">
        <f t="shared" si="10"/>
        <v>32467.965000000004</v>
      </c>
      <c r="N218" s="3">
        <v>40760</v>
      </c>
      <c r="O218" s="9">
        <f t="shared" si="11"/>
        <v>4309.3799999999974</v>
      </c>
      <c r="P218" s="1" t="s">
        <v>385</v>
      </c>
      <c r="Q218" s="1">
        <v>200815</v>
      </c>
      <c r="R218" s="1">
        <v>1005</v>
      </c>
      <c r="S218" s="1" t="s">
        <v>3</v>
      </c>
      <c r="T218" s="1">
        <v>601</v>
      </c>
    </row>
    <row r="219" spans="1:20" hidden="1" x14ac:dyDescent="0.25">
      <c r="A219" s="12">
        <v>208</v>
      </c>
      <c r="B219" s="1">
        <v>239</v>
      </c>
      <c r="C219" s="1" t="s">
        <v>59</v>
      </c>
      <c r="D219" s="1">
        <v>231574</v>
      </c>
      <c r="E219" s="4" t="s">
        <v>257</v>
      </c>
      <c r="F219" s="1" t="s">
        <v>21</v>
      </c>
      <c r="G219" s="7">
        <v>3.5999999999999997E-2</v>
      </c>
      <c r="H219" s="2">
        <v>55438.06</v>
      </c>
      <c r="I219" s="5">
        <v>1995.77</v>
      </c>
      <c r="J219" s="5">
        <v>50419.07</v>
      </c>
      <c r="K219" s="5">
        <v>1815.0865199999998</v>
      </c>
      <c r="L219" s="5">
        <f t="shared" si="9"/>
        <v>37814.302499999998</v>
      </c>
      <c r="M219" s="5">
        <f t="shared" si="10"/>
        <v>1361.3148899999999</v>
      </c>
      <c r="N219" s="3">
        <v>41183</v>
      </c>
      <c r="O219" s="9">
        <f t="shared" si="11"/>
        <v>180.68348000000015</v>
      </c>
      <c r="P219" s="1" t="s">
        <v>385</v>
      </c>
      <c r="Q219" s="1">
        <v>200815</v>
      </c>
      <c r="R219" s="1">
        <v>1001</v>
      </c>
      <c r="S219" s="1" t="s">
        <v>3</v>
      </c>
      <c r="T219" s="1">
        <v>607</v>
      </c>
    </row>
    <row r="220" spans="1:20" hidden="1" x14ac:dyDescent="0.25">
      <c r="A220" s="12">
        <v>209</v>
      </c>
      <c r="B220" s="1">
        <v>239</v>
      </c>
      <c r="C220" s="1" t="s">
        <v>130</v>
      </c>
      <c r="D220" s="1">
        <v>232011</v>
      </c>
      <c r="E220" s="4" t="s">
        <v>258</v>
      </c>
      <c r="F220" s="1" t="s">
        <v>6</v>
      </c>
      <c r="G220" s="7">
        <v>1</v>
      </c>
      <c r="H220" s="2">
        <v>5760.72</v>
      </c>
      <c r="I220" s="5">
        <v>5760.72</v>
      </c>
      <c r="J220" s="5">
        <v>4643.82</v>
      </c>
      <c r="K220" s="5">
        <v>4643.82</v>
      </c>
      <c r="L220" s="5">
        <f t="shared" si="9"/>
        <v>3482.8649999999998</v>
      </c>
      <c r="M220" s="5">
        <f t="shared" si="10"/>
        <v>3482.8649999999998</v>
      </c>
      <c r="N220" s="3">
        <v>40373</v>
      </c>
      <c r="O220" s="9">
        <f t="shared" si="11"/>
        <v>1116.9000000000005</v>
      </c>
      <c r="P220" s="1" t="s">
        <v>385</v>
      </c>
      <c r="Q220" s="1">
        <v>200815</v>
      </c>
      <c r="R220" s="1">
        <v>1001</v>
      </c>
      <c r="S220" s="1" t="s">
        <v>3</v>
      </c>
      <c r="T220" s="1">
        <v>607</v>
      </c>
    </row>
    <row r="221" spans="1:20" hidden="1" x14ac:dyDescent="0.25">
      <c r="A221" s="12">
        <v>210</v>
      </c>
      <c r="B221" s="1">
        <v>239</v>
      </c>
      <c r="C221" s="1" t="s">
        <v>130</v>
      </c>
      <c r="D221" s="1">
        <v>232916</v>
      </c>
      <c r="E221" s="4" t="s">
        <v>259</v>
      </c>
      <c r="F221" s="1" t="s">
        <v>6</v>
      </c>
      <c r="G221" s="7">
        <v>2</v>
      </c>
      <c r="H221" s="2">
        <v>930</v>
      </c>
      <c r="I221" s="5">
        <v>1860</v>
      </c>
      <c r="J221" s="5">
        <v>749.69</v>
      </c>
      <c r="K221" s="5">
        <v>1499.38</v>
      </c>
      <c r="L221" s="5">
        <f t="shared" si="9"/>
        <v>562.26750000000004</v>
      </c>
      <c r="M221" s="5">
        <f t="shared" si="10"/>
        <v>1124.5350000000001</v>
      </c>
      <c r="N221" s="3">
        <v>40457</v>
      </c>
      <c r="O221" s="9">
        <f t="shared" si="11"/>
        <v>360.61999999999989</v>
      </c>
      <c r="P221" s="1" t="s">
        <v>385</v>
      </c>
      <c r="Q221" s="1">
        <v>200815</v>
      </c>
      <c r="R221" s="1">
        <v>1001</v>
      </c>
      <c r="S221" s="1" t="s">
        <v>3</v>
      </c>
      <c r="T221" s="1">
        <v>607</v>
      </c>
    </row>
    <row r="222" spans="1:20" hidden="1" x14ac:dyDescent="0.25">
      <c r="A222" s="12">
        <v>211</v>
      </c>
      <c r="B222" s="1">
        <v>239</v>
      </c>
      <c r="C222" s="1" t="s">
        <v>128</v>
      </c>
      <c r="D222" s="1">
        <v>233094</v>
      </c>
      <c r="E222" s="4" t="s">
        <v>260</v>
      </c>
      <c r="F222" s="1" t="s">
        <v>6</v>
      </c>
      <c r="G222" s="7">
        <v>3</v>
      </c>
      <c r="H222" s="2">
        <v>2065.6799999999998</v>
      </c>
      <c r="I222" s="5">
        <v>6197.04</v>
      </c>
      <c r="J222" s="5">
        <v>1665.19</v>
      </c>
      <c r="K222" s="5">
        <v>4995.57</v>
      </c>
      <c r="L222" s="5">
        <f t="shared" si="9"/>
        <v>1248.8924999999999</v>
      </c>
      <c r="M222" s="5">
        <f t="shared" si="10"/>
        <v>3746.6774999999998</v>
      </c>
      <c r="N222" s="3">
        <v>40391</v>
      </c>
      <c r="O222" s="9">
        <f t="shared" si="11"/>
        <v>1201.4700000000003</v>
      </c>
      <c r="P222" s="1" t="s">
        <v>392</v>
      </c>
      <c r="Q222" s="1">
        <v>200815</v>
      </c>
      <c r="R222" s="1">
        <v>1001</v>
      </c>
      <c r="S222" s="1" t="s">
        <v>3</v>
      </c>
      <c r="T222" s="1">
        <v>607</v>
      </c>
    </row>
    <row r="223" spans="1:20" hidden="1" x14ac:dyDescent="0.25">
      <c r="A223" s="12">
        <v>212</v>
      </c>
      <c r="B223" s="1">
        <v>239</v>
      </c>
      <c r="C223" s="1" t="s">
        <v>252</v>
      </c>
      <c r="D223" s="1">
        <v>233449</v>
      </c>
      <c r="E223" s="4" t="s">
        <v>261</v>
      </c>
      <c r="F223" s="1" t="s">
        <v>6</v>
      </c>
      <c r="G223" s="7">
        <v>16</v>
      </c>
      <c r="H223" s="2">
        <v>90.53</v>
      </c>
      <c r="I223" s="5">
        <v>1448.48</v>
      </c>
      <c r="J223" s="5">
        <v>72.97</v>
      </c>
      <c r="K223" s="5">
        <v>1167.52</v>
      </c>
      <c r="L223" s="5">
        <f t="shared" si="9"/>
        <v>54.727499999999999</v>
      </c>
      <c r="M223" s="5">
        <f t="shared" si="10"/>
        <v>875.64</v>
      </c>
      <c r="N223" s="3">
        <v>40527</v>
      </c>
      <c r="O223" s="9">
        <f t="shared" si="11"/>
        <v>280.96000000000004</v>
      </c>
      <c r="P223" s="1" t="s">
        <v>385</v>
      </c>
      <c r="Q223" s="1">
        <v>200815</v>
      </c>
      <c r="R223" s="1">
        <v>1001</v>
      </c>
      <c r="S223" s="1" t="s">
        <v>3</v>
      </c>
      <c r="T223" s="1">
        <v>607</v>
      </c>
    </row>
    <row r="224" spans="1:20" hidden="1" x14ac:dyDescent="0.25">
      <c r="A224" s="12">
        <v>213</v>
      </c>
      <c r="B224" s="1">
        <v>239</v>
      </c>
      <c r="C224" s="1" t="s">
        <v>263</v>
      </c>
      <c r="D224" s="1">
        <v>233501</v>
      </c>
      <c r="E224" s="4" t="s">
        <v>262</v>
      </c>
      <c r="F224" s="1" t="s">
        <v>6</v>
      </c>
      <c r="G224" s="7">
        <v>7</v>
      </c>
      <c r="H224" s="2">
        <v>2985</v>
      </c>
      <c r="I224" s="5">
        <v>20895</v>
      </c>
      <c r="J224" s="5">
        <v>2406.2600000000002</v>
      </c>
      <c r="K224" s="5">
        <v>16843.82</v>
      </c>
      <c r="L224" s="5">
        <f t="shared" si="9"/>
        <v>1804.6950000000002</v>
      </c>
      <c r="M224" s="5">
        <f t="shared" si="10"/>
        <v>12632.865000000002</v>
      </c>
      <c r="N224" s="3">
        <v>40482</v>
      </c>
      <c r="O224" s="9">
        <f t="shared" si="11"/>
        <v>4051.1800000000003</v>
      </c>
      <c r="P224" s="1" t="s">
        <v>385</v>
      </c>
      <c r="Q224" s="1">
        <v>200815</v>
      </c>
      <c r="R224" s="1">
        <v>1001</v>
      </c>
      <c r="S224" s="1" t="s">
        <v>3</v>
      </c>
      <c r="T224" s="1">
        <v>607</v>
      </c>
    </row>
    <row r="225" spans="1:20" ht="30" hidden="1" x14ac:dyDescent="0.25">
      <c r="A225" s="12">
        <v>214</v>
      </c>
      <c r="B225" s="1">
        <v>239</v>
      </c>
      <c r="C225" s="1" t="s">
        <v>265</v>
      </c>
      <c r="D225" s="1">
        <v>234185</v>
      </c>
      <c r="E225" s="4" t="s">
        <v>264</v>
      </c>
      <c r="F225" s="1" t="s">
        <v>39</v>
      </c>
      <c r="G225" s="7">
        <v>3</v>
      </c>
      <c r="H225" s="2">
        <v>2217.16</v>
      </c>
      <c r="I225" s="5">
        <v>6651.47</v>
      </c>
      <c r="J225" s="5">
        <v>2135.59</v>
      </c>
      <c r="K225" s="5">
        <v>6406.77</v>
      </c>
      <c r="L225" s="5">
        <f t="shared" si="9"/>
        <v>1601.6925000000001</v>
      </c>
      <c r="M225" s="5">
        <f t="shared" si="10"/>
        <v>4805.0775000000003</v>
      </c>
      <c r="N225" s="3">
        <v>41999</v>
      </c>
      <c r="O225" s="9">
        <f t="shared" si="11"/>
        <v>244.69999999999982</v>
      </c>
      <c r="P225" s="1" t="s">
        <v>405</v>
      </c>
      <c r="Q225" s="1">
        <v>301115</v>
      </c>
      <c r="R225" s="1">
        <v>1081</v>
      </c>
      <c r="S225" s="1" t="s">
        <v>3</v>
      </c>
      <c r="T225" s="1">
        <v>604</v>
      </c>
    </row>
    <row r="226" spans="1:20" hidden="1" x14ac:dyDescent="0.25">
      <c r="A226" s="12">
        <v>215</v>
      </c>
      <c r="B226" s="1">
        <v>239</v>
      </c>
      <c r="C226" s="1" t="s">
        <v>15</v>
      </c>
      <c r="D226" s="1">
        <v>235100</v>
      </c>
      <c r="E226" s="4" t="s">
        <v>266</v>
      </c>
      <c r="F226" s="1" t="s">
        <v>6</v>
      </c>
      <c r="G226" s="7">
        <v>10</v>
      </c>
      <c r="H226" s="2">
        <v>260</v>
      </c>
      <c r="I226" s="5">
        <v>2600</v>
      </c>
      <c r="J226" s="5">
        <v>209.59</v>
      </c>
      <c r="K226" s="5">
        <v>2095.9</v>
      </c>
      <c r="L226" s="5">
        <f t="shared" si="9"/>
        <v>157.1925</v>
      </c>
      <c r="M226" s="5">
        <f t="shared" si="10"/>
        <v>1571.925</v>
      </c>
      <c r="N226" s="3">
        <v>40378</v>
      </c>
      <c r="O226" s="9">
        <f t="shared" si="11"/>
        <v>504.09999999999991</v>
      </c>
      <c r="P226" s="1" t="s">
        <v>385</v>
      </c>
      <c r="Q226" s="1">
        <v>200815</v>
      </c>
      <c r="R226" s="1">
        <v>1001</v>
      </c>
      <c r="S226" s="1" t="s">
        <v>3</v>
      </c>
      <c r="T226" s="1">
        <v>607</v>
      </c>
    </row>
    <row r="227" spans="1:20" hidden="1" x14ac:dyDescent="0.25">
      <c r="A227" s="12">
        <v>216</v>
      </c>
      <c r="B227" s="1">
        <v>239</v>
      </c>
      <c r="C227" s="1" t="s">
        <v>15</v>
      </c>
      <c r="D227" s="1">
        <v>235101</v>
      </c>
      <c r="E227" s="4" t="s">
        <v>267</v>
      </c>
      <c r="F227" s="1" t="s">
        <v>6</v>
      </c>
      <c r="G227" s="7">
        <v>110</v>
      </c>
      <c r="H227" s="2">
        <v>200</v>
      </c>
      <c r="I227" s="5">
        <v>22000</v>
      </c>
      <c r="J227" s="5">
        <v>161.22</v>
      </c>
      <c r="K227" s="5">
        <v>17734.2</v>
      </c>
      <c r="L227" s="5">
        <f t="shared" si="9"/>
        <v>120.91499999999999</v>
      </c>
      <c r="M227" s="5">
        <f t="shared" si="10"/>
        <v>13300.65</v>
      </c>
      <c r="N227" s="3">
        <v>40378</v>
      </c>
      <c r="O227" s="9">
        <f t="shared" si="11"/>
        <v>4265.7999999999993</v>
      </c>
      <c r="P227" s="1" t="s">
        <v>385</v>
      </c>
      <c r="Q227" s="1">
        <v>200815</v>
      </c>
      <c r="R227" s="1">
        <v>1001</v>
      </c>
      <c r="S227" s="1" t="s">
        <v>3</v>
      </c>
      <c r="T227" s="1">
        <v>607</v>
      </c>
    </row>
    <row r="228" spans="1:20" hidden="1" x14ac:dyDescent="0.25">
      <c r="A228" s="12">
        <v>217</v>
      </c>
      <c r="B228" s="1">
        <v>239</v>
      </c>
      <c r="C228" s="1" t="s">
        <v>15</v>
      </c>
      <c r="D228" s="1">
        <v>235102</v>
      </c>
      <c r="E228" s="4" t="s">
        <v>268</v>
      </c>
      <c r="F228" s="1" t="s">
        <v>6</v>
      </c>
      <c r="G228" s="7">
        <v>6</v>
      </c>
      <c r="H228" s="2">
        <v>344</v>
      </c>
      <c r="I228" s="5">
        <v>2064</v>
      </c>
      <c r="J228" s="5">
        <v>277.31</v>
      </c>
      <c r="K228" s="5">
        <v>1663.8600000000001</v>
      </c>
      <c r="L228" s="5">
        <f t="shared" si="9"/>
        <v>207.98250000000002</v>
      </c>
      <c r="M228" s="5">
        <f t="shared" si="10"/>
        <v>1247.895</v>
      </c>
      <c r="N228" s="3">
        <v>40378</v>
      </c>
      <c r="O228" s="9">
        <f t="shared" si="11"/>
        <v>400.13999999999987</v>
      </c>
      <c r="P228" s="1" t="s">
        <v>385</v>
      </c>
      <c r="Q228" s="1">
        <v>200815</v>
      </c>
      <c r="R228" s="1">
        <v>1001</v>
      </c>
      <c r="S228" s="1" t="s">
        <v>3</v>
      </c>
      <c r="T228" s="1">
        <v>607</v>
      </c>
    </row>
    <row r="229" spans="1:20" hidden="1" x14ac:dyDescent="0.25">
      <c r="A229" s="12">
        <v>218</v>
      </c>
      <c r="B229" s="1">
        <v>239</v>
      </c>
      <c r="C229" s="1" t="s">
        <v>15</v>
      </c>
      <c r="D229" s="1">
        <v>235103</v>
      </c>
      <c r="E229" s="4" t="s">
        <v>269</v>
      </c>
      <c r="F229" s="1" t="s">
        <v>6</v>
      </c>
      <c r="G229" s="7">
        <v>20</v>
      </c>
      <c r="H229" s="2">
        <v>343</v>
      </c>
      <c r="I229" s="5">
        <v>6860</v>
      </c>
      <c r="J229" s="5">
        <v>276.5</v>
      </c>
      <c r="K229" s="5">
        <v>5530</v>
      </c>
      <c r="L229" s="5">
        <f t="shared" si="9"/>
        <v>207.375</v>
      </c>
      <c r="M229" s="5">
        <f t="shared" si="10"/>
        <v>4147.5</v>
      </c>
      <c r="N229" s="3">
        <v>40378</v>
      </c>
      <c r="O229" s="9">
        <f t="shared" si="11"/>
        <v>1330</v>
      </c>
      <c r="P229" s="1" t="s">
        <v>385</v>
      </c>
      <c r="Q229" s="1">
        <v>200815</v>
      </c>
      <c r="R229" s="1">
        <v>1001</v>
      </c>
      <c r="S229" s="1" t="s">
        <v>3</v>
      </c>
      <c r="T229" s="1">
        <v>607</v>
      </c>
    </row>
    <row r="230" spans="1:20" hidden="1" x14ac:dyDescent="0.25">
      <c r="A230" s="12">
        <v>219</v>
      </c>
      <c r="B230" s="1">
        <v>239</v>
      </c>
      <c r="C230" s="1" t="s">
        <v>15</v>
      </c>
      <c r="D230" s="1">
        <v>235104</v>
      </c>
      <c r="E230" s="4" t="s">
        <v>270</v>
      </c>
      <c r="F230" s="1" t="s">
        <v>6</v>
      </c>
      <c r="G230" s="7">
        <v>7</v>
      </c>
      <c r="H230" s="2">
        <v>404</v>
      </c>
      <c r="I230" s="5">
        <v>2828</v>
      </c>
      <c r="J230" s="5">
        <v>325.67</v>
      </c>
      <c r="K230" s="5">
        <v>2279.69</v>
      </c>
      <c r="L230" s="5">
        <f t="shared" si="9"/>
        <v>244.2525</v>
      </c>
      <c r="M230" s="5">
        <f t="shared" si="10"/>
        <v>1709.7674999999999</v>
      </c>
      <c r="N230" s="3">
        <v>40378</v>
      </c>
      <c r="O230" s="9">
        <f t="shared" si="11"/>
        <v>548.30999999999995</v>
      </c>
      <c r="P230" s="1" t="s">
        <v>385</v>
      </c>
      <c r="Q230" s="1">
        <v>200815</v>
      </c>
      <c r="R230" s="1">
        <v>1001</v>
      </c>
      <c r="S230" s="1" t="s">
        <v>3</v>
      </c>
      <c r="T230" s="1">
        <v>607</v>
      </c>
    </row>
    <row r="231" spans="1:20" hidden="1" x14ac:dyDescent="0.25">
      <c r="A231" s="12">
        <v>220</v>
      </c>
      <c r="B231" s="1">
        <v>239</v>
      </c>
      <c r="C231" s="1" t="s">
        <v>15</v>
      </c>
      <c r="D231" s="1">
        <v>235105</v>
      </c>
      <c r="E231" s="4" t="s">
        <v>271</v>
      </c>
      <c r="F231" s="1" t="s">
        <v>6</v>
      </c>
      <c r="G231" s="7">
        <v>85</v>
      </c>
      <c r="H231" s="2">
        <v>310</v>
      </c>
      <c r="I231" s="5">
        <v>26350</v>
      </c>
      <c r="J231" s="5">
        <v>249.9</v>
      </c>
      <c r="K231" s="5">
        <v>21241.5</v>
      </c>
      <c r="L231" s="5">
        <f t="shared" si="9"/>
        <v>187.42500000000001</v>
      </c>
      <c r="M231" s="5">
        <f t="shared" si="10"/>
        <v>15931.125000000002</v>
      </c>
      <c r="N231" s="3">
        <v>40378</v>
      </c>
      <c r="O231" s="9">
        <f t="shared" si="11"/>
        <v>5108.5</v>
      </c>
      <c r="P231" s="1" t="s">
        <v>385</v>
      </c>
      <c r="Q231" s="1">
        <v>200815</v>
      </c>
      <c r="R231" s="1">
        <v>1001</v>
      </c>
      <c r="S231" s="1" t="s">
        <v>3</v>
      </c>
      <c r="T231" s="1">
        <v>607</v>
      </c>
    </row>
    <row r="232" spans="1:20" hidden="1" x14ac:dyDescent="0.25">
      <c r="A232" s="12">
        <v>221</v>
      </c>
      <c r="B232" s="1">
        <v>239</v>
      </c>
      <c r="C232" s="1" t="s">
        <v>15</v>
      </c>
      <c r="D232" s="1">
        <v>235106</v>
      </c>
      <c r="E232" s="4" t="s">
        <v>272</v>
      </c>
      <c r="F232" s="1" t="s">
        <v>6</v>
      </c>
      <c r="G232" s="7">
        <v>20</v>
      </c>
      <c r="H232" s="2">
        <v>527</v>
      </c>
      <c r="I232" s="5">
        <v>10540</v>
      </c>
      <c r="J232" s="5">
        <v>424.82</v>
      </c>
      <c r="K232" s="5">
        <v>8496.4</v>
      </c>
      <c r="L232" s="5">
        <f t="shared" si="9"/>
        <v>318.61500000000001</v>
      </c>
      <c r="M232" s="5">
        <f t="shared" si="10"/>
        <v>6372.3</v>
      </c>
      <c r="N232" s="3">
        <v>40378</v>
      </c>
      <c r="O232" s="9">
        <f t="shared" si="11"/>
        <v>2043.6000000000004</v>
      </c>
      <c r="P232" s="1" t="s">
        <v>385</v>
      </c>
      <c r="Q232" s="1">
        <v>200815</v>
      </c>
      <c r="R232" s="1">
        <v>1001</v>
      </c>
      <c r="S232" s="1" t="s">
        <v>3</v>
      </c>
      <c r="T232" s="1">
        <v>607</v>
      </c>
    </row>
    <row r="233" spans="1:20" hidden="1" x14ac:dyDescent="0.25">
      <c r="A233" s="12">
        <v>222</v>
      </c>
      <c r="B233" s="1">
        <v>239</v>
      </c>
      <c r="C233" s="1" t="s">
        <v>15</v>
      </c>
      <c r="D233" s="1">
        <v>235107</v>
      </c>
      <c r="E233" s="4" t="s">
        <v>273</v>
      </c>
      <c r="F233" s="1" t="s">
        <v>6</v>
      </c>
      <c r="G233" s="7">
        <v>65</v>
      </c>
      <c r="H233" s="2">
        <v>328</v>
      </c>
      <c r="I233" s="5">
        <v>21320</v>
      </c>
      <c r="J233" s="5">
        <v>264.41000000000003</v>
      </c>
      <c r="K233" s="5">
        <v>17186.650000000001</v>
      </c>
      <c r="L233" s="5">
        <f t="shared" si="9"/>
        <v>198.3075</v>
      </c>
      <c r="M233" s="5">
        <f t="shared" si="10"/>
        <v>12889.987500000001</v>
      </c>
      <c r="N233" s="3">
        <v>40378</v>
      </c>
      <c r="O233" s="9">
        <f t="shared" si="11"/>
        <v>4133.3499999999985</v>
      </c>
      <c r="P233" s="1" t="s">
        <v>385</v>
      </c>
      <c r="Q233" s="1">
        <v>200815</v>
      </c>
      <c r="R233" s="1">
        <v>1001</v>
      </c>
      <c r="S233" s="1" t="s">
        <v>3</v>
      </c>
      <c r="T233" s="1">
        <v>607</v>
      </c>
    </row>
    <row r="234" spans="1:20" hidden="1" x14ac:dyDescent="0.25">
      <c r="A234" s="12">
        <v>223</v>
      </c>
      <c r="B234" s="1">
        <v>239</v>
      </c>
      <c r="C234" s="1" t="s">
        <v>15</v>
      </c>
      <c r="D234" s="1">
        <v>235109</v>
      </c>
      <c r="E234" s="4" t="s">
        <v>274</v>
      </c>
      <c r="F234" s="1" t="s">
        <v>6</v>
      </c>
      <c r="G234" s="7">
        <v>22</v>
      </c>
      <c r="H234" s="2">
        <v>264</v>
      </c>
      <c r="I234" s="5">
        <v>5808</v>
      </c>
      <c r="J234" s="5">
        <v>212.81</v>
      </c>
      <c r="K234" s="5">
        <v>4681.82</v>
      </c>
      <c r="L234" s="5">
        <f t="shared" si="9"/>
        <v>159.60750000000002</v>
      </c>
      <c r="M234" s="5">
        <f t="shared" si="10"/>
        <v>3511.3650000000002</v>
      </c>
      <c r="N234" s="3">
        <v>40378</v>
      </c>
      <c r="O234" s="9">
        <f t="shared" si="11"/>
        <v>1126.1800000000003</v>
      </c>
      <c r="P234" s="1" t="s">
        <v>385</v>
      </c>
      <c r="Q234" s="1">
        <v>200815</v>
      </c>
      <c r="R234" s="1">
        <v>1001</v>
      </c>
      <c r="S234" s="1" t="s">
        <v>3</v>
      </c>
      <c r="T234" s="1">
        <v>607</v>
      </c>
    </row>
    <row r="235" spans="1:20" hidden="1" x14ac:dyDescent="0.25">
      <c r="A235" s="12">
        <v>224</v>
      </c>
      <c r="B235" s="1">
        <v>239</v>
      </c>
      <c r="C235" s="1" t="s">
        <v>15</v>
      </c>
      <c r="D235" s="1">
        <v>235110</v>
      </c>
      <c r="E235" s="4" t="s">
        <v>275</v>
      </c>
      <c r="F235" s="1" t="s">
        <v>6</v>
      </c>
      <c r="G235" s="7">
        <v>2</v>
      </c>
      <c r="H235" s="2">
        <v>449</v>
      </c>
      <c r="I235" s="5">
        <v>898</v>
      </c>
      <c r="J235" s="5">
        <v>361.95</v>
      </c>
      <c r="K235" s="5">
        <v>723.9</v>
      </c>
      <c r="L235" s="5">
        <f t="shared" si="9"/>
        <v>271.46249999999998</v>
      </c>
      <c r="M235" s="5">
        <f t="shared" si="10"/>
        <v>542.92499999999995</v>
      </c>
      <c r="N235" s="3">
        <v>40378</v>
      </c>
      <c r="O235" s="9">
        <f t="shared" si="11"/>
        <v>174.10000000000002</v>
      </c>
      <c r="P235" s="1" t="s">
        <v>385</v>
      </c>
      <c r="Q235" s="1">
        <v>200815</v>
      </c>
      <c r="R235" s="1">
        <v>1001</v>
      </c>
      <c r="S235" s="1" t="s">
        <v>3</v>
      </c>
      <c r="T235" s="1">
        <v>607</v>
      </c>
    </row>
    <row r="236" spans="1:20" hidden="1" x14ac:dyDescent="0.25">
      <c r="A236" s="12">
        <v>225</v>
      </c>
      <c r="B236" s="1">
        <v>239</v>
      </c>
      <c r="C236" s="1" t="s">
        <v>179</v>
      </c>
      <c r="D236" s="1">
        <v>235270</v>
      </c>
      <c r="E236" s="4" t="s">
        <v>276</v>
      </c>
      <c r="F236" s="1" t="s">
        <v>44</v>
      </c>
      <c r="G236" s="7">
        <v>1649.499</v>
      </c>
      <c r="H236" s="2">
        <v>235.83</v>
      </c>
      <c r="I236" s="5">
        <v>388998.98</v>
      </c>
      <c r="J236" s="5">
        <v>214.47</v>
      </c>
      <c r="K236" s="5">
        <v>353768.05053000001</v>
      </c>
      <c r="L236" s="5">
        <f t="shared" si="9"/>
        <v>160.85249999999999</v>
      </c>
      <c r="M236" s="5">
        <f t="shared" si="10"/>
        <v>265326.03789749998</v>
      </c>
      <c r="N236" s="3">
        <v>40876</v>
      </c>
      <c r="O236" s="9">
        <f t="shared" si="11"/>
        <v>35230.929469999974</v>
      </c>
      <c r="P236" s="1" t="s">
        <v>385</v>
      </c>
      <c r="Q236" s="1">
        <v>200815</v>
      </c>
      <c r="R236" s="1">
        <v>1001</v>
      </c>
      <c r="S236" s="1" t="s">
        <v>3</v>
      </c>
      <c r="T236" s="1">
        <v>603</v>
      </c>
    </row>
    <row r="237" spans="1:20" hidden="1" x14ac:dyDescent="0.25">
      <c r="A237" s="12">
        <v>226</v>
      </c>
      <c r="B237" s="1">
        <v>239</v>
      </c>
      <c r="C237" s="1" t="s">
        <v>179</v>
      </c>
      <c r="D237" s="1">
        <v>235271</v>
      </c>
      <c r="E237" s="4" t="s">
        <v>277</v>
      </c>
      <c r="F237" s="1" t="s">
        <v>44</v>
      </c>
      <c r="G237" s="7">
        <v>2963.17</v>
      </c>
      <c r="H237" s="2">
        <v>94.77</v>
      </c>
      <c r="I237" s="5">
        <v>280825.82</v>
      </c>
      <c r="J237" s="5">
        <v>86.19</v>
      </c>
      <c r="K237" s="5">
        <v>255395.62229999999</v>
      </c>
      <c r="L237" s="5">
        <f t="shared" si="9"/>
        <v>64.642499999999998</v>
      </c>
      <c r="M237" s="5">
        <f t="shared" si="10"/>
        <v>191546.71672500001</v>
      </c>
      <c r="N237" s="3">
        <v>40784</v>
      </c>
      <c r="O237" s="9">
        <f t="shared" si="11"/>
        <v>25430.197700000019</v>
      </c>
      <c r="P237" s="1" t="s">
        <v>385</v>
      </c>
      <c r="Q237" s="1">
        <v>200815</v>
      </c>
      <c r="R237" s="1">
        <v>1001</v>
      </c>
      <c r="S237" s="1" t="s">
        <v>3</v>
      </c>
      <c r="T237" s="1">
        <v>603</v>
      </c>
    </row>
    <row r="238" spans="1:20" hidden="1" x14ac:dyDescent="0.25">
      <c r="A238" s="12">
        <v>227</v>
      </c>
      <c r="B238" s="1">
        <v>239</v>
      </c>
      <c r="C238" s="1" t="s">
        <v>238</v>
      </c>
      <c r="D238" s="1">
        <v>235588</v>
      </c>
      <c r="E238" s="4" t="s">
        <v>278</v>
      </c>
      <c r="F238" s="1" t="s">
        <v>6</v>
      </c>
      <c r="G238" s="7">
        <v>42</v>
      </c>
      <c r="H238" s="2">
        <v>1645.32</v>
      </c>
      <c r="I238" s="5">
        <v>69103.44</v>
      </c>
      <c r="J238" s="5">
        <v>1326.32</v>
      </c>
      <c r="K238" s="5">
        <v>55705.439999999995</v>
      </c>
      <c r="L238" s="5">
        <f t="shared" si="9"/>
        <v>994.74</v>
      </c>
      <c r="M238" s="5">
        <f t="shared" si="10"/>
        <v>41779.08</v>
      </c>
      <c r="N238" s="3">
        <v>40492</v>
      </c>
      <c r="O238" s="9">
        <f t="shared" si="11"/>
        <v>13398.000000000007</v>
      </c>
      <c r="P238" s="1" t="s">
        <v>392</v>
      </c>
      <c r="Q238" s="1">
        <v>200815</v>
      </c>
      <c r="R238" s="1">
        <v>1001</v>
      </c>
      <c r="S238" s="1" t="s">
        <v>3</v>
      </c>
      <c r="T238" s="1">
        <v>607</v>
      </c>
    </row>
    <row r="239" spans="1:20" hidden="1" x14ac:dyDescent="0.25">
      <c r="A239" s="12">
        <v>228</v>
      </c>
      <c r="B239" s="1">
        <v>239</v>
      </c>
      <c r="C239" s="1" t="s">
        <v>238</v>
      </c>
      <c r="D239" s="1">
        <v>235589</v>
      </c>
      <c r="E239" s="4" t="s">
        <v>279</v>
      </c>
      <c r="F239" s="1" t="s">
        <v>6</v>
      </c>
      <c r="G239" s="7">
        <v>54</v>
      </c>
      <c r="H239" s="2">
        <v>1173.76</v>
      </c>
      <c r="I239" s="5">
        <v>63383.040000000001</v>
      </c>
      <c r="J239" s="5">
        <v>946.19</v>
      </c>
      <c r="K239" s="5">
        <v>51094.26</v>
      </c>
      <c r="L239" s="5">
        <f t="shared" si="9"/>
        <v>709.64250000000004</v>
      </c>
      <c r="M239" s="5">
        <f t="shared" si="10"/>
        <v>38320.695</v>
      </c>
      <c r="N239" s="3">
        <v>40492</v>
      </c>
      <c r="O239" s="9">
        <f t="shared" si="11"/>
        <v>12288.779999999999</v>
      </c>
      <c r="P239" s="1" t="s">
        <v>392</v>
      </c>
      <c r="Q239" s="1">
        <v>200815</v>
      </c>
      <c r="R239" s="1">
        <v>1001</v>
      </c>
      <c r="S239" s="1" t="s">
        <v>3</v>
      </c>
      <c r="T239" s="1">
        <v>607</v>
      </c>
    </row>
    <row r="240" spans="1:20" hidden="1" x14ac:dyDescent="0.25">
      <c r="A240" s="12">
        <v>229</v>
      </c>
      <c r="B240" s="1">
        <v>239</v>
      </c>
      <c r="C240" s="1" t="s">
        <v>238</v>
      </c>
      <c r="D240" s="1">
        <v>235590</v>
      </c>
      <c r="E240" s="4" t="s">
        <v>280</v>
      </c>
      <c r="F240" s="1" t="s">
        <v>6</v>
      </c>
      <c r="G240" s="7">
        <v>84</v>
      </c>
      <c r="H240" s="2">
        <v>249.94</v>
      </c>
      <c r="I240" s="5">
        <v>20994.959999999999</v>
      </c>
      <c r="J240" s="5">
        <v>201.48</v>
      </c>
      <c r="K240" s="5">
        <v>16924.32</v>
      </c>
      <c r="L240" s="5">
        <f t="shared" si="9"/>
        <v>151.10999999999999</v>
      </c>
      <c r="M240" s="5">
        <f t="shared" si="10"/>
        <v>12693.239999999998</v>
      </c>
      <c r="N240" s="3">
        <v>40492</v>
      </c>
      <c r="O240" s="9">
        <f t="shared" si="11"/>
        <v>4070.6399999999994</v>
      </c>
      <c r="P240" s="1" t="s">
        <v>385</v>
      </c>
      <c r="Q240" s="1">
        <v>200815</v>
      </c>
      <c r="R240" s="1">
        <v>1001</v>
      </c>
      <c r="S240" s="1" t="s">
        <v>3</v>
      </c>
      <c r="T240" s="1">
        <v>607</v>
      </c>
    </row>
    <row r="241" spans="1:20" hidden="1" x14ac:dyDescent="0.25">
      <c r="A241" s="12">
        <v>230</v>
      </c>
      <c r="B241" s="1">
        <v>239</v>
      </c>
      <c r="C241" s="1" t="s">
        <v>238</v>
      </c>
      <c r="D241" s="1">
        <v>235591</v>
      </c>
      <c r="E241" s="4" t="s">
        <v>281</v>
      </c>
      <c r="F241" s="1" t="s">
        <v>6</v>
      </c>
      <c r="G241" s="7">
        <v>120</v>
      </c>
      <c r="H241" s="2">
        <v>1350.61</v>
      </c>
      <c r="I241" s="5">
        <v>162073.20000000001</v>
      </c>
      <c r="J241" s="5">
        <v>1088.75</v>
      </c>
      <c r="K241" s="5">
        <v>130650</v>
      </c>
      <c r="L241" s="5">
        <f t="shared" si="9"/>
        <v>816.5625</v>
      </c>
      <c r="M241" s="5">
        <f t="shared" si="10"/>
        <v>97987.5</v>
      </c>
      <c r="N241" s="3">
        <v>40492</v>
      </c>
      <c r="O241" s="9">
        <f t="shared" si="11"/>
        <v>31423.200000000012</v>
      </c>
      <c r="P241" s="1" t="s">
        <v>385</v>
      </c>
      <c r="Q241" s="1">
        <v>200815</v>
      </c>
      <c r="R241" s="1">
        <v>1001</v>
      </c>
      <c r="S241" s="1" t="s">
        <v>3</v>
      </c>
      <c r="T241" s="1">
        <v>607</v>
      </c>
    </row>
    <row r="242" spans="1:20" hidden="1" x14ac:dyDescent="0.25">
      <c r="A242" s="12">
        <v>231</v>
      </c>
      <c r="B242" s="1">
        <v>239</v>
      </c>
      <c r="C242" s="1" t="s">
        <v>238</v>
      </c>
      <c r="D242" s="1">
        <v>235592</v>
      </c>
      <c r="E242" s="4" t="s">
        <v>282</v>
      </c>
      <c r="F242" s="1" t="s">
        <v>6</v>
      </c>
      <c r="G242" s="7">
        <v>3</v>
      </c>
      <c r="H242" s="2">
        <v>258.11</v>
      </c>
      <c r="I242" s="5">
        <v>774.33</v>
      </c>
      <c r="J242" s="5">
        <v>208.07</v>
      </c>
      <c r="K242" s="5">
        <v>624.21</v>
      </c>
      <c r="L242" s="5">
        <f t="shared" si="9"/>
        <v>156.05250000000001</v>
      </c>
      <c r="M242" s="5">
        <f t="shared" si="10"/>
        <v>468.15750000000003</v>
      </c>
      <c r="N242" s="3">
        <v>40518</v>
      </c>
      <c r="O242" s="9">
        <f t="shared" si="11"/>
        <v>150.12</v>
      </c>
      <c r="P242" s="1" t="s">
        <v>385</v>
      </c>
      <c r="Q242" s="1">
        <v>200815</v>
      </c>
      <c r="R242" s="1">
        <v>1001</v>
      </c>
      <c r="S242" s="1" t="s">
        <v>3</v>
      </c>
      <c r="T242" s="1">
        <v>607</v>
      </c>
    </row>
    <row r="243" spans="1:20" hidden="1" x14ac:dyDescent="0.25">
      <c r="A243" s="12">
        <v>232</v>
      </c>
      <c r="B243" s="1">
        <v>239</v>
      </c>
      <c r="C243" s="1" t="s">
        <v>238</v>
      </c>
      <c r="D243" s="1">
        <v>235593</v>
      </c>
      <c r="E243" s="4" t="s">
        <v>283</v>
      </c>
      <c r="F243" s="1" t="s">
        <v>6</v>
      </c>
      <c r="G243" s="7">
        <v>48</v>
      </c>
      <c r="H243" s="2">
        <v>3500.24</v>
      </c>
      <c r="I243" s="5">
        <v>168011.51999999999</v>
      </c>
      <c r="J243" s="5">
        <v>2821.61</v>
      </c>
      <c r="K243" s="5">
        <v>135437.28</v>
      </c>
      <c r="L243" s="5">
        <f t="shared" si="9"/>
        <v>2116.2075</v>
      </c>
      <c r="M243" s="5">
        <f t="shared" si="10"/>
        <v>101577.95999999999</v>
      </c>
      <c r="N243" s="3">
        <v>40518</v>
      </c>
      <c r="O243" s="9">
        <f t="shared" si="11"/>
        <v>32574.239999999991</v>
      </c>
      <c r="P243" s="1" t="s">
        <v>385</v>
      </c>
      <c r="Q243" s="1">
        <v>200815</v>
      </c>
      <c r="R243" s="1">
        <v>1001</v>
      </c>
      <c r="S243" s="1" t="s">
        <v>3</v>
      </c>
      <c r="T243" s="1">
        <v>607</v>
      </c>
    </row>
    <row r="244" spans="1:20" hidden="1" x14ac:dyDescent="0.25">
      <c r="A244" s="12">
        <v>233</v>
      </c>
      <c r="B244" s="1">
        <v>239</v>
      </c>
      <c r="C244" s="1" t="s">
        <v>238</v>
      </c>
      <c r="D244" s="1">
        <v>235594</v>
      </c>
      <c r="E244" s="4" t="s">
        <v>284</v>
      </c>
      <c r="F244" s="1" t="s">
        <v>6</v>
      </c>
      <c r="G244" s="7">
        <v>3</v>
      </c>
      <c r="H244" s="2">
        <v>53.05</v>
      </c>
      <c r="I244" s="5">
        <v>159.15</v>
      </c>
      <c r="J244" s="5">
        <v>42.76</v>
      </c>
      <c r="K244" s="5">
        <v>128.28</v>
      </c>
      <c r="L244" s="5">
        <f t="shared" si="9"/>
        <v>32.07</v>
      </c>
      <c r="M244" s="5">
        <f t="shared" si="10"/>
        <v>96.210000000000008</v>
      </c>
      <c r="N244" s="3">
        <v>40518</v>
      </c>
      <c r="O244" s="9">
        <f t="shared" si="11"/>
        <v>30.870000000000005</v>
      </c>
      <c r="P244" s="1" t="s">
        <v>385</v>
      </c>
      <c r="Q244" s="1">
        <v>200815</v>
      </c>
      <c r="R244" s="1">
        <v>1001</v>
      </c>
      <c r="S244" s="1" t="s">
        <v>3</v>
      </c>
      <c r="T244" s="1">
        <v>607</v>
      </c>
    </row>
    <row r="245" spans="1:20" hidden="1" x14ac:dyDescent="0.25">
      <c r="A245" s="12">
        <v>234</v>
      </c>
      <c r="B245" s="1">
        <v>239</v>
      </c>
      <c r="C245" s="1" t="s">
        <v>238</v>
      </c>
      <c r="D245" s="1">
        <v>235595</v>
      </c>
      <c r="E245" s="4" t="s">
        <v>285</v>
      </c>
      <c r="F245" s="1" t="s">
        <v>6</v>
      </c>
      <c r="G245" s="7">
        <v>12</v>
      </c>
      <c r="H245" s="2">
        <v>2145</v>
      </c>
      <c r="I245" s="5">
        <v>25740</v>
      </c>
      <c r="J245" s="5">
        <v>1729.13</v>
      </c>
      <c r="K245" s="5">
        <v>20749.560000000001</v>
      </c>
      <c r="L245" s="5">
        <f t="shared" si="9"/>
        <v>1296.8475000000001</v>
      </c>
      <c r="M245" s="5">
        <f t="shared" si="10"/>
        <v>15562.170000000002</v>
      </c>
      <c r="N245" s="3">
        <v>40518</v>
      </c>
      <c r="O245" s="9">
        <f t="shared" si="11"/>
        <v>4990.4399999999987</v>
      </c>
      <c r="P245" s="1" t="s">
        <v>385</v>
      </c>
      <c r="Q245" s="1">
        <v>200815</v>
      </c>
      <c r="R245" s="1">
        <v>1001</v>
      </c>
      <c r="S245" s="1" t="s">
        <v>3</v>
      </c>
      <c r="T245" s="1">
        <v>607</v>
      </c>
    </row>
    <row r="246" spans="1:20" hidden="1" x14ac:dyDescent="0.25">
      <c r="A246" s="12">
        <v>235</v>
      </c>
      <c r="B246" s="1">
        <v>239</v>
      </c>
      <c r="C246" s="1" t="s">
        <v>38</v>
      </c>
      <c r="D246" s="1">
        <v>235875</v>
      </c>
      <c r="E246" s="4" t="s">
        <v>286</v>
      </c>
      <c r="F246" s="1" t="s">
        <v>39</v>
      </c>
      <c r="G246" s="7">
        <v>1</v>
      </c>
      <c r="H246" s="2">
        <v>82247.5</v>
      </c>
      <c r="I246" s="5">
        <v>82247.5</v>
      </c>
      <c r="J246" s="5">
        <v>80326.47</v>
      </c>
      <c r="K246" s="5">
        <v>80326.47</v>
      </c>
      <c r="L246" s="5">
        <f t="shared" si="9"/>
        <v>60244.852500000001</v>
      </c>
      <c r="M246" s="5">
        <f t="shared" si="10"/>
        <v>60244.852500000001</v>
      </c>
      <c r="N246" s="3">
        <v>41981</v>
      </c>
      <c r="O246" s="9">
        <f t="shared" si="11"/>
        <v>1921.0299999999988</v>
      </c>
      <c r="P246" s="1" t="s">
        <v>406</v>
      </c>
      <c r="Q246" s="1">
        <v>200815</v>
      </c>
      <c r="R246" s="1">
        <v>1005</v>
      </c>
      <c r="S246" s="1" t="s">
        <v>3</v>
      </c>
      <c r="T246" s="1">
        <v>601</v>
      </c>
    </row>
    <row r="247" spans="1:20" hidden="1" x14ac:dyDescent="0.25">
      <c r="A247" s="12">
        <v>236</v>
      </c>
      <c r="B247" s="1">
        <v>239</v>
      </c>
      <c r="C247" s="1" t="s">
        <v>10</v>
      </c>
      <c r="D247" s="1">
        <v>236009</v>
      </c>
      <c r="E247" s="4" t="s">
        <v>287</v>
      </c>
      <c r="F247" s="1" t="s">
        <v>6</v>
      </c>
      <c r="G247" s="7">
        <v>5</v>
      </c>
      <c r="H247" s="2">
        <v>141569.32999999999</v>
      </c>
      <c r="I247" s="5">
        <v>707846.63</v>
      </c>
      <c r="J247" s="5">
        <v>138262.73000000001</v>
      </c>
      <c r="K247" s="5">
        <v>691313.65</v>
      </c>
      <c r="L247" s="5">
        <f t="shared" si="9"/>
        <v>103697.04750000002</v>
      </c>
      <c r="M247" s="5">
        <f t="shared" si="10"/>
        <v>518485.23750000005</v>
      </c>
      <c r="N247" s="3">
        <v>41353</v>
      </c>
      <c r="O247" s="9">
        <f t="shared" si="11"/>
        <v>16532.979999999981</v>
      </c>
      <c r="P247" s="1" t="s">
        <v>385</v>
      </c>
      <c r="Q247" s="1">
        <v>200815</v>
      </c>
      <c r="R247" s="1">
        <v>1001</v>
      </c>
      <c r="S247" s="1" t="s">
        <v>3</v>
      </c>
      <c r="T247" s="1">
        <v>601</v>
      </c>
    </row>
    <row r="248" spans="1:20" hidden="1" x14ac:dyDescent="0.25">
      <c r="A248" s="12">
        <v>237</v>
      </c>
      <c r="B248" s="1">
        <v>239</v>
      </c>
      <c r="C248" s="1" t="s">
        <v>23</v>
      </c>
      <c r="D248" s="1">
        <v>236044</v>
      </c>
      <c r="E248" s="4" t="s">
        <v>288</v>
      </c>
      <c r="F248" s="1" t="s">
        <v>21</v>
      </c>
      <c r="G248" s="7">
        <v>0.2</v>
      </c>
      <c r="H248" s="2">
        <v>127821</v>
      </c>
      <c r="I248" s="5">
        <v>25564.2</v>
      </c>
      <c r="J248" s="5">
        <v>116248.95</v>
      </c>
      <c r="K248" s="5">
        <v>23249.79</v>
      </c>
      <c r="L248" s="5">
        <f t="shared" si="9"/>
        <v>87186.712499999994</v>
      </c>
      <c r="M248" s="5">
        <f t="shared" si="10"/>
        <v>17437.342499999999</v>
      </c>
      <c r="N248" s="3">
        <v>40550</v>
      </c>
      <c r="O248" s="9">
        <f t="shared" si="11"/>
        <v>2314.41</v>
      </c>
      <c r="P248" s="1" t="s">
        <v>385</v>
      </c>
      <c r="Q248" s="1">
        <v>200815</v>
      </c>
      <c r="R248" s="1">
        <v>1001</v>
      </c>
      <c r="S248" s="1" t="s">
        <v>3</v>
      </c>
      <c r="T248" s="1">
        <v>607</v>
      </c>
    </row>
    <row r="249" spans="1:20" hidden="1" x14ac:dyDescent="0.25">
      <c r="A249" s="12">
        <v>238</v>
      </c>
      <c r="B249" s="1">
        <v>239</v>
      </c>
      <c r="C249" s="1" t="s">
        <v>263</v>
      </c>
      <c r="D249" s="1">
        <v>236185</v>
      </c>
      <c r="E249" s="4" t="s">
        <v>289</v>
      </c>
      <c r="F249" s="1" t="s">
        <v>6</v>
      </c>
      <c r="G249" s="7">
        <v>2</v>
      </c>
      <c r="H249" s="2">
        <v>138</v>
      </c>
      <c r="I249" s="5">
        <v>276</v>
      </c>
      <c r="J249" s="5">
        <v>111.25</v>
      </c>
      <c r="K249" s="5">
        <v>222.5</v>
      </c>
      <c r="L249" s="5">
        <f t="shared" si="9"/>
        <v>83.4375</v>
      </c>
      <c r="M249" s="5">
        <f t="shared" si="10"/>
        <v>166.875</v>
      </c>
      <c r="N249" s="3">
        <v>40534</v>
      </c>
      <c r="O249" s="9">
        <f t="shared" si="11"/>
        <v>53.5</v>
      </c>
      <c r="P249" s="1" t="s">
        <v>385</v>
      </c>
      <c r="Q249" s="1">
        <v>200815</v>
      </c>
      <c r="R249" s="1">
        <v>1001</v>
      </c>
      <c r="S249" s="1" t="s">
        <v>3</v>
      </c>
      <c r="T249" s="1">
        <v>607</v>
      </c>
    </row>
    <row r="250" spans="1:20" hidden="1" x14ac:dyDescent="0.25">
      <c r="A250" s="12">
        <v>239</v>
      </c>
      <c r="B250" s="1">
        <v>239</v>
      </c>
      <c r="C250" s="1" t="s">
        <v>256</v>
      </c>
      <c r="D250" s="1">
        <v>236236</v>
      </c>
      <c r="E250" s="4" t="s">
        <v>290</v>
      </c>
      <c r="F250" s="1" t="s">
        <v>39</v>
      </c>
      <c r="G250" s="7">
        <v>2</v>
      </c>
      <c r="H250" s="2">
        <v>24899</v>
      </c>
      <c r="I250" s="5">
        <v>49798</v>
      </c>
      <c r="J250" s="5">
        <v>22644.81</v>
      </c>
      <c r="K250" s="5">
        <v>45289.62</v>
      </c>
      <c r="L250" s="5">
        <f t="shared" si="9"/>
        <v>16983.607500000002</v>
      </c>
      <c r="M250" s="5">
        <f t="shared" si="10"/>
        <v>33967.215000000004</v>
      </c>
      <c r="N250" s="3">
        <v>40898</v>
      </c>
      <c r="O250" s="9">
        <f t="shared" si="11"/>
        <v>4508.3799999999974</v>
      </c>
      <c r="P250" s="1" t="s">
        <v>385</v>
      </c>
      <c r="Q250" s="1">
        <v>200815</v>
      </c>
      <c r="R250" s="1">
        <v>1005</v>
      </c>
      <c r="S250" s="1" t="s">
        <v>3</v>
      </c>
      <c r="T250" s="1">
        <v>601</v>
      </c>
    </row>
    <row r="251" spans="1:20" s="38" customFormat="1" x14ac:dyDescent="0.25">
      <c r="A251" s="31">
        <v>240</v>
      </c>
      <c r="B251" s="32">
        <v>239</v>
      </c>
      <c r="C251" s="32" t="s">
        <v>179</v>
      </c>
      <c r="D251" s="32">
        <v>236306</v>
      </c>
      <c r="E251" s="33" t="s">
        <v>291</v>
      </c>
      <c r="F251" s="32" t="s">
        <v>44</v>
      </c>
      <c r="G251" s="34">
        <v>67.260000000000005</v>
      </c>
      <c r="H251" s="35">
        <v>3380.76</v>
      </c>
      <c r="I251" s="35">
        <v>227389.92</v>
      </c>
      <c r="J251" s="35">
        <v>2725.29</v>
      </c>
      <c r="K251" s="35">
        <v>183303.00540000002</v>
      </c>
      <c r="L251" s="35">
        <f t="shared" si="9"/>
        <v>2043.9675</v>
      </c>
      <c r="M251" s="35">
        <f t="shared" si="10"/>
        <v>137477.25405000002</v>
      </c>
      <c r="N251" s="36">
        <v>40505</v>
      </c>
      <c r="O251" s="37">
        <f t="shared" si="11"/>
        <v>44086.914599999989</v>
      </c>
      <c r="P251" s="32" t="s">
        <v>385</v>
      </c>
      <c r="Q251" s="32">
        <v>200815</v>
      </c>
      <c r="R251" s="32">
        <v>1001</v>
      </c>
      <c r="S251" s="32" t="s">
        <v>3</v>
      </c>
      <c r="T251" s="32">
        <v>603</v>
      </c>
    </row>
    <row r="252" spans="1:20" s="38" customFormat="1" x14ac:dyDescent="0.25">
      <c r="A252" s="31">
        <v>241</v>
      </c>
      <c r="B252" s="32">
        <v>239</v>
      </c>
      <c r="C252" s="32" t="s">
        <v>179</v>
      </c>
      <c r="D252" s="32">
        <v>236308</v>
      </c>
      <c r="E252" s="33" t="s">
        <v>292</v>
      </c>
      <c r="F252" s="32" t="s">
        <v>44</v>
      </c>
      <c r="G252" s="34">
        <v>345.58</v>
      </c>
      <c r="H252" s="35">
        <v>4274.9799999999996</v>
      </c>
      <c r="I252" s="35">
        <v>1477347.59</v>
      </c>
      <c r="J252" s="35">
        <v>3446.14</v>
      </c>
      <c r="K252" s="35">
        <v>1190917.0611999999</v>
      </c>
      <c r="L252" s="35">
        <f t="shared" si="9"/>
        <v>2584.605</v>
      </c>
      <c r="M252" s="35">
        <f t="shared" si="10"/>
        <v>893187.79589999991</v>
      </c>
      <c r="N252" s="36">
        <v>40505</v>
      </c>
      <c r="O252" s="37">
        <f t="shared" si="11"/>
        <v>286430.5288000002</v>
      </c>
      <c r="P252" s="32" t="s">
        <v>385</v>
      </c>
      <c r="Q252" s="32">
        <v>200815</v>
      </c>
      <c r="R252" s="32">
        <v>1001</v>
      </c>
      <c r="S252" s="32" t="s">
        <v>3</v>
      </c>
      <c r="T252" s="32">
        <v>603</v>
      </c>
    </row>
    <row r="253" spans="1:20" ht="30" hidden="1" x14ac:dyDescent="0.25">
      <c r="A253" s="12">
        <v>242</v>
      </c>
      <c r="B253" s="1">
        <v>239</v>
      </c>
      <c r="C253" s="1" t="s">
        <v>263</v>
      </c>
      <c r="D253" s="1">
        <v>236821</v>
      </c>
      <c r="E253" s="4" t="s">
        <v>293</v>
      </c>
      <c r="F253" s="1" t="s">
        <v>6</v>
      </c>
      <c r="G253" s="7">
        <v>2</v>
      </c>
      <c r="H253" s="2">
        <v>3753</v>
      </c>
      <c r="I253" s="5">
        <v>7506</v>
      </c>
      <c r="J253" s="5">
        <v>3665.34</v>
      </c>
      <c r="K253" s="5">
        <v>7330.68</v>
      </c>
      <c r="L253" s="5">
        <f t="shared" si="9"/>
        <v>2749.0050000000001</v>
      </c>
      <c r="M253" s="5">
        <f t="shared" si="10"/>
        <v>5498.01</v>
      </c>
      <c r="N253" s="3">
        <v>41401</v>
      </c>
      <c r="O253" s="9">
        <f t="shared" si="11"/>
        <v>175.31999999999971</v>
      </c>
      <c r="P253" s="1" t="s">
        <v>385</v>
      </c>
      <c r="Q253" s="1">
        <v>200815</v>
      </c>
      <c r="R253" s="1">
        <v>1001</v>
      </c>
      <c r="S253" s="1" t="s">
        <v>3</v>
      </c>
      <c r="T253" s="1">
        <v>607</v>
      </c>
    </row>
    <row r="254" spans="1:20" hidden="1" x14ac:dyDescent="0.25">
      <c r="A254" s="12">
        <v>243</v>
      </c>
      <c r="B254" s="1">
        <v>239</v>
      </c>
      <c r="C254" s="1" t="s">
        <v>263</v>
      </c>
      <c r="D254" s="1">
        <v>236822</v>
      </c>
      <c r="E254" s="4" t="s">
        <v>294</v>
      </c>
      <c r="F254" s="1" t="s">
        <v>6</v>
      </c>
      <c r="G254" s="7">
        <v>2</v>
      </c>
      <c r="H254" s="2">
        <v>4000</v>
      </c>
      <c r="I254" s="5">
        <v>8000</v>
      </c>
      <c r="J254" s="5">
        <v>3637.86</v>
      </c>
      <c r="K254" s="5">
        <v>7275.72</v>
      </c>
      <c r="L254" s="5">
        <f t="shared" si="9"/>
        <v>2728.395</v>
      </c>
      <c r="M254" s="5">
        <f t="shared" si="10"/>
        <v>5456.79</v>
      </c>
      <c r="N254" s="3">
        <v>40953</v>
      </c>
      <c r="O254" s="9">
        <f t="shared" si="11"/>
        <v>724.27999999999975</v>
      </c>
      <c r="P254" s="1" t="s">
        <v>385</v>
      </c>
      <c r="Q254" s="1">
        <v>200815</v>
      </c>
      <c r="R254" s="1">
        <v>1001</v>
      </c>
      <c r="S254" s="1" t="s">
        <v>3</v>
      </c>
      <c r="T254" s="1">
        <v>607</v>
      </c>
    </row>
    <row r="255" spans="1:20" hidden="1" x14ac:dyDescent="0.25">
      <c r="A255" s="12">
        <v>244</v>
      </c>
      <c r="B255" s="1">
        <v>239</v>
      </c>
      <c r="C255" s="1" t="s">
        <v>263</v>
      </c>
      <c r="D255" s="1">
        <v>236823</v>
      </c>
      <c r="E255" s="4" t="s">
        <v>295</v>
      </c>
      <c r="F255" s="1" t="s">
        <v>6</v>
      </c>
      <c r="G255" s="7">
        <v>3</v>
      </c>
      <c r="H255" s="2">
        <v>4800</v>
      </c>
      <c r="I255" s="5">
        <v>14400</v>
      </c>
      <c r="J255" s="5">
        <v>4365.4399999999996</v>
      </c>
      <c r="K255" s="5">
        <v>13096.32</v>
      </c>
      <c r="L255" s="5">
        <f t="shared" si="9"/>
        <v>3274.08</v>
      </c>
      <c r="M255" s="5">
        <f t="shared" si="10"/>
        <v>9822.24</v>
      </c>
      <c r="N255" s="3">
        <v>40953</v>
      </c>
      <c r="O255" s="9">
        <f t="shared" si="11"/>
        <v>1303.6800000000003</v>
      </c>
      <c r="P255" s="1" t="s">
        <v>385</v>
      </c>
      <c r="Q255" s="1">
        <v>200815</v>
      </c>
      <c r="R255" s="1">
        <v>1001</v>
      </c>
      <c r="S255" s="1" t="s">
        <v>3</v>
      </c>
      <c r="T255" s="1">
        <v>607</v>
      </c>
    </row>
    <row r="256" spans="1:20" hidden="1" x14ac:dyDescent="0.25">
      <c r="A256" s="12">
        <v>245</v>
      </c>
      <c r="B256" s="1">
        <v>239</v>
      </c>
      <c r="C256" s="1" t="s">
        <v>12</v>
      </c>
      <c r="D256" s="1">
        <v>237667</v>
      </c>
      <c r="E256" s="4" t="s">
        <v>296</v>
      </c>
      <c r="F256" s="1" t="s">
        <v>6</v>
      </c>
      <c r="G256" s="7">
        <v>1</v>
      </c>
      <c r="H256" s="2">
        <v>1865.5</v>
      </c>
      <c r="I256" s="5">
        <v>1865.5</v>
      </c>
      <c r="J256" s="5">
        <v>1503.81</v>
      </c>
      <c r="K256" s="5">
        <v>1503.81</v>
      </c>
      <c r="L256" s="5">
        <f t="shared" si="9"/>
        <v>1127.8575000000001</v>
      </c>
      <c r="M256" s="5">
        <f t="shared" si="10"/>
        <v>1127.8575000000001</v>
      </c>
      <c r="N256" s="3">
        <v>40641</v>
      </c>
      <c r="O256" s="9">
        <f t="shared" si="11"/>
        <v>361.69000000000005</v>
      </c>
      <c r="P256" s="1" t="s">
        <v>385</v>
      </c>
      <c r="Q256" s="1">
        <v>200815</v>
      </c>
      <c r="R256" s="1">
        <v>1001</v>
      </c>
      <c r="S256" s="1" t="s">
        <v>3</v>
      </c>
      <c r="T256" s="1">
        <v>601</v>
      </c>
    </row>
    <row r="257" spans="1:20" ht="30" hidden="1" x14ac:dyDescent="0.25">
      <c r="A257" s="12">
        <v>246</v>
      </c>
      <c r="B257" s="1">
        <v>239</v>
      </c>
      <c r="C257" s="1" t="s">
        <v>256</v>
      </c>
      <c r="D257" s="1">
        <v>237719</v>
      </c>
      <c r="E257" s="4" t="s">
        <v>297</v>
      </c>
      <c r="F257" s="1" t="s">
        <v>39</v>
      </c>
      <c r="G257" s="7">
        <v>2</v>
      </c>
      <c r="H257" s="2">
        <v>94525</v>
      </c>
      <c r="I257" s="5">
        <v>189050</v>
      </c>
      <c r="J257" s="5">
        <v>76198.320000000007</v>
      </c>
      <c r="K257" s="5">
        <v>152396.64000000001</v>
      </c>
      <c r="L257" s="5">
        <f t="shared" si="9"/>
        <v>57148.740000000005</v>
      </c>
      <c r="M257" s="5">
        <f t="shared" si="10"/>
        <v>114297.48000000001</v>
      </c>
      <c r="N257" s="3">
        <v>40815</v>
      </c>
      <c r="O257" s="9">
        <f t="shared" si="11"/>
        <v>36653.359999999986</v>
      </c>
      <c r="P257" s="1" t="s">
        <v>385</v>
      </c>
      <c r="Q257" s="1">
        <v>200815</v>
      </c>
      <c r="R257" s="1">
        <v>1005</v>
      </c>
      <c r="S257" s="1" t="s">
        <v>3</v>
      </c>
      <c r="T257" s="1">
        <v>601</v>
      </c>
    </row>
    <row r="258" spans="1:20" hidden="1" x14ac:dyDescent="0.25">
      <c r="A258" s="12">
        <v>247</v>
      </c>
      <c r="B258" s="1">
        <v>239</v>
      </c>
      <c r="C258" s="1" t="s">
        <v>20</v>
      </c>
      <c r="D258" s="1">
        <v>238100</v>
      </c>
      <c r="E258" s="4" t="s">
        <v>298</v>
      </c>
      <c r="F258" s="1" t="s">
        <v>21</v>
      </c>
      <c r="G258" s="7">
        <v>0.03</v>
      </c>
      <c r="H258" s="2">
        <v>87261</v>
      </c>
      <c r="I258" s="5">
        <v>2617.83</v>
      </c>
      <c r="J258" s="5">
        <v>70342.69</v>
      </c>
      <c r="K258" s="5">
        <v>2110.2806999999998</v>
      </c>
      <c r="L258" s="5">
        <f t="shared" si="9"/>
        <v>52757.017500000002</v>
      </c>
      <c r="M258" s="5">
        <f t="shared" si="10"/>
        <v>1582.710525</v>
      </c>
      <c r="N258" s="3">
        <v>40820</v>
      </c>
      <c r="O258" s="9">
        <f t="shared" si="11"/>
        <v>507.54930000000013</v>
      </c>
      <c r="P258" s="1" t="s">
        <v>385</v>
      </c>
      <c r="Q258" s="1">
        <v>200815</v>
      </c>
      <c r="R258" s="1">
        <v>1001</v>
      </c>
      <c r="S258" s="1" t="s">
        <v>3</v>
      </c>
      <c r="T258" s="1">
        <v>607</v>
      </c>
    </row>
    <row r="259" spans="1:20" hidden="1" x14ac:dyDescent="0.25">
      <c r="A259" s="12">
        <v>248</v>
      </c>
      <c r="B259" s="1">
        <v>239</v>
      </c>
      <c r="C259" s="1" t="s">
        <v>300</v>
      </c>
      <c r="D259" s="1">
        <v>238349</v>
      </c>
      <c r="E259" s="4" t="s">
        <v>299</v>
      </c>
      <c r="F259" s="1" t="s">
        <v>44</v>
      </c>
      <c r="G259" s="7">
        <v>45.85</v>
      </c>
      <c r="H259" s="2">
        <v>1343.69</v>
      </c>
      <c r="I259" s="5">
        <v>61608.1</v>
      </c>
      <c r="J259" s="5">
        <v>1083.17</v>
      </c>
      <c r="K259" s="5">
        <v>49663.344500000007</v>
      </c>
      <c r="L259" s="5">
        <f t="shared" si="9"/>
        <v>812.37750000000005</v>
      </c>
      <c r="M259" s="5">
        <f t="shared" si="10"/>
        <v>37247.508375000005</v>
      </c>
      <c r="N259" s="3">
        <v>40704</v>
      </c>
      <c r="O259" s="9">
        <f t="shared" si="11"/>
        <v>11944.755499999992</v>
      </c>
      <c r="P259" s="1" t="s">
        <v>385</v>
      </c>
      <c r="Q259" s="1">
        <v>200815</v>
      </c>
      <c r="R259" s="1">
        <v>1001</v>
      </c>
      <c r="S259" s="1" t="s">
        <v>3</v>
      </c>
      <c r="T259" s="1">
        <v>603</v>
      </c>
    </row>
    <row r="260" spans="1:20" hidden="1" x14ac:dyDescent="0.25">
      <c r="A260" s="12">
        <v>249</v>
      </c>
      <c r="B260" s="1">
        <v>239</v>
      </c>
      <c r="C260" s="1" t="s">
        <v>230</v>
      </c>
      <c r="D260" s="1">
        <v>239759</v>
      </c>
      <c r="E260" s="4" t="s">
        <v>301</v>
      </c>
      <c r="F260" s="1" t="s">
        <v>39</v>
      </c>
      <c r="G260" s="7">
        <v>1</v>
      </c>
      <c r="H260" s="2">
        <v>663071.55000000005</v>
      </c>
      <c r="I260" s="5">
        <v>663071.55000000005</v>
      </c>
      <c r="J260" s="5">
        <v>534514.06999999995</v>
      </c>
      <c r="K260" s="5">
        <v>534514.06999999995</v>
      </c>
      <c r="L260" s="5">
        <f t="shared" si="9"/>
        <v>400885.55249999999</v>
      </c>
      <c r="M260" s="5">
        <f t="shared" si="10"/>
        <v>400885.55249999999</v>
      </c>
      <c r="N260" s="3">
        <v>40857</v>
      </c>
      <c r="O260" s="9">
        <f t="shared" si="11"/>
        <v>128557.4800000001</v>
      </c>
      <c r="P260" s="1" t="s">
        <v>392</v>
      </c>
      <c r="Q260" s="1">
        <v>200815</v>
      </c>
      <c r="R260" s="1">
        <v>1005</v>
      </c>
      <c r="S260" s="1" t="s">
        <v>3</v>
      </c>
      <c r="T260" s="1">
        <v>601</v>
      </c>
    </row>
    <row r="261" spans="1:20" s="38" customFormat="1" x14ac:dyDescent="0.25">
      <c r="A261" s="31">
        <v>250</v>
      </c>
      <c r="B261" s="32">
        <v>239</v>
      </c>
      <c r="C261" s="32" t="s">
        <v>179</v>
      </c>
      <c r="D261" s="32">
        <v>240431</v>
      </c>
      <c r="E261" s="33" t="s">
        <v>291</v>
      </c>
      <c r="F261" s="32" t="s">
        <v>44</v>
      </c>
      <c r="G261" s="34">
        <v>89.45</v>
      </c>
      <c r="H261" s="35">
        <v>4909.34</v>
      </c>
      <c r="I261" s="35">
        <v>439140.05</v>
      </c>
      <c r="J261" s="40">
        <v>3044.24</v>
      </c>
      <c r="K261" s="35">
        <v>272307.26799999998</v>
      </c>
      <c r="L261" s="35">
        <f t="shared" si="9"/>
        <v>2283.1799999999998</v>
      </c>
      <c r="M261" s="35">
        <f t="shared" si="10"/>
        <v>204230.451</v>
      </c>
      <c r="N261" s="36">
        <v>38289</v>
      </c>
      <c r="O261" s="39">
        <f t="shared" si="11"/>
        <v>166832.78200000001</v>
      </c>
      <c r="P261" s="32" t="s">
        <v>385</v>
      </c>
      <c r="Q261" s="32">
        <v>200815</v>
      </c>
      <c r="R261" s="32">
        <v>1001</v>
      </c>
      <c r="S261" s="32" t="s">
        <v>3</v>
      </c>
      <c r="T261" s="32">
        <v>603</v>
      </c>
    </row>
    <row r="262" spans="1:20" hidden="1" x14ac:dyDescent="0.25">
      <c r="A262" s="30">
        <v>251</v>
      </c>
      <c r="B262" s="41">
        <v>239</v>
      </c>
      <c r="C262" s="41" t="s">
        <v>256</v>
      </c>
      <c r="D262" s="41">
        <v>240893</v>
      </c>
      <c r="E262" s="42" t="s">
        <v>302</v>
      </c>
      <c r="F262" s="41" t="s">
        <v>39</v>
      </c>
      <c r="G262" s="43">
        <v>1</v>
      </c>
      <c r="H262" s="44">
        <v>4069.31</v>
      </c>
      <c r="I262" s="45">
        <v>4069.31</v>
      </c>
      <c r="J262" s="5">
        <v>3700.9</v>
      </c>
      <c r="K262" s="5">
        <v>3700.9</v>
      </c>
      <c r="L262" s="5">
        <f t="shared" si="9"/>
        <v>2775.6750000000002</v>
      </c>
      <c r="M262" s="5">
        <f t="shared" si="10"/>
        <v>2775.6750000000002</v>
      </c>
      <c r="N262" s="3">
        <v>41226</v>
      </c>
      <c r="O262" s="9">
        <f t="shared" si="11"/>
        <v>368.40999999999985</v>
      </c>
      <c r="P262" s="41" t="s">
        <v>385</v>
      </c>
      <c r="Q262" s="41">
        <v>200815</v>
      </c>
      <c r="R262" s="41">
        <v>1005</v>
      </c>
      <c r="S262" s="41" t="s">
        <v>3</v>
      </c>
      <c r="T262" s="41">
        <v>601</v>
      </c>
    </row>
    <row r="263" spans="1:20" hidden="1" x14ac:dyDescent="0.25">
      <c r="A263" s="12">
        <v>252</v>
      </c>
      <c r="B263" s="1">
        <v>239</v>
      </c>
      <c r="C263" s="1" t="s">
        <v>142</v>
      </c>
      <c r="D263" s="1">
        <v>240958</v>
      </c>
      <c r="E263" s="4" t="s">
        <v>303</v>
      </c>
      <c r="F263" s="1" t="s">
        <v>6</v>
      </c>
      <c r="G263" s="7">
        <v>28</v>
      </c>
      <c r="H263" s="2">
        <v>2865</v>
      </c>
      <c r="I263" s="5">
        <v>80220</v>
      </c>
      <c r="J263" s="5">
        <v>2605.62</v>
      </c>
      <c r="K263" s="5">
        <v>72957.36</v>
      </c>
      <c r="L263" s="5">
        <f t="shared" si="9"/>
        <v>1954.2149999999999</v>
      </c>
      <c r="M263" s="5">
        <f t="shared" si="10"/>
        <v>54718.02</v>
      </c>
      <c r="N263" s="3">
        <v>41199</v>
      </c>
      <c r="O263" s="9">
        <f t="shared" si="11"/>
        <v>7262.6399999999994</v>
      </c>
      <c r="P263" s="1" t="s">
        <v>385</v>
      </c>
      <c r="Q263" s="1">
        <v>200815</v>
      </c>
      <c r="R263" s="1">
        <v>1005</v>
      </c>
      <c r="S263" s="1" t="s">
        <v>3</v>
      </c>
      <c r="T263" s="1">
        <v>601</v>
      </c>
    </row>
    <row r="264" spans="1:20" hidden="1" x14ac:dyDescent="0.25">
      <c r="A264" s="12">
        <v>253</v>
      </c>
      <c r="B264" s="1">
        <v>239</v>
      </c>
      <c r="C264" s="1" t="s">
        <v>142</v>
      </c>
      <c r="D264" s="1">
        <v>241114</v>
      </c>
      <c r="E264" s="4" t="s">
        <v>304</v>
      </c>
      <c r="F264" s="1" t="s">
        <v>6</v>
      </c>
      <c r="G264" s="7">
        <v>2</v>
      </c>
      <c r="H264" s="2">
        <v>4700</v>
      </c>
      <c r="I264" s="5">
        <v>9400</v>
      </c>
      <c r="J264" s="5">
        <v>4274.49</v>
      </c>
      <c r="K264" s="5">
        <v>8548.98</v>
      </c>
      <c r="L264" s="5">
        <f t="shared" si="9"/>
        <v>3205.8674999999998</v>
      </c>
      <c r="M264" s="5">
        <f t="shared" si="10"/>
        <v>6411.7349999999997</v>
      </c>
      <c r="N264" s="3">
        <v>41200</v>
      </c>
      <c r="O264" s="9">
        <f t="shared" si="11"/>
        <v>851.02000000000044</v>
      </c>
      <c r="P264" s="1" t="s">
        <v>385</v>
      </c>
      <c r="Q264" s="1">
        <v>200815</v>
      </c>
      <c r="R264" s="1">
        <v>1005</v>
      </c>
      <c r="S264" s="1" t="s">
        <v>3</v>
      </c>
      <c r="T264" s="1">
        <v>601</v>
      </c>
    </row>
    <row r="265" spans="1:20" hidden="1" x14ac:dyDescent="0.25">
      <c r="A265" s="12">
        <v>254</v>
      </c>
      <c r="B265" s="1">
        <v>239</v>
      </c>
      <c r="C265" s="1" t="s">
        <v>142</v>
      </c>
      <c r="D265" s="1">
        <v>241116</v>
      </c>
      <c r="E265" s="4" t="s">
        <v>305</v>
      </c>
      <c r="F265" s="1" t="s">
        <v>39</v>
      </c>
      <c r="G265" s="7">
        <v>1</v>
      </c>
      <c r="H265" s="2">
        <v>5300</v>
      </c>
      <c r="I265" s="5">
        <v>5300</v>
      </c>
      <c r="J265" s="5">
        <v>4820.17</v>
      </c>
      <c r="K265" s="5">
        <v>4820.17</v>
      </c>
      <c r="L265" s="5">
        <f t="shared" si="9"/>
        <v>3615.1275000000001</v>
      </c>
      <c r="M265" s="5">
        <f t="shared" si="10"/>
        <v>3615.1275000000001</v>
      </c>
      <c r="N265" s="3">
        <v>41192</v>
      </c>
      <c r="O265" s="9">
        <f t="shared" si="11"/>
        <v>479.82999999999993</v>
      </c>
      <c r="P265" s="1" t="s">
        <v>385</v>
      </c>
      <c r="Q265" s="1">
        <v>200815</v>
      </c>
      <c r="R265" s="1">
        <v>1005</v>
      </c>
      <c r="S265" s="1" t="s">
        <v>3</v>
      </c>
      <c r="T265" s="1">
        <v>601</v>
      </c>
    </row>
    <row r="266" spans="1:20" hidden="1" x14ac:dyDescent="0.25">
      <c r="A266" s="12">
        <v>255</v>
      </c>
      <c r="B266" s="1">
        <v>239</v>
      </c>
      <c r="C266" s="1" t="s">
        <v>256</v>
      </c>
      <c r="D266" s="1">
        <v>241638</v>
      </c>
      <c r="E266" s="4" t="s">
        <v>306</v>
      </c>
      <c r="F266" s="1" t="s">
        <v>39</v>
      </c>
      <c r="G266" s="7">
        <v>3</v>
      </c>
      <c r="H266" s="2">
        <v>3167.76</v>
      </c>
      <c r="I266" s="5">
        <v>9503.2800000000007</v>
      </c>
      <c r="J266" s="5">
        <v>3093.77</v>
      </c>
      <c r="K266" s="5">
        <v>9281.31</v>
      </c>
      <c r="L266" s="5">
        <f t="shared" si="9"/>
        <v>2320.3274999999999</v>
      </c>
      <c r="M266" s="5">
        <f t="shared" si="10"/>
        <v>6960.9825000000001</v>
      </c>
      <c r="N266" s="3">
        <v>41295</v>
      </c>
      <c r="O266" s="9">
        <f t="shared" si="11"/>
        <v>221.97000000000116</v>
      </c>
      <c r="P266" s="1" t="s">
        <v>385</v>
      </c>
      <c r="Q266" s="1">
        <v>200815</v>
      </c>
      <c r="R266" s="1">
        <v>1005</v>
      </c>
      <c r="S266" s="1" t="s">
        <v>3</v>
      </c>
      <c r="T266" s="1">
        <v>601</v>
      </c>
    </row>
    <row r="267" spans="1:20" hidden="1" x14ac:dyDescent="0.25">
      <c r="A267" s="12">
        <v>256</v>
      </c>
      <c r="B267" s="1">
        <v>239</v>
      </c>
      <c r="C267" s="1" t="s">
        <v>12</v>
      </c>
      <c r="D267" s="1">
        <v>241934</v>
      </c>
      <c r="E267" s="4" t="s">
        <v>307</v>
      </c>
      <c r="F267" s="1" t="s">
        <v>6</v>
      </c>
      <c r="G267" s="7">
        <v>2</v>
      </c>
      <c r="H267" s="2">
        <v>3110.36</v>
      </c>
      <c r="I267" s="5">
        <v>6220.72</v>
      </c>
      <c r="J267" s="5">
        <v>2828.77</v>
      </c>
      <c r="K267" s="5">
        <v>5657.54</v>
      </c>
      <c r="L267" s="5">
        <f t="shared" si="9"/>
        <v>2121.5774999999999</v>
      </c>
      <c r="M267" s="5">
        <f t="shared" si="10"/>
        <v>4243.1549999999997</v>
      </c>
      <c r="N267" s="3">
        <v>41254</v>
      </c>
      <c r="O267" s="9">
        <f t="shared" si="11"/>
        <v>563.18000000000029</v>
      </c>
      <c r="P267" s="1" t="s">
        <v>385</v>
      </c>
      <c r="Q267" s="1">
        <v>200815</v>
      </c>
      <c r="R267" s="1">
        <v>1001</v>
      </c>
      <c r="S267" s="1" t="s">
        <v>3</v>
      </c>
      <c r="T267" s="1">
        <v>601</v>
      </c>
    </row>
    <row r="268" spans="1:20" hidden="1" x14ac:dyDescent="0.25">
      <c r="A268" s="12">
        <v>257</v>
      </c>
      <c r="B268" s="1">
        <v>239</v>
      </c>
      <c r="C268" s="1" t="s">
        <v>23</v>
      </c>
      <c r="D268" s="1">
        <v>242161</v>
      </c>
      <c r="E268" s="4" t="s">
        <v>308</v>
      </c>
      <c r="F268" s="1" t="s">
        <v>21</v>
      </c>
      <c r="G268" s="7">
        <v>0.26</v>
      </c>
      <c r="H268" s="2">
        <v>697237</v>
      </c>
      <c r="I268" s="5">
        <v>181281.62</v>
      </c>
      <c r="J268" s="5">
        <v>680951.81</v>
      </c>
      <c r="K268" s="5">
        <v>177047.47060000003</v>
      </c>
      <c r="L268" s="5">
        <f t="shared" si="9"/>
        <v>510713.85750000004</v>
      </c>
      <c r="M268" s="5">
        <f t="shared" si="10"/>
        <v>132785.60295000003</v>
      </c>
      <c r="N268" s="3">
        <v>41394</v>
      </c>
      <c r="O268" s="9">
        <f t="shared" si="11"/>
        <v>4234.1493999999657</v>
      </c>
      <c r="P268" s="1" t="s">
        <v>385</v>
      </c>
      <c r="Q268" s="1">
        <v>200815</v>
      </c>
      <c r="R268" s="1">
        <v>1001</v>
      </c>
      <c r="S268" s="1" t="s">
        <v>3</v>
      </c>
      <c r="T268" s="1">
        <v>607</v>
      </c>
    </row>
    <row r="269" spans="1:20" hidden="1" x14ac:dyDescent="0.25">
      <c r="A269" s="12">
        <v>258</v>
      </c>
      <c r="B269" s="1">
        <v>239</v>
      </c>
      <c r="C269" s="1" t="s">
        <v>23</v>
      </c>
      <c r="D269" s="1">
        <v>242174</v>
      </c>
      <c r="E269" s="4" t="s">
        <v>309</v>
      </c>
      <c r="F269" s="1" t="s">
        <v>21</v>
      </c>
      <c r="G269" s="7">
        <v>0.14000000000000001</v>
      </c>
      <c r="H269" s="2">
        <v>75646.289999999994</v>
      </c>
      <c r="I269" s="5">
        <v>10590.48</v>
      </c>
      <c r="J269" s="5">
        <v>73879.429999999993</v>
      </c>
      <c r="K269" s="5">
        <v>10343.120199999999</v>
      </c>
      <c r="L269" s="5">
        <f t="shared" ref="L269:L332" si="12">J269*0.75</f>
        <v>55409.572499999995</v>
      </c>
      <c r="M269" s="5">
        <f t="shared" ref="M269:M332" si="13">G269*L269</f>
        <v>7757.34015</v>
      </c>
      <c r="N269" s="3">
        <v>41610</v>
      </c>
      <c r="O269" s="9">
        <f t="shared" ref="O269:O332" si="14">I269-K269</f>
        <v>247.35980000000018</v>
      </c>
      <c r="P269" s="1" t="s">
        <v>385</v>
      </c>
      <c r="Q269" s="1">
        <v>200815</v>
      </c>
      <c r="R269" s="1">
        <v>1001</v>
      </c>
      <c r="S269" s="1" t="s">
        <v>3</v>
      </c>
      <c r="T269" s="1">
        <v>607</v>
      </c>
    </row>
    <row r="270" spans="1:20" hidden="1" x14ac:dyDescent="0.25">
      <c r="A270" s="12">
        <v>259</v>
      </c>
      <c r="B270" s="1">
        <v>239</v>
      </c>
      <c r="C270" s="1" t="s">
        <v>311</v>
      </c>
      <c r="D270" s="1">
        <v>243216</v>
      </c>
      <c r="E270" s="4" t="s">
        <v>310</v>
      </c>
      <c r="F270" s="1" t="s">
        <v>2</v>
      </c>
      <c r="G270" s="7">
        <v>0.64</v>
      </c>
      <c r="H270" s="2">
        <v>69580</v>
      </c>
      <c r="I270" s="5">
        <v>44531.199999999997</v>
      </c>
      <c r="J270" s="5">
        <v>27796.61</v>
      </c>
      <c r="K270" s="5">
        <v>17789.830400000003</v>
      </c>
      <c r="L270" s="5">
        <f t="shared" si="12"/>
        <v>20847.4575</v>
      </c>
      <c r="M270" s="5">
        <f t="shared" si="13"/>
        <v>13342.372800000001</v>
      </c>
      <c r="N270" s="3">
        <v>41522</v>
      </c>
      <c r="O270" s="9">
        <f t="shared" si="14"/>
        <v>26741.369599999995</v>
      </c>
      <c r="P270" s="1" t="s">
        <v>407</v>
      </c>
      <c r="Q270" s="1">
        <v>301214</v>
      </c>
      <c r="R270" s="1">
        <v>1003</v>
      </c>
      <c r="S270" s="1" t="s">
        <v>3</v>
      </c>
      <c r="T270" s="1">
        <v>608</v>
      </c>
    </row>
    <row r="271" spans="1:20" hidden="1" x14ac:dyDescent="0.25">
      <c r="A271" s="12">
        <v>260</v>
      </c>
      <c r="B271" s="1">
        <v>239</v>
      </c>
      <c r="C271" s="1" t="s">
        <v>390</v>
      </c>
      <c r="D271" s="1">
        <v>243752</v>
      </c>
      <c r="E271" s="4" t="s">
        <v>312</v>
      </c>
      <c r="F271" s="1" t="s">
        <v>6</v>
      </c>
      <c r="G271" s="7">
        <v>6</v>
      </c>
      <c r="H271" s="2">
        <v>35200</v>
      </c>
      <c r="I271" s="5">
        <v>211200</v>
      </c>
      <c r="J271" s="5">
        <v>21827.200000000001</v>
      </c>
      <c r="K271" s="5">
        <v>130963.20000000001</v>
      </c>
      <c r="L271" s="5">
        <f t="shared" si="12"/>
        <v>16370.400000000001</v>
      </c>
      <c r="M271" s="5">
        <f t="shared" si="13"/>
        <v>98222.400000000009</v>
      </c>
      <c r="N271" s="1"/>
      <c r="O271" s="9">
        <f t="shared" si="14"/>
        <v>80236.799999999988</v>
      </c>
      <c r="P271" s="1" t="s">
        <v>408</v>
      </c>
      <c r="Q271" s="1">
        <v>200815</v>
      </c>
      <c r="R271" s="1">
        <v>1005</v>
      </c>
      <c r="S271" s="1" t="s">
        <v>3</v>
      </c>
      <c r="T271" s="1">
        <v>606</v>
      </c>
    </row>
    <row r="272" spans="1:20" hidden="1" x14ac:dyDescent="0.25">
      <c r="A272" s="12">
        <v>261</v>
      </c>
      <c r="B272" s="1">
        <v>239</v>
      </c>
      <c r="C272" s="1" t="s">
        <v>314</v>
      </c>
      <c r="D272" s="1">
        <v>244315</v>
      </c>
      <c r="E272" s="4" t="s">
        <v>313</v>
      </c>
      <c r="F272" s="1" t="s">
        <v>39</v>
      </c>
      <c r="G272" s="7">
        <v>20</v>
      </c>
      <c r="H272" s="2">
        <v>12400</v>
      </c>
      <c r="I272" s="5">
        <v>248000</v>
      </c>
      <c r="J272" s="5">
        <v>12110.37</v>
      </c>
      <c r="K272" s="5">
        <v>242207.40000000002</v>
      </c>
      <c r="L272" s="5">
        <f t="shared" si="12"/>
        <v>9082.7775000000001</v>
      </c>
      <c r="M272" s="5">
        <f t="shared" si="13"/>
        <v>181655.55</v>
      </c>
      <c r="N272" s="3">
        <v>41598</v>
      </c>
      <c r="O272" s="9">
        <f t="shared" si="14"/>
        <v>5792.5999999999767</v>
      </c>
      <c r="P272" s="1" t="s">
        <v>392</v>
      </c>
      <c r="Q272" s="1">
        <v>200815</v>
      </c>
      <c r="R272" s="1">
        <v>1007</v>
      </c>
      <c r="S272" s="1" t="s">
        <v>3</v>
      </c>
      <c r="T272" s="1">
        <v>604</v>
      </c>
    </row>
    <row r="273" spans="1:20" hidden="1" x14ac:dyDescent="0.25">
      <c r="A273" s="12">
        <v>262</v>
      </c>
      <c r="B273" s="1">
        <v>239</v>
      </c>
      <c r="C273" s="1" t="s">
        <v>316</v>
      </c>
      <c r="D273" s="1">
        <v>400047</v>
      </c>
      <c r="E273" s="4" t="s">
        <v>315</v>
      </c>
      <c r="F273" s="1" t="s">
        <v>6</v>
      </c>
      <c r="G273" s="7">
        <v>5</v>
      </c>
      <c r="H273" s="2">
        <v>10108.98</v>
      </c>
      <c r="I273" s="5">
        <v>50544.88</v>
      </c>
      <c r="J273" s="5">
        <v>4372.88</v>
      </c>
      <c r="K273" s="5">
        <v>21864.400000000001</v>
      </c>
      <c r="L273" s="5">
        <f t="shared" si="12"/>
        <v>3279.66</v>
      </c>
      <c r="M273" s="5">
        <f t="shared" si="13"/>
        <v>16398.3</v>
      </c>
      <c r="N273" s="3">
        <v>40482</v>
      </c>
      <c r="O273" s="9">
        <f t="shared" si="14"/>
        <v>28680.479999999996</v>
      </c>
      <c r="P273" s="1" t="s">
        <v>409</v>
      </c>
      <c r="Q273" s="1">
        <v>301115</v>
      </c>
      <c r="R273" s="1">
        <v>1004</v>
      </c>
      <c r="S273" s="1" t="s">
        <v>317</v>
      </c>
      <c r="T273" s="1">
        <v>620</v>
      </c>
    </row>
    <row r="274" spans="1:20" ht="21.75" hidden="1" customHeight="1" x14ac:dyDescent="0.25">
      <c r="A274" s="12">
        <v>263</v>
      </c>
      <c r="B274" s="1">
        <v>239</v>
      </c>
      <c r="C274" s="1" t="s">
        <v>49</v>
      </c>
      <c r="D274" s="1">
        <v>501716</v>
      </c>
      <c r="E274" s="4" t="s">
        <v>318</v>
      </c>
      <c r="F274" s="1" t="s">
        <v>6</v>
      </c>
      <c r="G274" s="7">
        <v>140</v>
      </c>
      <c r="H274" s="2">
        <v>339.37</v>
      </c>
      <c r="I274" s="5">
        <v>47511.8</v>
      </c>
      <c r="J274" s="5">
        <v>305.08</v>
      </c>
      <c r="K274" s="5">
        <v>42711.199999999997</v>
      </c>
      <c r="L274" s="5">
        <f t="shared" si="12"/>
        <v>228.81</v>
      </c>
      <c r="M274" s="5">
        <f t="shared" si="13"/>
        <v>32033.4</v>
      </c>
      <c r="N274" s="3">
        <v>41823</v>
      </c>
      <c r="O274" s="9">
        <f t="shared" si="14"/>
        <v>4800.6000000000058</v>
      </c>
      <c r="P274" s="4" t="s">
        <v>389</v>
      </c>
      <c r="Q274" s="1">
        <v>160714</v>
      </c>
      <c r="R274" s="1">
        <v>1005</v>
      </c>
      <c r="S274" s="1" t="s">
        <v>3</v>
      </c>
      <c r="T274" s="1">
        <v>608</v>
      </c>
    </row>
    <row r="275" spans="1:20" hidden="1" x14ac:dyDescent="0.25">
      <c r="A275" s="12">
        <v>264</v>
      </c>
      <c r="B275" s="1">
        <v>239</v>
      </c>
      <c r="C275" s="1" t="s">
        <v>320</v>
      </c>
      <c r="D275" s="1">
        <v>504994</v>
      </c>
      <c r="E275" s="4" t="s">
        <v>319</v>
      </c>
      <c r="F275" s="1" t="s">
        <v>6</v>
      </c>
      <c r="G275" s="7">
        <v>1</v>
      </c>
      <c r="H275" s="2">
        <v>2662</v>
      </c>
      <c r="I275" s="5">
        <v>2662</v>
      </c>
      <c r="J275" s="5">
        <v>2421</v>
      </c>
      <c r="K275" s="5">
        <v>2421</v>
      </c>
      <c r="L275" s="5">
        <f t="shared" si="12"/>
        <v>1815.75</v>
      </c>
      <c r="M275" s="5">
        <f t="shared" si="13"/>
        <v>1815.75</v>
      </c>
      <c r="N275" s="3">
        <v>41181</v>
      </c>
      <c r="O275" s="9">
        <f t="shared" si="14"/>
        <v>241</v>
      </c>
      <c r="P275" s="1" t="s">
        <v>385</v>
      </c>
      <c r="Q275" s="1">
        <v>200815</v>
      </c>
      <c r="R275" s="1">
        <v>1001</v>
      </c>
      <c r="S275" s="1" t="s">
        <v>3</v>
      </c>
      <c r="T275" s="1">
        <v>607</v>
      </c>
    </row>
    <row r="276" spans="1:20" hidden="1" x14ac:dyDescent="0.25">
      <c r="A276" s="12">
        <v>265</v>
      </c>
      <c r="B276" s="1">
        <v>239</v>
      </c>
      <c r="C276" s="1" t="s">
        <v>75</v>
      </c>
      <c r="D276" s="1">
        <v>505109</v>
      </c>
      <c r="E276" s="4" t="s">
        <v>321</v>
      </c>
      <c r="F276" s="1" t="s">
        <v>6</v>
      </c>
      <c r="G276" s="7">
        <v>7</v>
      </c>
      <c r="H276" s="2">
        <v>195</v>
      </c>
      <c r="I276" s="5">
        <v>1365</v>
      </c>
      <c r="J276" s="5">
        <v>157.19</v>
      </c>
      <c r="K276" s="5">
        <v>1100.33</v>
      </c>
      <c r="L276" s="5">
        <f t="shared" si="12"/>
        <v>117.8925</v>
      </c>
      <c r="M276" s="5">
        <f t="shared" si="13"/>
        <v>825.24749999999995</v>
      </c>
      <c r="N276" s="3">
        <v>40290</v>
      </c>
      <c r="O276" s="9">
        <f t="shared" si="14"/>
        <v>264.67000000000007</v>
      </c>
      <c r="P276" s="1" t="s">
        <v>385</v>
      </c>
      <c r="Q276" s="1">
        <v>200815</v>
      </c>
      <c r="R276" s="1">
        <v>1082</v>
      </c>
      <c r="S276" s="1" t="s">
        <v>3</v>
      </c>
      <c r="T276" s="1">
        <v>607</v>
      </c>
    </row>
    <row r="277" spans="1:20" hidden="1" x14ac:dyDescent="0.25">
      <c r="A277" s="12">
        <v>266</v>
      </c>
      <c r="B277" s="1">
        <v>239</v>
      </c>
      <c r="C277" s="1" t="s">
        <v>75</v>
      </c>
      <c r="D277" s="1">
        <v>601842</v>
      </c>
      <c r="E277" s="4" t="s">
        <v>322</v>
      </c>
      <c r="F277" s="1" t="s">
        <v>6</v>
      </c>
      <c r="G277" s="7">
        <v>1</v>
      </c>
      <c r="H277" s="2">
        <v>140</v>
      </c>
      <c r="I277" s="5">
        <v>140</v>
      </c>
      <c r="J277" s="5">
        <v>112.86</v>
      </c>
      <c r="K277" s="5">
        <v>112.86</v>
      </c>
      <c r="L277" s="5">
        <f t="shared" si="12"/>
        <v>84.644999999999996</v>
      </c>
      <c r="M277" s="5">
        <f t="shared" si="13"/>
        <v>84.644999999999996</v>
      </c>
      <c r="N277" s="3">
        <v>40290</v>
      </c>
      <c r="O277" s="9">
        <f t="shared" si="14"/>
        <v>27.14</v>
      </c>
      <c r="P277" s="1" t="s">
        <v>385</v>
      </c>
      <c r="Q277" s="1">
        <v>200815</v>
      </c>
      <c r="R277" s="1">
        <v>1082</v>
      </c>
      <c r="S277" s="1" t="s">
        <v>3</v>
      </c>
      <c r="T277" s="1">
        <v>607</v>
      </c>
    </row>
    <row r="278" spans="1:20" hidden="1" x14ac:dyDescent="0.25">
      <c r="A278" s="12">
        <v>267</v>
      </c>
      <c r="B278" s="1">
        <v>239</v>
      </c>
      <c r="C278" s="1" t="s">
        <v>75</v>
      </c>
      <c r="D278" s="1">
        <v>601843</v>
      </c>
      <c r="E278" s="4" t="s">
        <v>323</v>
      </c>
      <c r="F278" s="1" t="s">
        <v>6</v>
      </c>
      <c r="G278" s="7">
        <v>96</v>
      </c>
      <c r="H278" s="2">
        <v>226.28</v>
      </c>
      <c r="I278" s="5">
        <v>21723.200000000001</v>
      </c>
      <c r="J278" s="5">
        <v>182.42</v>
      </c>
      <c r="K278" s="5">
        <v>17512.32</v>
      </c>
      <c r="L278" s="5">
        <f t="shared" si="12"/>
        <v>136.815</v>
      </c>
      <c r="M278" s="5">
        <f t="shared" si="13"/>
        <v>13134.24</v>
      </c>
      <c r="N278" s="3">
        <v>40420</v>
      </c>
      <c r="O278" s="9">
        <f t="shared" si="14"/>
        <v>4210.880000000001</v>
      </c>
      <c r="P278" s="1" t="s">
        <v>385</v>
      </c>
      <c r="Q278" s="1">
        <v>200815</v>
      </c>
      <c r="R278" s="1">
        <v>1001</v>
      </c>
      <c r="S278" s="1" t="s">
        <v>3</v>
      </c>
      <c r="T278" s="1">
        <v>607</v>
      </c>
    </row>
    <row r="279" spans="1:20" hidden="1" x14ac:dyDescent="0.25">
      <c r="A279" s="12">
        <v>268</v>
      </c>
      <c r="B279" s="1">
        <v>239</v>
      </c>
      <c r="C279" s="1" t="s">
        <v>238</v>
      </c>
      <c r="D279" s="1">
        <v>602577</v>
      </c>
      <c r="E279" s="4" t="s">
        <v>324</v>
      </c>
      <c r="F279" s="1" t="s">
        <v>6</v>
      </c>
      <c r="G279" s="7">
        <v>256</v>
      </c>
      <c r="H279" s="2">
        <v>113</v>
      </c>
      <c r="I279" s="5">
        <v>28928</v>
      </c>
      <c r="J279" s="5">
        <v>70.069999999999993</v>
      </c>
      <c r="K279" s="5">
        <v>17937.919999999998</v>
      </c>
      <c r="L279" s="5">
        <f t="shared" si="12"/>
        <v>52.552499999999995</v>
      </c>
      <c r="M279" s="5">
        <f t="shared" si="13"/>
        <v>13453.439999999999</v>
      </c>
      <c r="N279" s="3">
        <v>38867</v>
      </c>
      <c r="O279" s="9">
        <f t="shared" si="14"/>
        <v>10990.080000000002</v>
      </c>
      <c r="P279" s="1" t="s">
        <v>385</v>
      </c>
      <c r="Q279" s="1">
        <v>200815</v>
      </c>
      <c r="R279" s="1">
        <v>1095</v>
      </c>
      <c r="S279" s="1" t="s">
        <v>325</v>
      </c>
      <c r="T279" s="1">
        <v>607</v>
      </c>
    </row>
    <row r="280" spans="1:20" hidden="1" x14ac:dyDescent="0.25">
      <c r="A280" s="12">
        <v>269</v>
      </c>
      <c r="B280" s="1">
        <v>239</v>
      </c>
      <c r="C280" s="1" t="s">
        <v>109</v>
      </c>
      <c r="D280" s="1">
        <v>604580</v>
      </c>
      <c r="E280" s="4" t="s">
        <v>326</v>
      </c>
      <c r="F280" s="1" t="s">
        <v>6</v>
      </c>
      <c r="G280" s="7">
        <v>2</v>
      </c>
      <c r="H280" s="2">
        <v>104382.38</v>
      </c>
      <c r="I280" s="5">
        <v>208764.76</v>
      </c>
      <c r="J280" s="5">
        <v>84144.54</v>
      </c>
      <c r="K280" s="5">
        <v>168289.08</v>
      </c>
      <c r="L280" s="5">
        <f t="shared" si="12"/>
        <v>63108.404999999999</v>
      </c>
      <c r="M280" s="5">
        <f t="shared" si="13"/>
        <v>126216.81</v>
      </c>
      <c r="N280" s="3">
        <v>40248</v>
      </c>
      <c r="O280" s="9">
        <f t="shared" si="14"/>
        <v>40475.680000000022</v>
      </c>
      <c r="P280" s="1" t="s">
        <v>392</v>
      </c>
      <c r="Q280" s="1">
        <v>200815</v>
      </c>
      <c r="R280" s="1">
        <v>4102</v>
      </c>
      <c r="S280" s="1" t="s">
        <v>325</v>
      </c>
      <c r="T280" s="1">
        <v>607</v>
      </c>
    </row>
    <row r="281" spans="1:20" ht="16.5" hidden="1" customHeight="1" x14ac:dyDescent="0.25">
      <c r="A281" s="12">
        <v>270</v>
      </c>
      <c r="B281" s="1">
        <v>239</v>
      </c>
      <c r="C281" s="1" t="s">
        <v>109</v>
      </c>
      <c r="D281" s="1">
        <v>604583</v>
      </c>
      <c r="E281" s="4" t="s">
        <v>327</v>
      </c>
      <c r="F281" s="1" t="s">
        <v>6</v>
      </c>
      <c r="G281" s="7">
        <v>1</v>
      </c>
      <c r="H281" s="2">
        <v>76140.28</v>
      </c>
      <c r="I281" s="5">
        <v>76140.28</v>
      </c>
      <c r="J281" s="5">
        <v>61378.07</v>
      </c>
      <c r="K281" s="5">
        <v>61378.07</v>
      </c>
      <c r="L281" s="5">
        <f t="shared" si="12"/>
        <v>46033.552499999998</v>
      </c>
      <c r="M281" s="5">
        <f t="shared" si="13"/>
        <v>46033.552499999998</v>
      </c>
      <c r="N281" s="3">
        <v>40352</v>
      </c>
      <c r="O281" s="9">
        <f t="shared" si="14"/>
        <v>14762.21</v>
      </c>
      <c r="P281" s="1" t="s">
        <v>392</v>
      </c>
      <c r="Q281" s="1">
        <v>200815</v>
      </c>
      <c r="R281" s="1">
        <v>4102</v>
      </c>
      <c r="S281" s="1" t="s">
        <v>325</v>
      </c>
      <c r="T281" s="1">
        <v>607</v>
      </c>
    </row>
    <row r="282" spans="1:20" hidden="1" x14ac:dyDescent="0.25">
      <c r="A282" s="12">
        <v>271</v>
      </c>
      <c r="B282" s="1">
        <v>239</v>
      </c>
      <c r="C282" s="1" t="s">
        <v>109</v>
      </c>
      <c r="D282" s="1">
        <v>604823</v>
      </c>
      <c r="E282" s="4" t="s">
        <v>328</v>
      </c>
      <c r="F282" s="1" t="s">
        <v>6</v>
      </c>
      <c r="G282" s="7">
        <v>2</v>
      </c>
      <c r="H282" s="2">
        <v>46601.31</v>
      </c>
      <c r="I282" s="5">
        <v>93202.62</v>
      </c>
      <c r="J282" s="5">
        <v>37566.17</v>
      </c>
      <c r="K282" s="5">
        <v>75132.34</v>
      </c>
      <c r="L282" s="5">
        <f t="shared" si="12"/>
        <v>28174.627499999999</v>
      </c>
      <c r="M282" s="5">
        <f t="shared" si="13"/>
        <v>56349.254999999997</v>
      </c>
      <c r="N282" s="3">
        <v>38336</v>
      </c>
      <c r="O282" s="9">
        <f t="shared" si="14"/>
        <v>18070.28</v>
      </c>
      <c r="P282" s="1" t="s">
        <v>392</v>
      </c>
      <c r="Q282" s="1">
        <v>200815</v>
      </c>
      <c r="R282" s="1">
        <v>4102</v>
      </c>
      <c r="S282" s="1" t="s">
        <v>325</v>
      </c>
      <c r="T282" s="1">
        <v>607</v>
      </c>
    </row>
    <row r="283" spans="1:20" hidden="1" x14ac:dyDescent="0.25">
      <c r="A283" s="12">
        <v>272</v>
      </c>
      <c r="B283" s="1">
        <v>239</v>
      </c>
      <c r="C283" s="1" t="s">
        <v>109</v>
      </c>
      <c r="D283" s="1">
        <v>604889</v>
      </c>
      <c r="E283" s="4" t="s">
        <v>329</v>
      </c>
      <c r="F283" s="1" t="s">
        <v>6</v>
      </c>
      <c r="G283" s="7">
        <v>1</v>
      </c>
      <c r="H283" s="2">
        <v>264288.63</v>
      </c>
      <c r="I283" s="5">
        <v>264288.63</v>
      </c>
      <c r="J283" s="5">
        <v>213047.88</v>
      </c>
      <c r="K283" s="5">
        <v>213047.88</v>
      </c>
      <c r="L283" s="5">
        <f t="shared" si="12"/>
        <v>159785.91</v>
      </c>
      <c r="M283" s="5">
        <f t="shared" si="13"/>
        <v>159785.91</v>
      </c>
      <c r="N283" s="3">
        <v>40428</v>
      </c>
      <c r="O283" s="9">
        <f t="shared" si="14"/>
        <v>51240.75</v>
      </c>
      <c r="P283" s="1" t="s">
        <v>392</v>
      </c>
      <c r="Q283" s="1">
        <v>200815</v>
      </c>
      <c r="R283" s="1">
        <v>4102</v>
      </c>
      <c r="S283" s="1" t="s">
        <v>325</v>
      </c>
      <c r="T283" s="1">
        <v>607</v>
      </c>
    </row>
    <row r="284" spans="1:20" hidden="1" x14ac:dyDescent="0.25">
      <c r="A284" s="12">
        <v>273</v>
      </c>
      <c r="B284" s="1">
        <v>239</v>
      </c>
      <c r="C284" s="1" t="s">
        <v>109</v>
      </c>
      <c r="D284" s="1">
        <v>605202</v>
      </c>
      <c r="E284" s="4" t="s">
        <v>330</v>
      </c>
      <c r="F284" s="1" t="s">
        <v>6</v>
      </c>
      <c r="G284" s="7">
        <v>2</v>
      </c>
      <c r="H284" s="2">
        <v>238623.56</v>
      </c>
      <c r="I284" s="5">
        <v>477247.12</v>
      </c>
      <c r="J284" s="5">
        <v>192358.81</v>
      </c>
      <c r="K284" s="5">
        <v>384717.62</v>
      </c>
      <c r="L284" s="5">
        <f t="shared" si="12"/>
        <v>144269.10749999998</v>
      </c>
      <c r="M284" s="5">
        <f t="shared" si="13"/>
        <v>288538.21499999997</v>
      </c>
      <c r="N284" s="3">
        <v>40428</v>
      </c>
      <c r="O284" s="9">
        <f t="shared" si="14"/>
        <v>92529.5</v>
      </c>
      <c r="P284" s="1" t="s">
        <v>392</v>
      </c>
      <c r="Q284" s="1">
        <v>200815</v>
      </c>
      <c r="R284" s="1">
        <v>4102</v>
      </c>
      <c r="S284" s="1" t="s">
        <v>325</v>
      </c>
      <c r="T284" s="1">
        <v>607</v>
      </c>
    </row>
    <row r="285" spans="1:20" hidden="1" x14ac:dyDescent="0.25">
      <c r="A285" s="12">
        <v>274</v>
      </c>
      <c r="B285" s="1">
        <v>239</v>
      </c>
      <c r="C285" s="1" t="s">
        <v>109</v>
      </c>
      <c r="D285" s="1">
        <v>605203</v>
      </c>
      <c r="E285" s="4" t="s">
        <v>331</v>
      </c>
      <c r="F285" s="1" t="s">
        <v>6</v>
      </c>
      <c r="G285" s="7">
        <v>2</v>
      </c>
      <c r="H285" s="2">
        <v>155585.51</v>
      </c>
      <c r="I285" s="5">
        <v>311171.02</v>
      </c>
      <c r="J285" s="5">
        <v>125420.31</v>
      </c>
      <c r="K285" s="5">
        <v>250840.62</v>
      </c>
      <c r="L285" s="5">
        <f t="shared" si="12"/>
        <v>94065.232499999998</v>
      </c>
      <c r="M285" s="5">
        <f t="shared" si="13"/>
        <v>188130.465</v>
      </c>
      <c r="N285" s="3">
        <v>40428</v>
      </c>
      <c r="O285" s="9">
        <f t="shared" si="14"/>
        <v>60330.400000000023</v>
      </c>
      <c r="P285" s="1" t="s">
        <v>392</v>
      </c>
      <c r="Q285" s="1">
        <v>200815</v>
      </c>
      <c r="R285" s="1">
        <v>4102</v>
      </c>
      <c r="S285" s="1" t="s">
        <v>325</v>
      </c>
      <c r="T285" s="1">
        <v>607</v>
      </c>
    </row>
    <row r="286" spans="1:20" hidden="1" x14ac:dyDescent="0.25">
      <c r="A286" s="12">
        <v>275</v>
      </c>
      <c r="B286" s="1">
        <v>239</v>
      </c>
      <c r="C286" s="1" t="s">
        <v>109</v>
      </c>
      <c r="D286" s="1">
        <v>605204</v>
      </c>
      <c r="E286" s="4" t="s">
        <v>332</v>
      </c>
      <c r="F286" s="1" t="s">
        <v>6</v>
      </c>
      <c r="G286" s="7">
        <v>2</v>
      </c>
      <c r="H286" s="2">
        <v>227036.39</v>
      </c>
      <c r="I286" s="5">
        <v>454072.78</v>
      </c>
      <c r="J286" s="5">
        <v>183018.17</v>
      </c>
      <c r="K286" s="5">
        <v>366036.34</v>
      </c>
      <c r="L286" s="5">
        <f t="shared" si="12"/>
        <v>137263.6275</v>
      </c>
      <c r="M286" s="5">
        <f t="shared" si="13"/>
        <v>274527.255</v>
      </c>
      <c r="N286" s="3">
        <v>40532</v>
      </c>
      <c r="O286" s="9">
        <f t="shared" si="14"/>
        <v>88036.44</v>
      </c>
      <c r="P286" s="1" t="s">
        <v>392</v>
      </c>
      <c r="Q286" s="1">
        <v>200815</v>
      </c>
      <c r="R286" s="1">
        <v>4102</v>
      </c>
      <c r="S286" s="1" t="s">
        <v>325</v>
      </c>
      <c r="T286" s="1">
        <v>607</v>
      </c>
    </row>
    <row r="287" spans="1:20" hidden="1" x14ac:dyDescent="0.25">
      <c r="A287" s="12">
        <v>276</v>
      </c>
      <c r="B287" s="1">
        <v>239</v>
      </c>
      <c r="C287" s="1" t="s">
        <v>109</v>
      </c>
      <c r="D287" s="1">
        <v>605366</v>
      </c>
      <c r="E287" s="4" t="s">
        <v>333</v>
      </c>
      <c r="F287" s="1" t="s">
        <v>6</v>
      </c>
      <c r="G287" s="7">
        <v>2</v>
      </c>
      <c r="H287" s="2">
        <v>78638.289999999994</v>
      </c>
      <c r="I287" s="5">
        <v>157276.59</v>
      </c>
      <c r="J287" s="5">
        <v>63391.76</v>
      </c>
      <c r="K287" s="5">
        <v>126783.52</v>
      </c>
      <c r="L287" s="5">
        <f t="shared" si="12"/>
        <v>47543.82</v>
      </c>
      <c r="M287" s="5">
        <f t="shared" si="13"/>
        <v>95087.64</v>
      </c>
      <c r="N287" s="3">
        <v>40028</v>
      </c>
      <c r="O287" s="9">
        <f t="shared" si="14"/>
        <v>30493.069999999992</v>
      </c>
      <c r="P287" s="1" t="s">
        <v>392</v>
      </c>
      <c r="Q287" s="1">
        <v>200815</v>
      </c>
      <c r="R287" s="1">
        <v>4102</v>
      </c>
      <c r="S287" s="1" t="s">
        <v>325</v>
      </c>
      <c r="T287" s="1">
        <v>607</v>
      </c>
    </row>
    <row r="288" spans="1:20" hidden="1" x14ac:dyDescent="0.25">
      <c r="A288" s="12">
        <v>277</v>
      </c>
      <c r="B288" s="1">
        <v>239</v>
      </c>
      <c r="C288" s="1" t="s">
        <v>109</v>
      </c>
      <c r="D288" s="1">
        <v>605425</v>
      </c>
      <c r="E288" s="4" t="s">
        <v>334</v>
      </c>
      <c r="F288" s="1" t="s">
        <v>6</v>
      </c>
      <c r="G288" s="7">
        <v>1</v>
      </c>
      <c r="H288" s="2">
        <v>107000</v>
      </c>
      <c r="I288" s="5">
        <v>107000</v>
      </c>
      <c r="J288" s="5">
        <v>66349.73</v>
      </c>
      <c r="K288" s="5">
        <v>66349.73</v>
      </c>
      <c r="L288" s="5">
        <f t="shared" si="12"/>
        <v>49762.297500000001</v>
      </c>
      <c r="M288" s="5">
        <f t="shared" si="13"/>
        <v>49762.297500000001</v>
      </c>
      <c r="N288" s="3">
        <v>39314</v>
      </c>
      <c r="O288" s="9">
        <f t="shared" si="14"/>
        <v>40650.270000000004</v>
      </c>
      <c r="P288" s="1" t="s">
        <v>392</v>
      </c>
      <c r="Q288" s="1">
        <v>200815</v>
      </c>
      <c r="R288" s="1">
        <v>4102</v>
      </c>
      <c r="S288" s="1" t="s">
        <v>325</v>
      </c>
      <c r="T288" s="1">
        <v>607</v>
      </c>
    </row>
    <row r="289" spans="1:20" hidden="1" x14ac:dyDescent="0.25">
      <c r="A289" s="12">
        <v>278</v>
      </c>
      <c r="B289" s="1">
        <v>239</v>
      </c>
      <c r="C289" s="1" t="s">
        <v>109</v>
      </c>
      <c r="D289" s="1">
        <v>605426</v>
      </c>
      <c r="E289" s="4" t="s">
        <v>335</v>
      </c>
      <c r="F289" s="1" t="s">
        <v>6</v>
      </c>
      <c r="G289" s="7">
        <v>6</v>
      </c>
      <c r="H289" s="2">
        <v>237106.05</v>
      </c>
      <c r="I289" s="5">
        <v>1422636.3</v>
      </c>
      <c r="J289" s="5">
        <v>191135.51</v>
      </c>
      <c r="K289" s="5">
        <v>1146813.06</v>
      </c>
      <c r="L289" s="5">
        <f t="shared" si="12"/>
        <v>143351.63250000001</v>
      </c>
      <c r="M289" s="5">
        <f t="shared" si="13"/>
        <v>860109.79500000004</v>
      </c>
      <c r="N289" s="3">
        <v>40532</v>
      </c>
      <c r="O289" s="9">
        <f t="shared" si="14"/>
        <v>275823.24</v>
      </c>
      <c r="P289" s="1" t="s">
        <v>392</v>
      </c>
      <c r="Q289" s="1">
        <v>200815</v>
      </c>
      <c r="R289" s="1">
        <v>4102</v>
      </c>
      <c r="S289" s="1" t="s">
        <v>325</v>
      </c>
      <c r="T289" s="1">
        <v>607</v>
      </c>
    </row>
    <row r="290" spans="1:20" hidden="1" x14ac:dyDescent="0.25">
      <c r="A290" s="12">
        <v>279</v>
      </c>
      <c r="B290" s="1">
        <v>239</v>
      </c>
      <c r="C290" s="1" t="s">
        <v>109</v>
      </c>
      <c r="D290" s="1">
        <v>605491</v>
      </c>
      <c r="E290" s="4" t="s">
        <v>336</v>
      </c>
      <c r="F290" s="1" t="s">
        <v>6</v>
      </c>
      <c r="G290" s="7">
        <v>2</v>
      </c>
      <c r="H290" s="2">
        <v>210031.35999999999</v>
      </c>
      <c r="I290" s="5">
        <v>420062.71</v>
      </c>
      <c r="J290" s="5">
        <v>169310.1</v>
      </c>
      <c r="K290" s="5">
        <v>338620.2</v>
      </c>
      <c r="L290" s="5">
        <f t="shared" si="12"/>
        <v>126982.57500000001</v>
      </c>
      <c r="M290" s="5">
        <f t="shared" si="13"/>
        <v>253965.15000000002</v>
      </c>
      <c r="N290" s="3">
        <v>40532</v>
      </c>
      <c r="O290" s="9">
        <f t="shared" si="14"/>
        <v>81442.510000000009</v>
      </c>
      <c r="P290" s="1" t="s">
        <v>392</v>
      </c>
      <c r="Q290" s="1">
        <v>200815</v>
      </c>
      <c r="R290" s="1">
        <v>4102</v>
      </c>
      <c r="S290" s="1" t="s">
        <v>325</v>
      </c>
      <c r="T290" s="1">
        <v>607</v>
      </c>
    </row>
    <row r="291" spans="1:20" hidden="1" x14ac:dyDescent="0.25">
      <c r="A291" s="12">
        <v>280</v>
      </c>
      <c r="B291" s="1">
        <v>239</v>
      </c>
      <c r="C291" s="1" t="s">
        <v>250</v>
      </c>
      <c r="D291" s="1">
        <v>605516</v>
      </c>
      <c r="E291" s="4" t="s">
        <v>337</v>
      </c>
      <c r="F291" s="1" t="s">
        <v>39</v>
      </c>
      <c r="G291" s="7">
        <v>1</v>
      </c>
      <c r="H291" s="2">
        <v>130489.5</v>
      </c>
      <c r="I291" s="5">
        <v>130489.5</v>
      </c>
      <c r="J291" s="5">
        <v>80915.360000000001</v>
      </c>
      <c r="K291" s="5">
        <v>80915.360000000001</v>
      </c>
      <c r="L291" s="5">
        <f t="shared" si="12"/>
        <v>60686.520000000004</v>
      </c>
      <c r="M291" s="5">
        <f t="shared" si="13"/>
        <v>60686.520000000004</v>
      </c>
      <c r="N291" s="3">
        <v>38862</v>
      </c>
      <c r="O291" s="9">
        <f t="shared" si="14"/>
        <v>49574.14</v>
      </c>
      <c r="P291" s="1" t="s">
        <v>392</v>
      </c>
      <c r="Q291" s="1">
        <v>200815</v>
      </c>
      <c r="R291" s="1">
        <v>4102</v>
      </c>
      <c r="S291" s="1" t="s">
        <v>325</v>
      </c>
      <c r="T291" s="1">
        <v>607</v>
      </c>
    </row>
    <row r="292" spans="1:20" ht="15" hidden="1" customHeight="1" x14ac:dyDescent="0.25">
      <c r="A292" s="12">
        <v>281</v>
      </c>
      <c r="B292" s="1">
        <v>239</v>
      </c>
      <c r="C292" s="1" t="s">
        <v>250</v>
      </c>
      <c r="D292" s="1">
        <v>606297</v>
      </c>
      <c r="E292" s="4" t="s">
        <v>338</v>
      </c>
      <c r="F292" s="1" t="s">
        <v>6</v>
      </c>
      <c r="G292" s="7">
        <v>1</v>
      </c>
      <c r="H292" s="2">
        <v>14350</v>
      </c>
      <c r="I292" s="5">
        <v>14350</v>
      </c>
      <c r="J292" s="5">
        <v>8898.31</v>
      </c>
      <c r="K292" s="5">
        <v>8898.31</v>
      </c>
      <c r="L292" s="5">
        <f t="shared" si="12"/>
        <v>6673.7325000000001</v>
      </c>
      <c r="M292" s="5">
        <f t="shared" si="13"/>
        <v>6673.7325000000001</v>
      </c>
      <c r="N292" s="3">
        <v>39695</v>
      </c>
      <c r="O292" s="9">
        <f t="shared" si="14"/>
        <v>5451.6900000000005</v>
      </c>
      <c r="P292" s="1" t="s">
        <v>392</v>
      </c>
      <c r="Q292" s="1">
        <v>200815</v>
      </c>
      <c r="R292" s="1">
        <v>1095</v>
      </c>
      <c r="S292" s="1" t="s">
        <v>325</v>
      </c>
      <c r="T292" s="1">
        <v>607</v>
      </c>
    </row>
    <row r="293" spans="1:20" hidden="1" x14ac:dyDescent="0.25">
      <c r="A293" s="12">
        <v>282</v>
      </c>
      <c r="B293" s="1">
        <v>239</v>
      </c>
      <c r="C293" s="1" t="s">
        <v>250</v>
      </c>
      <c r="D293" s="1">
        <v>606432</v>
      </c>
      <c r="E293" s="4" t="s">
        <v>339</v>
      </c>
      <c r="F293" s="1" t="s">
        <v>6</v>
      </c>
      <c r="G293" s="7">
        <v>1</v>
      </c>
      <c r="H293" s="2">
        <v>870</v>
      </c>
      <c r="I293" s="5">
        <v>870</v>
      </c>
      <c r="J293" s="5">
        <v>701.32</v>
      </c>
      <c r="K293" s="5">
        <v>701.32</v>
      </c>
      <c r="L293" s="5">
        <f t="shared" si="12"/>
        <v>525.99</v>
      </c>
      <c r="M293" s="5">
        <f t="shared" si="13"/>
        <v>525.99</v>
      </c>
      <c r="N293" s="3">
        <v>40032</v>
      </c>
      <c r="O293" s="9">
        <f t="shared" si="14"/>
        <v>168.67999999999995</v>
      </c>
      <c r="P293" s="1" t="s">
        <v>392</v>
      </c>
      <c r="Q293" s="1">
        <v>200815</v>
      </c>
      <c r="R293" s="1">
        <v>1095</v>
      </c>
      <c r="S293" s="1" t="s">
        <v>325</v>
      </c>
      <c r="T293" s="1">
        <v>607</v>
      </c>
    </row>
    <row r="294" spans="1:20" hidden="1" x14ac:dyDescent="0.25">
      <c r="A294" s="12">
        <v>283</v>
      </c>
      <c r="B294" s="1">
        <v>239</v>
      </c>
      <c r="C294" s="1" t="s">
        <v>341</v>
      </c>
      <c r="D294" s="1">
        <v>606606</v>
      </c>
      <c r="E294" s="4" t="s">
        <v>340</v>
      </c>
      <c r="F294" s="1" t="s">
        <v>6</v>
      </c>
      <c r="G294" s="7">
        <v>2</v>
      </c>
      <c r="H294" s="2">
        <v>415125</v>
      </c>
      <c r="I294" s="5">
        <v>830250</v>
      </c>
      <c r="J294" s="5">
        <v>334639.83</v>
      </c>
      <c r="K294" s="5">
        <v>669279.66</v>
      </c>
      <c r="L294" s="5">
        <f t="shared" si="12"/>
        <v>250979.8725</v>
      </c>
      <c r="M294" s="5">
        <f t="shared" si="13"/>
        <v>501959.745</v>
      </c>
      <c r="N294" s="3">
        <v>40339</v>
      </c>
      <c r="O294" s="9">
        <f t="shared" si="14"/>
        <v>160970.33999999997</v>
      </c>
      <c r="P294" s="1" t="s">
        <v>392</v>
      </c>
      <c r="Q294" s="1">
        <v>200815</v>
      </c>
      <c r="R294" s="1">
        <v>4102</v>
      </c>
      <c r="S294" s="1" t="s">
        <v>325</v>
      </c>
      <c r="T294" s="1">
        <v>601</v>
      </c>
    </row>
    <row r="295" spans="1:20" hidden="1" x14ac:dyDescent="0.25">
      <c r="A295" s="12">
        <v>284</v>
      </c>
      <c r="B295" s="1">
        <v>239</v>
      </c>
      <c r="C295" s="1" t="s">
        <v>341</v>
      </c>
      <c r="D295" s="1">
        <v>606909</v>
      </c>
      <c r="E295" s="4" t="s">
        <v>342</v>
      </c>
      <c r="F295" s="1" t="s">
        <v>6</v>
      </c>
      <c r="G295" s="7">
        <v>1</v>
      </c>
      <c r="H295" s="2">
        <v>587222.5</v>
      </c>
      <c r="I295" s="5">
        <v>587222.5</v>
      </c>
      <c r="J295" s="5">
        <v>534059.31999999995</v>
      </c>
      <c r="K295" s="5">
        <v>534059.31999999995</v>
      </c>
      <c r="L295" s="5">
        <f t="shared" si="12"/>
        <v>400544.49</v>
      </c>
      <c r="M295" s="5">
        <f t="shared" si="13"/>
        <v>400544.49</v>
      </c>
      <c r="N295" s="3">
        <v>40742</v>
      </c>
      <c r="O295" s="9">
        <f t="shared" si="14"/>
        <v>53163.180000000051</v>
      </c>
      <c r="P295" s="1" t="s">
        <v>392</v>
      </c>
      <c r="Q295" s="1">
        <v>200815</v>
      </c>
      <c r="R295" s="1">
        <v>4102</v>
      </c>
      <c r="S295" s="1" t="s">
        <v>325</v>
      </c>
      <c r="T295" s="1">
        <v>601</v>
      </c>
    </row>
    <row r="296" spans="1:20" hidden="1" x14ac:dyDescent="0.25">
      <c r="A296" s="12">
        <v>285</v>
      </c>
      <c r="B296" s="1">
        <v>239</v>
      </c>
      <c r="C296" s="1" t="s">
        <v>31</v>
      </c>
      <c r="D296" s="1">
        <v>702906</v>
      </c>
      <c r="E296" s="4" t="s">
        <v>343</v>
      </c>
      <c r="F296" s="1" t="s">
        <v>6</v>
      </c>
      <c r="G296" s="7">
        <v>1</v>
      </c>
      <c r="H296" s="2">
        <v>119000</v>
      </c>
      <c r="I296" s="5">
        <v>119000</v>
      </c>
      <c r="J296" s="5">
        <v>95928.07</v>
      </c>
      <c r="K296" s="5">
        <v>95928.07</v>
      </c>
      <c r="L296" s="5">
        <f t="shared" si="12"/>
        <v>71946.052500000005</v>
      </c>
      <c r="M296" s="5">
        <f t="shared" si="13"/>
        <v>71946.052500000005</v>
      </c>
      <c r="N296" s="3">
        <v>40260</v>
      </c>
      <c r="O296" s="9">
        <f t="shared" si="14"/>
        <v>23071.929999999993</v>
      </c>
      <c r="P296" s="1" t="s">
        <v>385</v>
      </c>
      <c r="Q296" s="1">
        <v>200815</v>
      </c>
      <c r="R296" s="1">
        <v>1001</v>
      </c>
      <c r="S296" s="1" t="s">
        <v>3</v>
      </c>
      <c r="T296" s="1">
        <v>607</v>
      </c>
    </row>
    <row r="297" spans="1:20" hidden="1" x14ac:dyDescent="0.25">
      <c r="A297" s="12">
        <v>286</v>
      </c>
      <c r="B297" s="1">
        <v>239</v>
      </c>
      <c r="C297" s="1" t="s">
        <v>345</v>
      </c>
      <c r="D297" s="1">
        <v>707693</v>
      </c>
      <c r="E297" s="4" t="s">
        <v>344</v>
      </c>
      <c r="F297" s="1" t="s">
        <v>39</v>
      </c>
      <c r="G297" s="7">
        <v>1</v>
      </c>
      <c r="H297" s="2">
        <v>137123.32999999999</v>
      </c>
      <c r="I297" s="5">
        <v>137123.32999999999</v>
      </c>
      <c r="J297" s="5">
        <v>62033.9</v>
      </c>
      <c r="K297" s="5">
        <v>62033.9</v>
      </c>
      <c r="L297" s="5">
        <f t="shared" si="12"/>
        <v>46525.425000000003</v>
      </c>
      <c r="M297" s="5">
        <f t="shared" si="13"/>
        <v>46525.425000000003</v>
      </c>
      <c r="N297" s="3">
        <v>40814</v>
      </c>
      <c r="O297" s="9">
        <f t="shared" si="14"/>
        <v>75089.429999999993</v>
      </c>
      <c r="P297" s="1" t="s">
        <v>410</v>
      </c>
      <c r="Q297" s="1">
        <v>1175</v>
      </c>
      <c r="R297" s="1">
        <v>4104</v>
      </c>
      <c r="S297" s="1" t="s">
        <v>346</v>
      </c>
      <c r="T297" s="1">
        <v>606</v>
      </c>
    </row>
    <row r="298" spans="1:20" hidden="1" x14ac:dyDescent="0.25">
      <c r="A298" s="12">
        <v>287</v>
      </c>
      <c r="B298" s="1">
        <v>239</v>
      </c>
      <c r="C298" s="1" t="s">
        <v>345</v>
      </c>
      <c r="D298" s="1">
        <v>707693</v>
      </c>
      <c r="E298" s="4" t="s">
        <v>344</v>
      </c>
      <c r="F298" s="1" t="s">
        <v>39</v>
      </c>
      <c r="G298" s="7">
        <v>1</v>
      </c>
      <c r="H298" s="2">
        <v>137123.34</v>
      </c>
      <c r="I298" s="5">
        <v>137123.34</v>
      </c>
      <c r="J298" s="5">
        <v>62033.9</v>
      </c>
      <c r="K298" s="5">
        <v>62033.9</v>
      </c>
      <c r="L298" s="5">
        <f t="shared" si="12"/>
        <v>46525.425000000003</v>
      </c>
      <c r="M298" s="5">
        <f t="shared" si="13"/>
        <v>46525.425000000003</v>
      </c>
      <c r="N298" s="3">
        <v>40814</v>
      </c>
      <c r="O298" s="9">
        <f t="shared" si="14"/>
        <v>75089.440000000002</v>
      </c>
      <c r="P298" s="1" t="s">
        <v>410</v>
      </c>
      <c r="Q298" s="1">
        <v>472</v>
      </c>
      <c r="R298" s="1">
        <v>4104</v>
      </c>
      <c r="S298" s="1" t="s">
        <v>346</v>
      </c>
      <c r="T298" s="1">
        <v>606</v>
      </c>
    </row>
    <row r="299" spans="1:20" hidden="1" x14ac:dyDescent="0.25">
      <c r="A299" s="12">
        <v>288</v>
      </c>
      <c r="B299" s="1">
        <v>239</v>
      </c>
      <c r="C299" s="1" t="s">
        <v>345</v>
      </c>
      <c r="D299" s="1">
        <v>707693</v>
      </c>
      <c r="E299" s="4" t="s">
        <v>344</v>
      </c>
      <c r="F299" s="1" t="s">
        <v>39</v>
      </c>
      <c r="G299" s="7">
        <v>1</v>
      </c>
      <c r="H299" s="2">
        <v>143781.32999999999</v>
      </c>
      <c r="I299" s="5">
        <v>143781.32999999999</v>
      </c>
      <c r="J299" s="5">
        <v>62033.9</v>
      </c>
      <c r="K299" s="5">
        <v>62033.9</v>
      </c>
      <c r="L299" s="5">
        <f t="shared" si="12"/>
        <v>46525.425000000003</v>
      </c>
      <c r="M299" s="5">
        <f t="shared" si="13"/>
        <v>46525.425000000003</v>
      </c>
      <c r="N299" s="3">
        <v>40814</v>
      </c>
      <c r="O299" s="9">
        <f t="shared" si="14"/>
        <v>81747.429999999993</v>
      </c>
      <c r="P299" s="1" t="s">
        <v>410</v>
      </c>
      <c r="Q299" s="1">
        <v>471</v>
      </c>
      <c r="R299" s="1">
        <v>4104</v>
      </c>
      <c r="S299" s="1" t="s">
        <v>346</v>
      </c>
      <c r="T299" s="1">
        <v>606</v>
      </c>
    </row>
    <row r="300" spans="1:20" hidden="1" x14ac:dyDescent="0.25">
      <c r="A300" s="12">
        <v>289</v>
      </c>
      <c r="B300" s="1">
        <v>239</v>
      </c>
      <c r="C300" s="1" t="s">
        <v>345</v>
      </c>
      <c r="D300" s="1">
        <v>707693</v>
      </c>
      <c r="E300" s="4" t="s">
        <v>344</v>
      </c>
      <c r="F300" s="1" t="s">
        <v>39</v>
      </c>
      <c r="G300" s="7">
        <v>1</v>
      </c>
      <c r="H300" s="2">
        <v>145293.75</v>
      </c>
      <c r="I300" s="5">
        <v>145293.75</v>
      </c>
      <c r="J300" s="5">
        <v>62033.9</v>
      </c>
      <c r="K300" s="5">
        <v>62033.9</v>
      </c>
      <c r="L300" s="5">
        <f t="shared" si="12"/>
        <v>46525.425000000003</v>
      </c>
      <c r="M300" s="5">
        <f t="shared" si="13"/>
        <v>46525.425000000003</v>
      </c>
      <c r="N300" s="3">
        <v>40814</v>
      </c>
      <c r="O300" s="9">
        <f t="shared" si="14"/>
        <v>83259.850000000006</v>
      </c>
      <c r="P300" s="1" t="s">
        <v>410</v>
      </c>
      <c r="Q300" s="1">
        <v>470</v>
      </c>
      <c r="R300" s="1">
        <v>4104</v>
      </c>
      <c r="S300" s="1" t="s">
        <v>346</v>
      </c>
      <c r="T300" s="1">
        <v>606</v>
      </c>
    </row>
    <row r="301" spans="1:20" hidden="1" x14ac:dyDescent="0.25">
      <c r="A301" s="12">
        <v>290</v>
      </c>
      <c r="B301" s="1">
        <v>239</v>
      </c>
      <c r="C301" s="1" t="s">
        <v>345</v>
      </c>
      <c r="D301" s="1">
        <v>707693</v>
      </c>
      <c r="E301" s="4" t="s">
        <v>344</v>
      </c>
      <c r="F301" s="1" t="s">
        <v>39</v>
      </c>
      <c r="G301" s="7">
        <v>1</v>
      </c>
      <c r="H301" s="2">
        <v>137123.34</v>
      </c>
      <c r="I301" s="5">
        <v>137123.34</v>
      </c>
      <c r="J301" s="5">
        <v>62033.9</v>
      </c>
      <c r="K301" s="5">
        <v>62033.9</v>
      </c>
      <c r="L301" s="5">
        <f t="shared" si="12"/>
        <v>46525.425000000003</v>
      </c>
      <c r="M301" s="5">
        <f t="shared" si="13"/>
        <v>46525.425000000003</v>
      </c>
      <c r="N301" s="3">
        <v>40814</v>
      </c>
      <c r="O301" s="9">
        <f t="shared" si="14"/>
        <v>75089.440000000002</v>
      </c>
      <c r="P301" s="1" t="s">
        <v>410</v>
      </c>
      <c r="Q301" s="1">
        <v>380</v>
      </c>
      <c r="R301" s="1">
        <v>4104</v>
      </c>
      <c r="S301" s="1" t="s">
        <v>346</v>
      </c>
      <c r="T301" s="1">
        <v>606</v>
      </c>
    </row>
    <row r="302" spans="1:20" hidden="1" x14ac:dyDescent="0.25">
      <c r="A302" s="12">
        <v>291</v>
      </c>
      <c r="B302" s="1">
        <v>239</v>
      </c>
      <c r="C302" s="1" t="s">
        <v>345</v>
      </c>
      <c r="D302" s="1">
        <v>707693</v>
      </c>
      <c r="E302" s="4" t="s">
        <v>344</v>
      </c>
      <c r="F302" s="1" t="s">
        <v>39</v>
      </c>
      <c r="G302" s="7">
        <v>1</v>
      </c>
      <c r="H302" s="2">
        <v>145293.75</v>
      </c>
      <c r="I302" s="5">
        <v>145293.75</v>
      </c>
      <c r="J302" s="5">
        <v>62033.9</v>
      </c>
      <c r="K302" s="5">
        <v>62033.9</v>
      </c>
      <c r="L302" s="5">
        <f t="shared" si="12"/>
        <v>46525.425000000003</v>
      </c>
      <c r="M302" s="5">
        <f t="shared" si="13"/>
        <v>46525.425000000003</v>
      </c>
      <c r="N302" s="3">
        <v>40814</v>
      </c>
      <c r="O302" s="9">
        <f t="shared" si="14"/>
        <v>83259.850000000006</v>
      </c>
      <c r="P302" s="1" t="s">
        <v>410</v>
      </c>
      <c r="Q302" s="1">
        <v>3713</v>
      </c>
      <c r="R302" s="1">
        <v>4104</v>
      </c>
      <c r="S302" s="1" t="s">
        <v>346</v>
      </c>
      <c r="T302" s="1">
        <v>606</v>
      </c>
    </row>
    <row r="303" spans="1:20" hidden="1" x14ac:dyDescent="0.25">
      <c r="A303" s="12">
        <v>292</v>
      </c>
      <c r="B303" s="1">
        <v>239</v>
      </c>
      <c r="C303" s="1" t="s">
        <v>345</v>
      </c>
      <c r="D303" s="1">
        <v>707693</v>
      </c>
      <c r="E303" s="4" t="s">
        <v>344</v>
      </c>
      <c r="F303" s="1" t="s">
        <v>39</v>
      </c>
      <c r="G303" s="7">
        <v>1</v>
      </c>
      <c r="H303" s="2">
        <v>137123.34</v>
      </c>
      <c r="I303" s="5">
        <v>137123.34</v>
      </c>
      <c r="J303" s="5">
        <v>62033.9</v>
      </c>
      <c r="K303" s="5">
        <v>62033.9</v>
      </c>
      <c r="L303" s="5">
        <f t="shared" si="12"/>
        <v>46525.425000000003</v>
      </c>
      <c r="M303" s="5">
        <f t="shared" si="13"/>
        <v>46525.425000000003</v>
      </c>
      <c r="N303" s="3">
        <v>40814</v>
      </c>
      <c r="O303" s="9">
        <f t="shared" si="14"/>
        <v>75089.440000000002</v>
      </c>
      <c r="P303" s="1" t="s">
        <v>410</v>
      </c>
      <c r="Q303" s="1">
        <v>3611</v>
      </c>
      <c r="R303" s="1">
        <v>4104</v>
      </c>
      <c r="S303" s="1" t="s">
        <v>346</v>
      </c>
      <c r="T303" s="1">
        <v>606</v>
      </c>
    </row>
    <row r="304" spans="1:20" hidden="1" x14ac:dyDescent="0.25">
      <c r="A304" s="12">
        <v>293</v>
      </c>
      <c r="B304" s="1">
        <v>239</v>
      </c>
      <c r="C304" s="1" t="s">
        <v>345</v>
      </c>
      <c r="D304" s="1">
        <v>707693</v>
      </c>
      <c r="E304" s="4" t="s">
        <v>344</v>
      </c>
      <c r="F304" s="1" t="s">
        <v>39</v>
      </c>
      <c r="G304" s="7">
        <v>1</v>
      </c>
      <c r="H304" s="2">
        <v>106037.93</v>
      </c>
      <c r="I304" s="5">
        <v>106037.93</v>
      </c>
      <c r="J304" s="5">
        <v>62033.9</v>
      </c>
      <c r="K304" s="5">
        <v>62033.9</v>
      </c>
      <c r="L304" s="5">
        <f t="shared" si="12"/>
        <v>46525.425000000003</v>
      </c>
      <c r="M304" s="5">
        <f t="shared" si="13"/>
        <v>46525.425000000003</v>
      </c>
      <c r="N304" s="3">
        <v>40814</v>
      </c>
      <c r="O304" s="9">
        <f t="shared" si="14"/>
        <v>44004.029999999992</v>
      </c>
      <c r="P304" s="1" t="s">
        <v>410</v>
      </c>
      <c r="Q304" s="1">
        <v>3610</v>
      </c>
      <c r="R304" s="1">
        <v>4104</v>
      </c>
      <c r="S304" s="1" t="s">
        <v>346</v>
      </c>
      <c r="T304" s="1">
        <v>606</v>
      </c>
    </row>
    <row r="305" spans="1:20" hidden="1" x14ac:dyDescent="0.25">
      <c r="A305" s="12">
        <v>294</v>
      </c>
      <c r="B305" s="1">
        <v>239</v>
      </c>
      <c r="C305" s="1" t="s">
        <v>345</v>
      </c>
      <c r="D305" s="1">
        <v>707693</v>
      </c>
      <c r="E305" s="4" t="s">
        <v>344</v>
      </c>
      <c r="F305" s="1" t="s">
        <v>39</v>
      </c>
      <c r="G305" s="7">
        <v>1</v>
      </c>
      <c r="H305" s="2">
        <v>169125</v>
      </c>
      <c r="I305" s="5">
        <v>169125</v>
      </c>
      <c r="J305" s="5">
        <v>62033.9</v>
      </c>
      <c r="K305" s="5">
        <v>62033.9</v>
      </c>
      <c r="L305" s="5">
        <f t="shared" si="12"/>
        <v>46525.425000000003</v>
      </c>
      <c r="M305" s="5">
        <f t="shared" si="13"/>
        <v>46525.425000000003</v>
      </c>
      <c r="N305" s="3">
        <v>40814</v>
      </c>
      <c r="O305" s="9">
        <f t="shared" si="14"/>
        <v>107091.1</v>
      </c>
      <c r="P305" s="1" t="s">
        <v>410</v>
      </c>
      <c r="Q305" s="1">
        <v>1102</v>
      </c>
      <c r="R305" s="1">
        <v>4104</v>
      </c>
      <c r="S305" s="1" t="s">
        <v>346</v>
      </c>
      <c r="T305" s="1">
        <v>606</v>
      </c>
    </row>
    <row r="306" spans="1:20" hidden="1" x14ac:dyDescent="0.25">
      <c r="A306" s="12">
        <v>295</v>
      </c>
      <c r="B306" s="1">
        <v>239</v>
      </c>
      <c r="C306" s="1" t="s">
        <v>345</v>
      </c>
      <c r="D306" s="1">
        <v>707693</v>
      </c>
      <c r="E306" s="4" t="s">
        <v>344</v>
      </c>
      <c r="F306" s="1" t="s">
        <v>39</v>
      </c>
      <c r="G306" s="7">
        <v>1</v>
      </c>
      <c r="H306" s="2">
        <v>169125</v>
      </c>
      <c r="I306" s="5">
        <v>169125</v>
      </c>
      <c r="J306" s="5">
        <v>62033.9</v>
      </c>
      <c r="K306" s="5">
        <v>62033.9</v>
      </c>
      <c r="L306" s="5">
        <f t="shared" si="12"/>
        <v>46525.425000000003</v>
      </c>
      <c r="M306" s="5">
        <f t="shared" si="13"/>
        <v>46525.425000000003</v>
      </c>
      <c r="N306" s="3">
        <v>40814</v>
      </c>
      <c r="O306" s="9">
        <f t="shared" si="14"/>
        <v>107091.1</v>
      </c>
      <c r="P306" s="1" t="s">
        <v>410</v>
      </c>
      <c r="Q306" s="1">
        <v>1101</v>
      </c>
      <c r="R306" s="1">
        <v>4104</v>
      </c>
      <c r="S306" s="1" t="s">
        <v>346</v>
      </c>
      <c r="T306" s="1">
        <v>606</v>
      </c>
    </row>
    <row r="307" spans="1:20" hidden="1" x14ac:dyDescent="0.25">
      <c r="A307" s="12">
        <v>296</v>
      </c>
      <c r="B307" s="1">
        <v>239</v>
      </c>
      <c r="C307" s="1" t="s">
        <v>125</v>
      </c>
      <c r="D307" s="1">
        <v>709833</v>
      </c>
      <c r="E307" s="4" t="s">
        <v>347</v>
      </c>
      <c r="F307" s="1" t="s">
        <v>6</v>
      </c>
      <c r="G307" s="7">
        <v>1</v>
      </c>
      <c r="H307" s="2">
        <v>207745.76</v>
      </c>
      <c r="I307" s="5">
        <v>207745.76</v>
      </c>
      <c r="J307" s="5">
        <v>128821.26</v>
      </c>
      <c r="K307" s="5">
        <v>128821.26</v>
      </c>
      <c r="L307" s="5">
        <f t="shared" si="12"/>
        <v>96615.944999999992</v>
      </c>
      <c r="M307" s="5">
        <f t="shared" si="13"/>
        <v>96615.944999999992</v>
      </c>
      <c r="N307" s="3">
        <v>38684</v>
      </c>
      <c r="O307" s="9">
        <f t="shared" si="14"/>
        <v>78924.500000000015</v>
      </c>
      <c r="P307" s="1" t="s">
        <v>392</v>
      </c>
      <c r="Q307" s="1">
        <v>200815</v>
      </c>
      <c r="R307" s="1">
        <v>4104</v>
      </c>
      <c r="S307" s="1" t="s">
        <v>346</v>
      </c>
      <c r="T307" s="1">
        <v>607</v>
      </c>
    </row>
    <row r="308" spans="1:20" hidden="1" x14ac:dyDescent="0.25">
      <c r="A308" s="12">
        <v>297</v>
      </c>
      <c r="B308" s="1">
        <v>239</v>
      </c>
      <c r="C308" s="1" t="s">
        <v>125</v>
      </c>
      <c r="D308" s="1">
        <v>709834</v>
      </c>
      <c r="E308" s="4" t="s">
        <v>348</v>
      </c>
      <c r="F308" s="1" t="s">
        <v>6</v>
      </c>
      <c r="G308" s="7">
        <v>13</v>
      </c>
      <c r="H308" s="2">
        <v>53560</v>
      </c>
      <c r="I308" s="5">
        <v>696280</v>
      </c>
      <c r="J308" s="5">
        <v>33212.07</v>
      </c>
      <c r="K308" s="5">
        <v>431756.91</v>
      </c>
      <c r="L308" s="5">
        <f t="shared" si="12"/>
        <v>24909.052499999998</v>
      </c>
      <c r="M308" s="5">
        <f t="shared" si="13"/>
        <v>323817.6825</v>
      </c>
      <c r="N308" s="3">
        <v>38684</v>
      </c>
      <c r="O308" s="9">
        <f t="shared" si="14"/>
        <v>264523.09000000003</v>
      </c>
      <c r="P308" s="1" t="s">
        <v>392</v>
      </c>
      <c r="Q308" s="1">
        <v>200815</v>
      </c>
      <c r="R308" s="1">
        <v>4104</v>
      </c>
      <c r="S308" s="1" t="s">
        <v>346</v>
      </c>
      <c r="T308" s="1">
        <v>607</v>
      </c>
    </row>
    <row r="309" spans="1:20" hidden="1" x14ac:dyDescent="0.25">
      <c r="A309" s="12">
        <v>298</v>
      </c>
      <c r="B309" s="1">
        <v>239</v>
      </c>
      <c r="C309" s="1" t="s">
        <v>125</v>
      </c>
      <c r="D309" s="1">
        <v>709835</v>
      </c>
      <c r="E309" s="4" t="s">
        <v>348</v>
      </c>
      <c r="F309" s="1" t="s">
        <v>6</v>
      </c>
      <c r="G309" s="7">
        <v>8</v>
      </c>
      <c r="H309" s="2">
        <v>75190</v>
      </c>
      <c r="I309" s="5">
        <v>601520</v>
      </c>
      <c r="J309" s="5">
        <v>46624.639999999999</v>
      </c>
      <c r="K309" s="5">
        <v>372997.12</v>
      </c>
      <c r="L309" s="5">
        <f t="shared" si="12"/>
        <v>34968.479999999996</v>
      </c>
      <c r="M309" s="5">
        <f t="shared" si="13"/>
        <v>279747.83999999997</v>
      </c>
      <c r="N309" s="3">
        <v>38684</v>
      </c>
      <c r="O309" s="9">
        <f t="shared" si="14"/>
        <v>228522.88</v>
      </c>
      <c r="P309" s="1" t="s">
        <v>392</v>
      </c>
      <c r="Q309" s="1">
        <v>200815</v>
      </c>
      <c r="R309" s="1">
        <v>4104</v>
      </c>
      <c r="S309" s="1" t="s">
        <v>346</v>
      </c>
      <c r="T309" s="1">
        <v>607</v>
      </c>
    </row>
    <row r="310" spans="1:20" hidden="1" x14ac:dyDescent="0.25">
      <c r="A310" s="12">
        <v>299</v>
      </c>
      <c r="B310" s="1">
        <v>239</v>
      </c>
      <c r="C310" s="1"/>
      <c r="D310" s="1">
        <v>709837</v>
      </c>
      <c r="E310" s="4" t="s">
        <v>349</v>
      </c>
      <c r="F310" s="1" t="s">
        <v>6</v>
      </c>
      <c r="G310" s="7">
        <v>1</v>
      </c>
      <c r="H310" s="2">
        <v>10872.61</v>
      </c>
      <c r="I310" s="5">
        <v>10872.61</v>
      </c>
      <c r="J310" s="5">
        <v>6742.01</v>
      </c>
      <c r="K310" s="5">
        <v>6742.01</v>
      </c>
      <c r="L310" s="5">
        <f t="shared" si="12"/>
        <v>5056.5074999999997</v>
      </c>
      <c r="M310" s="5">
        <f t="shared" si="13"/>
        <v>5056.5074999999997</v>
      </c>
      <c r="N310" s="1"/>
      <c r="O310" s="9">
        <f t="shared" si="14"/>
        <v>4130.6000000000004</v>
      </c>
      <c r="P310" s="1" t="s">
        <v>392</v>
      </c>
      <c r="Q310" s="1">
        <v>20082015</v>
      </c>
      <c r="R310" s="1">
        <v>1094</v>
      </c>
      <c r="S310" s="1" t="s">
        <v>346</v>
      </c>
      <c r="T310" s="1">
        <v>607</v>
      </c>
    </row>
    <row r="311" spans="1:20" hidden="1" x14ac:dyDescent="0.25">
      <c r="A311" s="12">
        <v>300</v>
      </c>
      <c r="B311" s="1">
        <v>239</v>
      </c>
      <c r="C311" s="1" t="s">
        <v>125</v>
      </c>
      <c r="D311" s="1">
        <v>709838</v>
      </c>
      <c r="E311" s="4" t="s">
        <v>350</v>
      </c>
      <c r="F311" s="1" t="s">
        <v>6</v>
      </c>
      <c r="G311" s="7">
        <v>13</v>
      </c>
      <c r="H311" s="2">
        <v>10872.61</v>
      </c>
      <c r="I311" s="5">
        <v>141343.93</v>
      </c>
      <c r="J311" s="5">
        <v>6742.01</v>
      </c>
      <c r="K311" s="5">
        <v>87646.13</v>
      </c>
      <c r="L311" s="5">
        <f t="shared" si="12"/>
        <v>5056.5074999999997</v>
      </c>
      <c r="M311" s="5">
        <f t="shared" si="13"/>
        <v>65734.597500000003</v>
      </c>
      <c r="N311" s="3">
        <v>38626</v>
      </c>
      <c r="O311" s="9">
        <f t="shared" si="14"/>
        <v>53697.799999999988</v>
      </c>
      <c r="P311" s="1" t="s">
        <v>392</v>
      </c>
      <c r="Q311" s="1">
        <v>20082015</v>
      </c>
      <c r="R311" s="1">
        <v>1094</v>
      </c>
      <c r="S311" s="1" t="s">
        <v>346</v>
      </c>
      <c r="T311" s="1">
        <v>607</v>
      </c>
    </row>
    <row r="312" spans="1:20" hidden="1" x14ac:dyDescent="0.25">
      <c r="A312" s="12">
        <v>301</v>
      </c>
      <c r="B312" s="1">
        <v>239</v>
      </c>
      <c r="C312" s="1" t="s">
        <v>125</v>
      </c>
      <c r="D312" s="1">
        <v>709839</v>
      </c>
      <c r="E312" s="4" t="s">
        <v>351</v>
      </c>
      <c r="F312" s="1" t="s">
        <v>39</v>
      </c>
      <c r="G312" s="7">
        <v>1</v>
      </c>
      <c r="H312" s="2">
        <v>44810.239999999998</v>
      </c>
      <c r="I312" s="5">
        <v>44810.239999999998</v>
      </c>
      <c r="J312" s="5">
        <v>27786.42</v>
      </c>
      <c r="K312" s="5">
        <v>27786.42</v>
      </c>
      <c r="L312" s="5">
        <f t="shared" si="12"/>
        <v>20839.814999999999</v>
      </c>
      <c r="M312" s="5">
        <f t="shared" si="13"/>
        <v>20839.814999999999</v>
      </c>
      <c r="N312" s="3">
        <v>38707</v>
      </c>
      <c r="O312" s="9">
        <f t="shared" si="14"/>
        <v>17023.82</v>
      </c>
      <c r="P312" s="1" t="s">
        <v>392</v>
      </c>
      <c r="Q312" s="1">
        <v>200815</v>
      </c>
      <c r="R312" s="1">
        <v>4104</v>
      </c>
      <c r="S312" s="1" t="s">
        <v>346</v>
      </c>
      <c r="T312" s="1">
        <v>607</v>
      </c>
    </row>
    <row r="313" spans="1:20" ht="18" hidden="1" customHeight="1" x14ac:dyDescent="0.25">
      <c r="A313" s="12">
        <v>302</v>
      </c>
      <c r="B313" s="1">
        <v>239</v>
      </c>
      <c r="C313" s="1" t="s">
        <v>31</v>
      </c>
      <c r="D313" s="1">
        <v>710987</v>
      </c>
      <c r="E313" s="4" t="s">
        <v>352</v>
      </c>
      <c r="F313" s="1" t="s">
        <v>39</v>
      </c>
      <c r="G313" s="7">
        <v>1</v>
      </c>
      <c r="H313" s="2">
        <v>51039</v>
      </c>
      <c r="I313" s="5">
        <v>51039</v>
      </c>
      <c r="J313" s="5">
        <v>41143.47</v>
      </c>
      <c r="K313" s="5">
        <v>41143.47</v>
      </c>
      <c r="L313" s="5">
        <f t="shared" si="12"/>
        <v>30857.602500000001</v>
      </c>
      <c r="M313" s="5">
        <f t="shared" si="13"/>
        <v>30857.602500000001</v>
      </c>
      <c r="N313" s="3">
        <v>40256</v>
      </c>
      <c r="O313" s="9">
        <f t="shared" si="14"/>
        <v>9895.5299999999988</v>
      </c>
      <c r="P313" s="1" t="s">
        <v>385</v>
      </c>
      <c r="Q313" s="1">
        <v>200815</v>
      </c>
      <c r="R313" s="1">
        <v>4104</v>
      </c>
      <c r="S313" s="1" t="s">
        <v>346</v>
      </c>
      <c r="T313" s="1">
        <v>607</v>
      </c>
    </row>
    <row r="314" spans="1:20" hidden="1" x14ac:dyDescent="0.25">
      <c r="A314" s="12">
        <v>303</v>
      </c>
      <c r="B314" s="1">
        <v>239</v>
      </c>
      <c r="C314" s="1" t="s">
        <v>354</v>
      </c>
      <c r="D314" s="1">
        <v>713654</v>
      </c>
      <c r="E314" s="4" t="s">
        <v>353</v>
      </c>
      <c r="F314" s="1" t="s">
        <v>39</v>
      </c>
      <c r="G314" s="7">
        <v>1</v>
      </c>
      <c r="H314" s="2">
        <v>294495.76</v>
      </c>
      <c r="I314" s="5">
        <v>294495.76</v>
      </c>
      <c r="J314" s="5">
        <v>237398.39999999999</v>
      </c>
      <c r="K314" s="5">
        <v>237398.39999999999</v>
      </c>
      <c r="L314" s="5">
        <f t="shared" si="12"/>
        <v>178048.8</v>
      </c>
      <c r="M314" s="5">
        <f t="shared" si="13"/>
        <v>178048.8</v>
      </c>
      <c r="N314" s="3">
        <v>40172</v>
      </c>
      <c r="O314" s="9">
        <f t="shared" si="14"/>
        <v>57097.360000000015</v>
      </c>
      <c r="P314" s="1" t="s">
        <v>392</v>
      </c>
      <c r="Q314" s="1">
        <v>200815</v>
      </c>
      <c r="R314" s="1">
        <v>4104</v>
      </c>
      <c r="S314" s="1" t="s">
        <v>346</v>
      </c>
      <c r="T314" s="1">
        <v>601</v>
      </c>
    </row>
    <row r="315" spans="1:20" hidden="1" x14ac:dyDescent="0.25">
      <c r="A315" s="12">
        <v>304</v>
      </c>
      <c r="B315" s="1">
        <v>239</v>
      </c>
      <c r="C315" s="1" t="s">
        <v>320</v>
      </c>
      <c r="D315" s="1">
        <v>714799</v>
      </c>
      <c r="E315" s="4" t="s">
        <v>355</v>
      </c>
      <c r="F315" s="1" t="s">
        <v>39</v>
      </c>
      <c r="G315" s="7">
        <v>1</v>
      </c>
      <c r="H315" s="2">
        <v>2765.59</v>
      </c>
      <c r="I315" s="5">
        <v>2765.59</v>
      </c>
      <c r="J315" s="5">
        <v>2515.21</v>
      </c>
      <c r="K315" s="5">
        <v>2515.21</v>
      </c>
      <c r="L315" s="5">
        <f t="shared" si="12"/>
        <v>1886.4075</v>
      </c>
      <c r="M315" s="5">
        <f t="shared" si="13"/>
        <v>1886.4075</v>
      </c>
      <c r="N315" s="3">
        <v>41181</v>
      </c>
      <c r="O315" s="9">
        <f t="shared" si="14"/>
        <v>250.38000000000011</v>
      </c>
      <c r="P315" s="1" t="s">
        <v>385</v>
      </c>
      <c r="Q315" s="1">
        <v>20082015</v>
      </c>
      <c r="R315" s="1">
        <v>1094</v>
      </c>
      <c r="S315" s="1" t="s">
        <v>346</v>
      </c>
      <c r="T315" s="1">
        <v>607</v>
      </c>
    </row>
    <row r="316" spans="1:20" ht="16.5" hidden="1" customHeight="1" x14ac:dyDescent="0.25">
      <c r="A316" s="12">
        <v>305</v>
      </c>
      <c r="B316" s="1">
        <v>239</v>
      </c>
      <c r="C316" s="1" t="s">
        <v>109</v>
      </c>
      <c r="D316" s="1">
        <v>715035</v>
      </c>
      <c r="E316" s="4" t="s">
        <v>356</v>
      </c>
      <c r="F316" s="1" t="s">
        <v>6</v>
      </c>
      <c r="G316" s="7">
        <v>2</v>
      </c>
      <c r="H316" s="2">
        <v>1896616</v>
      </c>
      <c r="I316" s="5">
        <v>3793232</v>
      </c>
      <c r="J316" s="5">
        <v>1528896.74</v>
      </c>
      <c r="K316" s="5">
        <v>3057793.48</v>
      </c>
      <c r="L316" s="5">
        <f t="shared" si="12"/>
        <v>1146672.5549999999</v>
      </c>
      <c r="M316" s="5">
        <f t="shared" si="13"/>
        <v>2293345.11</v>
      </c>
      <c r="N316" s="3">
        <v>40228</v>
      </c>
      <c r="O316" s="9">
        <f t="shared" si="14"/>
        <v>735438.52</v>
      </c>
      <c r="P316" s="1" t="s">
        <v>392</v>
      </c>
      <c r="Q316" s="1">
        <v>200815</v>
      </c>
      <c r="R316" s="1">
        <v>4104</v>
      </c>
      <c r="S316" s="1" t="s">
        <v>346</v>
      </c>
      <c r="T316" s="1">
        <v>607</v>
      </c>
    </row>
    <row r="317" spans="1:20" ht="18" hidden="1" customHeight="1" x14ac:dyDescent="0.25">
      <c r="A317" s="12">
        <v>306</v>
      </c>
      <c r="B317" s="1">
        <v>239</v>
      </c>
      <c r="C317" s="1" t="s">
        <v>109</v>
      </c>
      <c r="D317" s="1">
        <v>715036</v>
      </c>
      <c r="E317" s="4" t="s">
        <v>357</v>
      </c>
      <c r="F317" s="1" t="s">
        <v>6</v>
      </c>
      <c r="G317" s="7">
        <v>2</v>
      </c>
      <c r="H317" s="2">
        <v>2040956</v>
      </c>
      <c r="I317" s="5">
        <v>4081912</v>
      </c>
      <c r="J317" s="5">
        <v>1645251.84</v>
      </c>
      <c r="K317" s="5">
        <v>3290503.68</v>
      </c>
      <c r="L317" s="5">
        <f t="shared" si="12"/>
        <v>1233938.8800000001</v>
      </c>
      <c r="M317" s="5">
        <f t="shared" si="13"/>
        <v>2467877.7600000002</v>
      </c>
      <c r="N317" s="3">
        <v>40234</v>
      </c>
      <c r="O317" s="9">
        <f t="shared" si="14"/>
        <v>791408.31999999983</v>
      </c>
      <c r="P317" s="1" t="s">
        <v>392</v>
      </c>
      <c r="Q317" s="1">
        <v>200815</v>
      </c>
      <c r="R317" s="1">
        <v>4104</v>
      </c>
      <c r="S317" s="1" t="s">
        <v>346</v>
      </c>
      <c r="T317" s="1">
        <v>607</v>
      </c>
    </row>
    <row r="318" spans="1:20" hidden="1" x14ac:dyDescent="0.25">
      <c r="A318" s="12">
        <v>307</v>
      </c>
      <c r="B318" s="1">
        <v>239</v>
      </c>
      <c r="C318" s="1" t="s">
        <v>109</v>
      </c>
      <c r="D318" s="1">
        <v>715037</v>
      </c>
      <c r="E318" s="4" t="s">
        <v>358</v>
      </c>
      <c r="F318" s="1" t="s">
        <v>6</v>
      </c>
      <c r="G318" s="7">
        <v>1</v>
      </c>
      <c r="H318" s="2">
        <v>3625000</v>
      </c>
      <c r="I318" s="5">
        <v>3625000</v>
      </c>
      <c r="J318" s="5">
        <v>2247829.6800000002</v>
      </c>
      <c r="K318" s="5">
        <v>2247829.6800000002</v>
      </c>
      <c r="L318" s="5">
        <f t="shared" si="12"/>
        <v>1685872.2600000002</v>
      </c>
      <c r="M318" s="5">
        <f t="shared" si="13"/>
        <v>1685872.2600000002</v>
      </c>
      <c r="N318" s="3">
        <v>39591</v>
      </c>
      <c r="O318" s="9">
        <f t="shared" si="14"/>
        <v>1377170.3199999998</v>
      </c>
      <c r="P318" s="1" t="s">
        <v>392</v>
      </c>
      <c r="Q318" s="1">
        <v>200815</v>
      </c>
      <c r="R318" s="1">
        <v>4104</v>
      </c>
      <c r="S318" s="1" t="s">
        <v>346</v>
      </c>
      <c r="T318" s="1">
        <v>607</v>
      </c>
    </row>
    <row r="319" spans="1:20" hidden="1" x14ac:dyDescent="0.25">
      <c r="A319" s="12">
        <v>308</v>
      </c>
      <c r="B319" s="1">
        <v>239</v>
      </c>
      <c r="C319" s="1" t="s">
        <v>109</v>
      </c>
      <c r="D319" s="1">
        <v>715038</v>
      </c>
      <c r="E319" s="4" t="s">
        <v>359</v>
      </c>
      <c r="F319" s="1" t="s">
        <v>6</v>
      </c>
      <c r="G319" s="7">
        <v>1</v>
      </c>
      <c r="H319" s="2">
        <v>2579000</v>
      </c>
      <c r="I319" s="5">
        <v>2579000</v>
      </c>
      <c r="J319" s="5">
        <v>1599214.55</v>
      </c>
      <c r="K319" s="5">
        <v>1599214.55</v>
      </c>
      <c r="L319" s="5">
        <f t="shared" si="12"/>
        <v>1199410.9125000001</v>
      </c>
      <c r="M319" s="5">
        <f t="shared" si="13"/>
        <v>1199410.9125000001</v>
      </c>
      <c r="N319" s="3">
        <v>39591</v>
      </c>
      <c r="O319" s="9">
        <f t="shared" si="14"/>
        <v>979785.45</v>
      </c>
      <c r="P319" s="1" t="s">
        <v>392</v>
      </c>
      <c r="Q319" s="1">
        <v>200815</v>
      </c>
      <c r="R319" s="1">
        <v>4104</v>
      </c>
      <c r="S319" s="1" t="s">
        <v>346</v>
      </c>
      <c r="T319" s="1">
        <v>607</v>
      </c>
    </row>
    <row r="320" spans="1:20" ht="15.75" hidden="1" customHeight="1" x14ac:dyDescent="0.25">
      <c r="A320" s="12">
        <v>309</v>
      </c>
      <c r="B320" s="1">
        <v>239</v>
      </c>
      <c r="C320" s="1" t="s">
        <v>109</v>
      </c>
      <c r="D320" s="1">
        <v>715136</v>
      </c>
      <c r="E320" s="4" t="s">
        <v>360</v>
      </c>
      <c r="F320" s="1" t="s">
        <v>6</v>
      </c>
      <c r="G320" s="7">
        <v>1</v>
      </c>
      <c r="H320" s="2">
        <v>1184320</v>
      </c>
      <c r="I320" s="5">
        <v>1184320</v>
      </c>
      <c r="J320" s="5">
        <v>734386.11</v>
      </c>
      <c r="K320" s="5">
        <v>734386.11</v>
      </c>
      <c r="L320" s="5">
        <f t="shared" si="12"/>
        <v>550789.58250000002</v>
      </c>
      <c r="M320" s="5">
        <f t="shared" si="13"/>
        <v>550789.58250000002</v>
      </c>
      <c r="N320" s="3">
        <v>39659</v>
      </c>
      <c r="O320" s="9">
        <f t="shared" si="14"/>
        <v>449933.89</v>
      </c>
      <c r="P320" s="1" t="s">
        <v>392</v>
      </c>
      <c r="Q320" s="1">
        <v>200815</v>
      </c>
      <c r="R320" s="1">
        <v>4104</v>
      </c>
      <c r="S320" s="1" t="s">
        <v>346</v>
      </c>
      <c r="T320" s="1">
        <v>607</v>
      </c>
    </row>
    <row r="321" spans="1:20" hidden="1" x14ac:dyDescent="0.25">
      <c r="A321" s="12">
        <v>310</v>
      </c>
      <c r="B321" s="1">
        <v>239</v>
      </c>
      <c r="C321" s="1" t="s">
        <v>109</v>
      </c>
      <c r="D321" s="1">
        <v>715398</v>
      </c>
      <c r="E321" s="4" t="s">
        <v>361</v>
      </c>
      <c r="F321" s="1" t="s">
        <v>6</v>
      </c>
      <c r="G321" s="7">
        <v>2</v>
      </c>
      <c r="H321" s="2">
        <v>103557.62</v>
      </c>
      <c r="I321" s="5">
        <v>207115.23</v>
      </c>
      <c r="J321" s="5">
        <v>64215.14</v>
      </c>
      <c r="K321" s="5">
        <v>128430.28</v>
      </c>
      <c r="L321" s="5">
        <f t="shared" si="12"/>
        <v>48161.354999999996</v>
      </c>
      <c r="M321" s="5">
        <f t="shared" si="13"/>
        <v>96322.709999999992</v>
      </c>
      <c r="N321" s="3">
        <v>39990</v>
      </c>
      <c r="O321" s="9">
        <f t="shared" si="14"/>
        <v>78684.950000000012</v>
      </c>
      <c r="P321" s="1" t="s">
        <v>392</v>
      </c>
      <c r="Q321" s="1">
        <v>200815</v>
      </c>
      <c r="R321" s="1">
        <v>4104</v>
      </c>
      <c r="S321" s="1" t="s">
        <v>346</v>
      </c>
      <c r="T321" s="1">
        <v>607</v>
      </c>
    </row>
    <row r="322" spans="1:20" hidden="1" x14ac:dyDescent="0.25">
      <c r="A322" s="12">
        <v>311</v>
      </c>
      <c r="B322" s="1">
        <v>239</v>
      </c>
      <c r="C322" s="1" t="s">
        <v>151</v>
      </c>
      <c r="D322" s="1">
        <v>715566</v>
      </c>
      <c r="E322" s="4" t="s">
        <v>362</v>
      </c>
      <c r="F322" s="1" t="s">
        <v>44</v>
      </c>
      <c r="G322" s="7">
        <v>3617.4580000000001</v>
      </c>
      <c r="H322" s="2">
        <v>3771.5</v>
      </c>
      <c r="I322" s="5">
        <v>13643243.039999999</v>
      </c>
      <c r="J322" s="5">
        <v>2786.92</v>
      </c>
      <c r="K322" s="5">
        <v>10081566.04936</v>
      </c>
      <c r="L322" s="5">
        <f t="shared" si="12"/>
        <v>2090.19</v>
      </c>
      <c r="M322" s="5">
        <f t="shared" si="13"/>
        <v>7561174.5370200006</v>
      </c>
      <c r="N322" s="3">
        <v>39866</v>
      </c>
      <c r="O322" s="9">
        <f t="shared" si="14"/>
        <v>3561676.9906399995</v>
      </c>
      <c r="P322" s="1" t="s">
        <v>411</v>
      </c>
      <c r="Q322" s="1">
        <v>200815</v>
      </c>
      <c r="R322" s="1">
        <v>1094</v>
      </c>
      <c r="S322" s="1" t="s">
        <v>346</v>
      </c>
      <c r="T322" s="1">
        <v>603</v>
      </c>
    </row>
    <row r="323" spans="1:20" hidden="1" x14ac:dyDescent="0.25">
      <c r="A323" s="12">
        <v>312</v>
      </c>
      <c r="B323" s="1">
        <v>239</v>
      </c>
      <c r="C323" s="1" t="s">
        <v>109</v>
      </c>
      <c r="D323" s="1">
        <v>715675</v>
      </c>
      <c r="E323" s="4" t="s">
        <v>363</v>
      </c>
      <c r="F323" s="1" t="s">
        <v>6</v>
      </c>
      <c r="G323" s="7">
        <v>4</v>
      </c>
      <c r="H323" s="2">
        <v>203386.99</v>
      </c>
      <c r="I323" s="5">
        <v>813547.97</v>
      </c>
      <c r="J323" s="5">
        <v>163953.97</v>
      </c>
      <c r="K323" s="5">
        <v>655815.88</v>
      </c>
      <c r="L323" s="5">
        <f t="shared" si="12"/>
        <v>122965.47750000001</v>
      </c>
      <c r="M323" s="5">
        <f t="shared" si="13"/>
        <v>491861.91000000003</v>
      </c>
      <c r="N323" s="3">
        <v>40352</v>
      </c>
      <c r="O323" s="9">
        <f t="shared" si="14"/>
        <v>157732.08999999997</v>
      </c>
      <c r="P323" s="1" t="s">
        <v>392</v>
      </c>
      <c r="Q323" s="1">
        <v>200815</v>
      </c>
      <c r="R323" s="1">
        <v>4104</v>
      </c>
      <c r="S323" s="1" t="s">
        <v>346</v>
      </c>
      <c r="T323" s="1">
        <v>607</v>
      </c>
    </row>
    <row r="324" spans="1:20" hidden="1" x14ac:dyDescent="0.25">
      <c r="A324" s="12">
        <v>313</v>
      </c>
      <c r="B324" s="1">
        <v>239</v>
      </c>
      <c r="C324" s="1" t="s">
        <v>215</v>
      </c>
      <c r="D324" s="1">
        <v>715685</v>
      </c>
      <c r="E324" s="4" t="s">
        <v>364</v>
      </c>
      <c r="F324" s="1" t="s">
        <v>6</v>
      </c>
      <c r="G324" s="7">
        <v>3</v>
      </c>
      <c r="H324" s="2">
        <v>6325</v>
      </c>
      <c r="I324" s="5">
        <v>18975</v>
      </c>
      <c r="J324" s="5">
        <v>3922.08</v>
      </c>
      <c r="K324" s="5">
        <v>11766.24</v>
      </c>
      <c r="L324" s="5">
        <f t="shared" si="12"/>
        <v>2941.56</v>
      </c>
      <c r="M324" s="5">
        <f t="shared" si="13"/>
        <v>8824.68</v>
      </c>
      <c r="N324" s="3">
        <v>40063</v>
      </c>
      <c r="O324" s="9">
        <f t="shared" si="14"/>
        <v>7208.76</v>
      </c>
      <c r="P324" s="1" t="s">
        <v>385</v>
      </c>
      <c r="Q324" s="1">
        <v>200815</v>
      </c>
      <c r="R324" s="1">
        <v>1094</v>
      </c>
      <c r="S324" s="1" t="s">
        <v>346</v>
      </c>
      <c r="T324" s="1">
        <v>607</v>
      </c>
    </row>
    <row r="325" spans="1:20" ht="30" hidden="1" x14ac:dyDescent="0.25">
      <c r="A325" s="12">
        <v>314</v>
      </c>
      <c r="B325" s="1">
        <v>239</v>
      </c>
      <c r="C325" s="1" t="s">
        <v>320</v>
      </c>
      <c r="D325" s="1">
        <v>715849</v>
      </c>
      <c r="E325" s="4" t="s">
        <v>365</v>
      </c>
      <c r="F325" s="1" t="s">
        <v>39</v>
      </c>
      <c r="G325" s="7">
        <v>1</v>
      </c>
      <c r="H325" s="2">
        <v>1379547.66</v>
      </c>
      <c r="I325" s="5">
        <v>1379547.66</v>
      </c>
      <c r="J325" s="5">
        <v>855445.02</v>
      </c>
      <c r="K325" s="5">
        <v>855445.02</v>
      </c>
      <c r="L325" s="5">
        <f t="shared" si="12"/>
        <v>641583.76500000001</v>
      </c>
      <c r="M325" s="5">
        <f t="shared" si="13"/>
        <v>641583.76500000001</v>
      </c>
      <c r="N325" s="3">
        <v>40170</v>
      </c>
      <c r="O325" s="9">
        <f t="shared" si="14"/>
        <v>524102.6399999999</v>
      </c>
      <c r="P325" s="1" t="s">
        <v>392</v>
      </c>
      <c r="Q325" s="1">
        <v>200815</v>
      </c>
      <c r="R325" s="1">
        <v>4104</v>
      </c>
      <c r="S325" s="1" t="s">
        <v>346</v>
      </c>
      <c r="T325" s="1">
        <v>607</v>
      </c>
    </row>
    <row r="326" spans="1:20" ht="15.75" hidden="1" customHeight="1" x14ac:dyDescent="0.25">
      <c r="A326" s="12">
        <v>315</v>
      </c>
      <c r="B326" s="1">
        <v>239</v>
      </c>
      <c r="C326" s="1" t="s">
        <v>215</v>
      </c>
      <c r="D326" s="1">
        <v>716313</v>
      </c>
      <c r="E326" s="4" t="s">
        <v>366</v>
      </c>
      <c r="F326" s="1" t="s">
        <v>6</v>
      </c>
      <c r="G326" s="7">
        <v>1</v>
      </c>
      <c r="H326" s="2">
        <v>18687.5</v>
      </c>
      <c r="I326" s="5">
        <v>18687.5</v>
      </c>
      <c r="J326" s="5">
        <v>11587.95</v>
      </c>
      <c r="K326" s="5">
        <v>11587.95</v>
      </c>
      <c r="L326" s="5">
        <f t="shared" si="12"/>
        <v>8690.9625000000015</v>
      </c>
      <c r="M326" s="5">
        <f t="shared" si="13"/>
        <v>8690.9625000000015</v>
      </c>
      <c r="N326" s="3">
        <v>40063</v>
      </c>
      <c r="O326" s="9">
        <f t="shared" si="14"/>
        <v>7099.5499999999993</v>
      </c>
      <c r="P326" s="1" t="s">
        <v>385</v>
      </c>
      <c r="Q326" s="1">
        <v>200815</v>
      </c>
      <c r="R326" s="1">
        <v>1094</v>
      </c>
      <c r="S326" s="1" t="s">
        <v>346</v>
      </c>
      <c r="T326" s="1">
        <v>607</v>
      </c>
    </row>
    <row r="327" spans="1:20" hidden="1" x14ac:dyDescent="0.25">
      <c r="A327" s="12">
        <v>316</v>
      </c>
      <c r="B327" s="1">
        <v>239</v>
      </c>
      <c r="C327" s="1" t="s">
        <v>215</v>
      </c>
      <c r="D327" s="1">
        <v>716315</v>
      </c>
      <c r="E327" s="4" t="s">
        <v>364</v>
      </c>
      <c r="F327" s="1" t="s">
        <v>6</v>
      </c>
      <c r="G327" s="7">
        <v>1</v>
      </c>
      <c r="H327" s="2">
        <v>5267</v>
      </c>
      <c r="I327" s="5">
        <v>5267</v>
      </c>
      <c r="J327" s="5">
        <v>3266.02</v>
      </c>
      <c r="K327" s="5">
        <v>3266.02</v>
      </c>
      <c r="L327" s="5">
        <f t="shared" si="12"/>
        <v>2449.5149999999999</v>
      </c>
      <c r="M327" s="5">
        <f t="shared" si="13"/>
        <v>2449.5149999999999</v>
      </c>
      <c r="N327" s="3">
        <v>40063</v>
      </c>
      <c r="O327" s="9">
        <f t="shared" si="14"/>
        <v>2000.98</v>
      </c>
      <c r="P327" s="1" t="s">
        <v>385</v>
      </c>
      <c r="Q327" s="1">
        <v>200815</v>
      </c>
      <c r="R327" s="1">
        <v>1094</v>
      </c>
      <c r="S327" s="1" t="s">
        <v>346</v>
      </c>
      <c r="T327" s="1">
        <v>607</v>
      </c>
    </row>
    <row r="328" spans="1:20" hidden="1" x14ac:dyDescent="0.25">
      <c r="A328" s="12">
        <v>317</v>
      </c>
      <c r="B328" s="1">
        <v>239</v>
      </c>
      <c r="C328" s="1" t="s">
        <v>368</v>
      </c>
      <c r="D328" s="1">
        <v>716707</v>
      </c>
      <c r="E328" s="4" t="s">
        <v>367</v>
      </c>
      <c r="F328" s="1" t="s">
        <v>6</v>
      </c>
      <c r="G328" s="7">
        <v>2</v>
      </c>
      <c r="H328" s="2">
        <v>397725</v>
      </c>
      <c r="I328" s="5">
        <v>795450</v>
      </c>
      <c r="J328" s="5">
        <v>384559.32</v>
      </c>
      <c r="K328" s="5">
        <v>769118.64</v>
      </c>
      <c r="L328" s="5">
        <f t="shared" si="12"/>
        <v>288419.49</v>
      </c>
      <c r="M328" s="5">
        <f t="shared" si="13"/>
        <v>576838.98</v>
      </c>
      <c r="N328" s="3">
        <v>41984</v>
      </c>
      <c r="O328" s="9">
        <f t="shared" si="14"/>
        <v>26331.359999999986</v>
      </c>
      <c r="P328" s="1" t="s">
        <v>412</v>
      </c>
      <c r="Q328" s="1">
        <v>111214</v>
      </c>
      <c r="R328" s="1">
        <v>1005</v>
      </c>
      <c r="S328" s="1" t="s">
        <v>3</v>
      </c>
      <c r="T328" s="1">
        <v>606</v>
      </c>
    </row>
    <row r="329" spans="1:20" hidden="1" x14ac:dyDescent="0.25">
      <c r="A329" s="12">
        <v>318</v>
      </c>
      <c r="B329" s="1">
        <v>239</v>
      </c>
      <c r="C329" s="1" t="s">
        <v>368</v>
      </c>
      <c r="D329" s="1">
        <v>716707</v>
      </c>
      <c r="E329" s="4" t="s">
        <v>367</v>
      </c>
      <c r="F329" s="1" t="s">
        <v>6</v>
      </c>
      <c r="G329" s="7">
        <v>2</v>
      </c>
      <c r="H329" s="2">
        <v>389770</v>
      </c>
      <c r="I329" s="5">
        <v>779540</v>
      </c>
      <c r="J329" s="5">
        <v>384559.32</v>
      </c>
      <c r="K329" s="5">
        <v>769118.64</v>
      </c>
      <c r="L329" s="5">
        <f t="shared" si="12"/>
        <v>288419.49</v>
      </c>
      <c r="M329" s="5">
        <f t="shared" si="13"/>
        <v>576838.98</v>
      </c>
      <c r="N329" s="3">
        <v>41984</v>
      </c>
      <c r="O329" s="9">
        <f t="shared" si="14"/>
        <v>10421.359999999986</v>
      </c>
      <c r="P329" s="1" t="s">
        <v>412</v>
      </c>
      <c r="Q329" s="1">
        <v>240414</v>
      </c>
      <c r="R329" s="1">
        <v>1005</v>
      </c>
      <c r="S329" s="1" t="s">
        <v>3</v>
      </c>
      <c r="T329" s="1">
        <v>606</v>
      </c>
    </row>
    <row r="330" spans="1:20" ht="18" hidden="1" customHeight="1" x14ac:dyDescent="0.25">
      <c r="A330" s="12">
        <v>319</v>
      </c>
      <c r="B330" s="1">
        <v>239</v>
      </c>
      <c r="C330" s="1" t="s">
        <v>215</v>
      </c>
      <c r="D330" s="1">
        <v>717239</v>
      </c>
      <c r="E330" s="4" t="s">
        <v>369</v>
      </c>
      <c r="F330" s="1" t="s">
        <v>6</v>
      </c>
      <c r="G330" s="7">
        <v>2</v>
      </c>
      <c r="H330" s="2">
        <v>36950</v>
      </c>
      <c r="I330" s="5">
        <v>73900</v>
      </c>
      <c r="J330" s="5">
        <v>29786.07</v>
      </c>
      <c r="K330" s="5">
        <v>59572.14</v>
      </c>
      <c r="L330" s="5">
        <f t="shared" si="12"/>
        <v>22339.552499999998</v>
      </c>
      <c r="M330" s="5">
        <f t="shared" si="13"/>
        <v>44679.104999999996</v>
      </c>
      <c r="N330" s="3">
        <v>40229</v>
      </c>
      <c r="O330" s="9">
        <f t="shared" si="14"/>
        <v>14327.86</v>
      </c>
      <c r="P330" s="1" t="s">
        <v>385</v>
      </c>
      <c r="Q330" s="1">
        <v>200815</v>
      </c>
      <c r="R330" s="1">
        <v>1094</v>
      </c>
      <c r="S330" s="1" t="s">
        <v>346</v>
      </c>
      <c r="T330" s="1">
        <v>607</v>
      </c>
    </row>
    <row r="331" spans="1:20" hidden="1" x14ac:dyDescent="0.25">
      <c r="A331" s="12">
        <v>320</v>
      </c>
      <c r="B331" s="1">
        <v>239</v>
      </c>
      <c r="C331" s="1" t="s">
        <v>354</v>
      </c>
      <c r="D331" s="1">
        <v>717296</v>
      </c>
      <c r="E331" s="4" t="s">
        <v>370</v>
      </c>
      <c r="F331" s="1" t="s">
        <v>39</v>
      </c>
      <c r="G331" s="7">
        <v>1</v>
      </c>
      <c r="H331" s="2">
        <v>315210</v>
      </c>
      <c r="I331" s="5">
        <v>315210</v>
      </c>
      <c r="J331" s="5">
        <v>254095.53</v>
      </c>
      <c r="K331" s="5">
        <v>254095.53</v>
      </c>
      <c r="L331" s="5">
        <f t="shared" si="12"/>
        <v>190571.64749999999</v>
      </c>
      <c r="M331" s="5">
        <f t="shared" si="13"/>
        <v>190571.64749999999</v>
      </c>
      <c r="N331" s="3">
        <v>40323</v>
      </c>
      <c r="O331" s="9">
        <f t="shared" si="14"/>
        <v>61114.47</v>
      </c>
      <c r="P331" s="1" t="s">
        <v>392</v>
      </c>
      <c r="Q331" s="1">
        <v>200815</v>
      </c>
      <c r="R331" s="1">
        <v>4104</v>
      </c>
      <c r="S331" s="1" t="s">
        <v>346</v>
      </c>
      <c r="T331" s="1">
        <v>601</v>
      </c>
    </row>
    <row r="332" spans="1:20" ht="30" hidden="1" x14ac:dyDescent="0.25">
      <c r="A332" s="12">
        <v>321</v>
      </c>
      <c r="B332" s="1">
        <v>239</v>
      </c>
      <c r="C332" s="1" t="s">
        <v>215</v>
      </c>
      <c r="D332" s="1">
        <v>717723</v>
      </c>
      <c r="E332" s="4" t="s">
        <v>371</v>
      </c>
      <c r="F332" s="1" t="s">
        <v>6</v>
      </c>
      <c r="G332" s="7">
        <v>2</v>
      </c>
      <c r="H332" s="2">
        <v>10700</v>
      </c>
      <c r="I332" s="5">
        <v>21400</v>
      </c>
      <c r="J332" s="5">
        <v>8625.4699999999993</v>
      </c>
      <c r="K332" s="5">
        <v>17250.939999999999</v>
      </c>
      <c r="L332" s="5">
        <f t="shared" si="12"/>
        <v>6469.1024999999991</v>
      </c>
      <c r="M332" s="5">
        <f t="shared" si="13"/>
        <v>12938.204999999998</v>
      </c>
      <c r="N332" s="3">
        <v>40302</v>
      </c>
      <c r="O332" s="9">
        <f t="shared" si="14"/>
        <v>4149.0600000000013</v>
      </c>
      <c r="P332" s="1" t="s">
        <v>385</v>
      </c>
      <c r="Q332" s="1">
        <v>200815</v>
      </c>
      <c r="R332" s="1">
        <v>1094</v>
      </c>
      <c r="S332" s="1" t="s">
        <v>346</v>
      </c>
      <c r="T332" s="1">
        <v>607</v>
      </c>
    </row>
    <row r="333" spans="1:20" ht="16.5" hidden="1" customHeight="1" x14ac:dyDescent="0.25">
      <c r="A333" s="12">
        <v>322</v>
      </c>
      <c r="B333" s="1">
        <v>239</v>
      </c>
      <c r="C333" s="1" t="s">
        <v>128</v>
      </c>
      <c r="D333" s="1">
        <v>717759</v>
      </c>
      <c r="E333" s="4" t="s">
        <v>372</v>
      </c>
      <c r="F333" s="1" t="s">
        <v>6</v>
      </c>
      <c r="G333" s="7">
        <v>5</v>
      </c>
      <c r="H333" s="2">
        <v>9005</v>
      </c>
      <c r="I333" s="5">
        <v>45025</v>
      </c>
      <c r="J333" s="5">
        <v>7259.09</v>
      </c>
      <c r="K333" s="5">
        <v>36295.449999999997</v>
      </c>
      <c r="L333" s="5">
        <f t="shared" ref="L333:L338" si="15">J333*0.75</f>
        <v>5444.3175000000001</v>
      </c>
      <c r="M333" s="5">
        <f t="shared" ref="M333:M338" si="16">G333*L333</f>
        <v>27221.587500000001</v>
      </c>
      <c r="N333" s="3">
        <v>40401</v>
      </c>
      <c r="O333" s="9">
        <f t="shared" ref="O333:O338" si="17">I333-K333</f>
        <v>8729.5500000000029</v>
      </c>
      <c r="P333" s="1" t="s">
        <v>392</v>
      </c>
      <c r="Q333" s="1">
        <v>200815</v>
      </c>
      <c r="R333" s="1">
        <v>1094</v>
      </c>
      <c r="S333" s="1" t="s">
        <v>346</v>
      </c>
      <c r="T333" s="1">
        <v>607</v>
      </c>
    </row>
    <row r="334" spans="1:20" ht="16.5" hidden="1" customHeight="1" x14ac:dyDescent="0.25">
      <c r="A334" s="12">
        <v>323</v>
      </c>
      <c r="B334" s="1">
        <v>239</v>
      </c>
      <c r="C334" s="1" t="s">
        <v>128</v>
      </c>
      <c r="D334" s="1">
        <v>717894</v>
      </c>
      <c r="E334" s="4" t="s">
        <v>373</v>
      </c>
      <c r="F334" s="1" t="s">
        <v>6</v>
      </c>
      <c r="G334" s="7">
        <v>4</v>
      </c>
      <c r="H334" s="2">
        <v>1747.5</v>
      </c>
      <c r="I334" s="5">
        <v>6990</v>
      </c>
      <c r="J334" s="5">
        <v>1408.69</v>
      </c>
      <c r="K334" s="5">
        <v>5634.76</v>
      </c>
      <c r="L334" s="5">
        <f t="shared" si="15"/>
        <v>1056.5174999999999</v>
      </c>
      <c r="M334" s="5">
        <f t="shared" si="16"/>
        <v>4226.07</v>
      </c>
      <c r="N334" s="3">
        <v>40401</v>
      </c>
      <c r="O334" s="9">
        <f t="shared" si="17"/>
        <v>1355.2399999999998</v>
      </c>
      <c r="P334" s="1" t="s">
        <v>392</v>
      </c>
      <c r="Q334" s="1">
        <v>200815</v>
      </c>
      <c r="R334" s="1">
        <v>1094</v>
      </c>
      <c r="S334" s="1" t="s">
        <v>346</v>
      </c>
      <c r="T334" s="1">
        <v>607</v>
      </c>
    </row>
    <row r="335" spans="1:20" ht="16.5" hidden="1" customHeight="1" x14ac:dyDescent="0.25">
      <c r="A335" s="12">
        <v>324</v>
      </c>
      <c r="B335" s="1">
        <v>239</v>
      </c>
      <c r="C335" s="1" t="s">
        <v>215</v>
      </c>
      <c r="D335" s="1">
        <v>717905</v>
      </c>
      <c r="E335" s="4" t="s">
        <v>374</v>
      </c>
      <c r="F335" s="1" t="s">
        <v>6</v>
      </c>
      <c r="G335" s="7">
        <v>2</v>
      </c>
      <c r="H335" s="2">
        <v>9966</v>
      </c>
      <c r="I335" s="5">
        <v>19932</v>
      </c>
      <c r="J335" s="5">
        <v>8033.77</v>
      </c>
      <c r="K335" s="5">
        <v>16067.54</v>
      </c>
      <c r="L335" s="5">
        <f t="shared" si="15"/>
        <v>6025.3275000000003</v>
      </c>
      <c r="M335" s="5">
        <f t="shared" si="16"/>
        <v>12050.655000000001</v>
      </c>
      <c r="N335" s="3">
        <v>40404</v>
      </c>
      <c r="O335" s="9">
        <f t="shared" si="17"/>
        <v>3864.4599999999991</v>
      </c>
      <c r="P335" s="1" t="s">
        <v>385</v>
      </c>
      <c r="Q335" s="1">
        <v>200815</v>
      </c>
      <c r="R335" s="1">
        <v>1094</v>
      </c>
      <c r="S335" s="1" t="s">
        <v>346</v>
      </c>
      <c r="T335" s="1">
        <v>607</v>
      </c>
    </row>
    <row r="336" spans="1:20" ht="30" hidden="1" x14ac:dyDescent="0.25">
      <c r="A336" s="12">
        <v>325</v>
      </c>
      <c r="B336" s="1">
        <v>239</v>
      </c>
      <c r="C336" s="1" t="s">
        <v>215</v>
      </c>
      <c r="D336" s="1">
        <v>717906</v>
      </c>
      <c r="E336" s="4" t="s">
        <v>375</v>
      </c>
      <c r="F336" s="1" t="s">
        <v>6</v>
      </c>
      <c r="G336" s="7">
        <v>2</v>
      </c>
      <c r="H336" s="2">
        <v>9966</v>
      </c>
      <c r="I336" s="5">
        <v>19932</v>
      </c>
      <c r="J336" s="5">
        <v>8033.77</v>
      </c>
      <c r="K336" s="5">
        <v>16067.54</v>
      </c>
      <c r="L336" s="5">
        <f t="shared" si="15"/>
        <v>6025.3275000000003</v>
      </c>
      <c r="M336" s="5">
        <f t="shared" si="16"/>
        <v>12050.655000000001</v>
      </c>
      <c r="N336" s="3">
        <v>40404</v>
      </c>
      <c r="O336" s="9">
        <f t="shared" si="17"/>
        <v>3864.4599999999991</v>
      </c>
      <c r="P336" s="1" t="s">
        <v>385</v>
      </c>
      <c r="Q336" s="1">
        <v>200815</v>
      </c>
      <c r="R336" s="1">
        <v>1094</v>
      </c>
      <c r="S336" s="1" t="s">
        <v>346</v>
      </c>
      <c r="T336" s="1">
        <v>607</v>
      </c>
    </row>
    <row r="337" spans="1:21" hidden="1" x14ac:dyDescent="0.25">
      <c r="A337" s="12">
        <v>326</v>
      </c>
      <c r="B337" s="1">
        <v>239</v>
      </c>
      <c r="C337" s="1" t="s">
        <v>31</v>
      </c>
      <c r="D337" s="1">
        <v>718443</v>
      </c>
      <c r="E337" s="4" t="s">
        <v>376</v>
      </c>
      <c r="F337" s="1" t="s">
        <v>39</v>
      </c>
      <c r="G337" s="7">
        <v>3</v>
      </c>
      <c r="H337" s="2">
        <v>25705</v>
      </c>
      <c r="I337" s="5">
        <v>77115</v>
      </c>
      <c r="J337" s="5">
        <v>20721.27</v>
      </c>
      <c r="K337" s="5">
        <v>62163.81</v>
      </c>
      <c r="L337" s="5">
        <f t="shared" si="15"/>
        <v>15540.952499999999</v>
      </c>
      <c r="M337" s="5">
        <f t="shared" si="16"/>
        <v>46622.857499999998</v>
      </c>
      <c r="N337" s="3">
        <v>40399</v>
      </c>
      <c r="O337" s="9">
        <f t="shared" si="17"/>
        <v>14951.190000000002</v>
      </c>
      <c r="P337" s="1" t="s">
        <v>385</v>
      </c>
      <c r="Q337" s="1">
        <v>200815</v>
      </c>
      <c r="R337" s="1">
        <v>1094</v>
      </c>
      <c r="S337" s="1" t="s">
        <v>346</v>
      </c>
      <c r="T337" s="1">
        <v>607</v>
      </c>
    </row>
    <row r="338" spans="1:21" ht="16.5" hidden="1" customHeight="1" x14ac:dyDescent="0.25">
      <c r="A338" s="12">
        <v>327</v>
      </c>
      <c r="B338" s="1">
        <v>239</v>
      </c>
      <c r="C338" s="1" t="s">
        <v>345</v>
      </c>
      <c r="D338" s="1">
        <v>719041</v>
      </c>
      <c r="E338" s="4" t="s">
        <v>377</v>
      </c>
      <c r="F338" s="1" t="s">
        <v>39</v>
      </c>
      <c r="G338" s="7">
        <v>1</v>
      </c>
      <c r="H338" s="2">
        <v>182119.84</v>
      </c>
      <c r="I338" s="5">
        <v>182119.84</v>
      </c>
      <c r="J338" s="5">
        <v>78983.05</v>
      </c>
      <c r="K338" s="5">
        <v>78983.05</v>
      </c>
      <c r="L338" s="5">
        <f t="shared" si="15"/>
        <v>59237.287500000006</v>
      </c>
      <c r="M338" s="5">
        <f t="shared" si="16"/>
        <v>59237.287500000006</v>
      </c>
      <c r="N338" s="3">
        <v>40695</v>
      </c>
      <c r="O338" s="9">
        <f t="shared" si="17"/>
        <v>103136.79</v>
      </c>
      <c r="P338" s="1" t="s">
        <v>410</v>
      </c>
      <c r="Q338" s="1">
        <v>1</v>
      </c>
      <c r="R338" s="1">
        <v>4104</v>
      </c>
      <c r="S338" s="1" t="s">
        <v>346</v>
      </c>
      <c r="T338" s="1">
        <v>606</v>
      </c>
    </row>
    <row r="339" spans="1:21" hidden="1" x14ac:dyDescent="0.25">
      <c r="A339" s="12"/>
      <c r="B339" s="1"/>
      <c r="C339" s="22"/>
      <c r="D339" s="22"/>
      <c r="E339" s="23" t="s">
        <v>441</v>
      </c>
      <c r="F339" s="22"/>
      <c r="G339" s="24"/>
      <c r="H339" s="25"/>
      <c r="I339" s="26">
        <f>SUM(I12:I338)</f>
        <v>77344893.800000012</v>
      </c>
      <c r="J339" s="26"/>
      <c r="K339" s="26">
        <f>SUM(K12:K338)</f>
        <v>59522773.293819964</v>
      </c>
      <c r="L339" s="26"/>
      <c r="M339" s="26">
        <f>SUM(M12:M338)</f>
        <v>44642079.970364988</v>
      </c>
      <c r="N339" s="22"/>
      <c r="O339" s="27">
        <f>SUM(O12:O338)</f>
        <v>17822120.506179996</v>
      </c>
      <c r="P339" s="22"/>
      <c r="Q339" s="22"/>
      <c r="R339" s="22"/>
      <c r="S339" s="22"/>
      <c r="T339" s="22"/>
      <c r="U339" s="28"/>
    </row>
    <row r="340" spans="1:21" x14ac:dyDescent="0.25">
      <c r="A340" s="12"/>
      <c r="B340" s="1"/>
      <c r="C340" s="1"/>
      <c r="D340" s="1"/>
      <c r="E340" s="4" t="s">
        <v>444</v>
      </c>
      <c r="F340" s="1"/>
      <c r="G340" s="7"/>
      <c r="H340" s="2"/>
      <c r="I340" s="5">
        <f>SUBTOTAL(9,I14:I339)</f>
        <v>7527116.3600000003</v>
      </c>
      <c r="K340" s="18">
        <f>SUBTOTAL(9,K14:K339)</f>
        <v>6161040.4046000009</v>
      </c>
      <c r="P340" s="1"/>
      <c r="Q340" s="1"/>
      <c r="R340" s="1"/>
      <c r="S340" s="1"/>
      <c r="T340" s="1"/>
    </row>
    <row r="341" spans="1:21" x14ac:dyDescent="0.25">
      <c r="A341" s="77" t="s">
        <v>442</v>
      </c>
      <c r="B341" s="77"/>
      <c r="C341" s="77"/>
      <c r="D341" s="77"/>
    </row>
    <row r="342" spans="1:21" x14ac:dyDescent="0.25">
      <c r="A342" s="77" t="s">
        <v>443</v>
      </c>
      <c r="B342" s="77"/>
    </row>
  </sheetData>
  <autoFilter ref="A10:T339">
    <filterColumn colId="1">
      <colorFilter dxfId="0"/>
    </filterColumn>
    <filterColumn colId="7" showButton="0"/>
    <filterColumn colId="9" showButton="0"/>
    <filterColumn colId="11" showButton="0"/>
  </autoFilter>
  <mergeCells count="20">
    <mergeCell ref="K1:N1"/>
    <mergeCell ref="M2:N2"/>
    <mergeCell ref="K3:N3"/>
    <mergeCell ref="L4:N4"/>
    <mergeCell ref="K5:N5"/>
    <mergeCell ref="L10:M10"/>
    <mergeCell ref="N10:N11"/>
    <mergeCell ref="A341:D341"/>
    <mergeCell ref="A342:B342"/>
    <mergeCell ref="C7:K7"/>
    <mergeCell ref="K9:N9"/>
    <mergeCell ref="A10:A11"/>
    <mergeCell ref="B10:B11"/>
    <mergeCell ref="C10:C11"/>
    <mergeCell ref="D10:D11"/>
    <mergeCell ref="E10:E11"/>
    <mergeCell ref="F10:F11"/>
    <mergeCell ref="G10:G11"/>
    <mergeCell ref="H10:I10"/>
    <mergeCell ref="J10:K10"/>
  </mergeCells>
  <pageMargins left="0.36" right="0.36" top="0.28000000000000003" bottom="0.34" header="0.21" footer="0.17"/>
  <pageSetup paperSize="9" scale="72" fitToHeight="0" orientation="landscape" r:id="rId1"/>
  <headerFoot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5"/>
  <sheetViews>
    <sheetView tabSelected="1" workbookViewId="0">
      <selection activeCell="T2" sqref="T2"/>
    </sheetView>
  </sheetViews>
  <sheetFormatPr defaultRowHeight="15" x14ac:dyDescent="0.25"/>
  <cols>
    <col min="1" max="1" width="7" style="11" customWidth="1"/>
    <col min="2" max="2" width="4.140625" customWidth="1"/>
    <col min="3" max="3" width="8" customWidth="1"/>
    <col min="4" max="4" width="7.85546875" customWidth="1"/>
    <col min="5" max="5" width="30.85546875" style="17" customWidth="1"/>
    <col min="6" max="6" width="7" customWidth="1"/>
    <col min="7" max="7" width="12" style="8" customWidth="1"/>
    <col min="8" max="8" width="10.7109375" style="56" customWidth="1"/>
    <col min="9" max="9" width="10.7109375" style="56" hidden="1" customWidth="1"/>
    <col min="10" max="10" width="14.5703125" style="68" customWidth="1"/>
    <col min="11" max="11" width="18.5703125" style="62" hidden="1" customWidth="1"/>
    <col min="12" max="12" width="14.7109375" style="6" customWidth="1"/>
    <col min="13" max="13" width="15.7109375" style="18" customWidth="1"/>
    <col min="14" max="14" width="14.7109375" style="18" customWidth="1"/>
    <col min="15" max="15" width="16.85546875" style="18" customWidth="1"/>
    <col min="16" max="16" width="19.42578125" style="63" customWidth="1"/>
    <col min="17" max="17" width="21" style="18" customWidth="1"/>
    <col min="18" max="18" width="13.7109375" customWidth="1"/>
    <col min="19" max="19" width="15.5703125" style="50" customWidth="1"/>
    <col min="20" max="20" width="17.7109375" customWidth="1"/>
    <col min="21" max="23" width="9.140625" customWidth="1"/>
    <col min="25" max="25" width="23" customWidth="1"/>
  </cols>
  <sheetData>
    <row r="1" spans="1:24" ht="19.5" customHeight="1" x14ac:dyDescent="0.25">
      <c r="A1" s="97" t="s">
        <v>450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18"/>
      <c r="R1" s="74"/>
    </row>
    <row r="2" spans="1:24" x14ac:dyDescent="0.25">
      <c r="A2" s="50"/>
      <c r="B2" s="50"/>
      <c r="C2" s="50"/>
      <c r="D2" s="50"/>
      <c r="E2" s="75"/>
      <c r="F2" s="50"/>
      <c r="G2" s="50"/>
      <c r="H2" s="50"/>
      <c r="I2" s="50"/>
      <c r="J2" s="50"/>
      <c r="K2" s="50"/>
      <c r="L2" s="50"/>
      <c r="M2" s="50"/>
      <c r="N2" s="50"/>
      <c r="P2" s="65">
        <f t="shared" ref="P2" si="0">N2*0.75</f>
        <v>0</v>
      </c>
      <c r="R2" s="74"/>
    </row>
    <row r="3" spans="1:24" x14ac:dyDescent="0.25">
      <c r="A3" s="50"/>
      <c r="B3" s="50"/>
      <c r="C3" s="50"/>
      <c r="D3" s="50"/>
      <c r="E3" s="75"/>
      <c r="F3" s="50"/>
      <c r="G3" s="50"/>
      <c r="H3" s="50"/>
      <c r="I3" s="50"/>
      <c r="J3" s="50"/>
      <c r="K3" s="18"/>
      <c r="L3" s="50"/>
      <c r="M3" s="50"/>
      <c r="N3" s="50"/>
      <c r="O3" s="98" t="s">
        <v>436</v>
      </c>
      <c r="P3" s="98"/>
      <c r="Q3" s="98"/>
      <c r="R3" s="98"/>
    </row>
    <row r="4" spans="1:24" s="17" customFormat="1" ht="75" x14ac:dyDescent="0.25">
      <c r="A4" s="46" t="s">
        <v>414</v>
      </c>
      <c r="B4" s="47" t="s">
        <v>416</v>
      </c>
      <c r="C4" s="47" t="s">
        <v>415</v>
      </c>
      <c r="D4" s="48" t="s">
        <v>446</v>
      </c>
      <c r="E4" s="48" t="s">
        <v>420</v>
      </c>
      <c r="F4" s="47" t="s">
        <v>419</v>
      </c>
      <c r="G4" s="49" t="s">
        <v>418</v>
      </c>
      <c r="H4" s="53" t="s">
        <v>451</v>
      </c>
      <c r="I4" s="53" t="s">
        <v>447</v>
      </c>
      <c r="J4" s="69" t="s">
        <v>452</v>
      </c>
      <c r="K4" s="58"/>
      <c r="L4" s="14" t="s">
        <v>422</v>
      </c>
      <c r="M4" s="14" t="s">
        <v>423</v>
      </c>
      <c r="N4" s="14" t="s">
        <v>425</v>
      </c>
      <c r="O4" s="14" t="s">
        <v>426</v>
      </c>
      <c r="P4" s="64" t="s">
        <v>428</v>
      </c>
      <c r="Q4" s="14" t="s">
        <v>429</v>
      </c>
      <c r="R4" s="48" t="s">
        <v>430</v>
      </c>
      <c r="S4" s="14" t="s">
        <v>413</v>
      </c>
      <c r="T4" s="16" t="s">
        <v>382</v>
      </c>
      <c r="U4" s="16" t="s">
        <v>378</v>
      </c>
      <c r="V4" s="16" t="s">
        <v>379</v>
      </c>
      <c r="W4" s="16" t="s">
        <v>380</v>
      </c>
      <c r="X4" s="16" t="s">
        <v>381</v>
      </c>
    </row>
    <row r="5" spans="1:24" x14ac:dyDescent="0.25">
      <c r="A5" s="12">
        <v>1</v>
      </c>
      <c r="B5" s="1">
        <v>239</v>
      </c>
      <c r="C5" s="1" t="s">
        <v>1</v>
      </c>
      <c r="D5" s="1">
        <v>104466</v>
      </c>
      <c r="E5" s="4" t="s">
        <v>0</v>
      </c>
      <c r="F5" s="1" t="s">
        <v>2</v>
      </c>
      <c r="G5" s="7">
        <v>0.214</v>
      </c>
      <c r="H5" s="54">
        <v>0.214</v>
      </c>
      <c r="I5" s="54">
        <f>H5</f>
        <v>0.214</v>
      </c>
      <c r="J5" s="70">
        <v>9025.43</v>
      </c>
      <c r="K5" s="59">
        <f>P5</f>
        <v>9025.4249999999993</v>
      </c>
      <c r="L5" s="2">
        <v>27714.49</v>
      </c>
      <c r="M5" s="5">
        <v>5930.9</v>
      </c>
      <c r="N5" s="5">
        <v>12033.9</v>
      </c>
      <c r="O5" s="5">
        <v>2575.2545999999998</v>
      </c>
      <c r="P5" s="65">
        <v>9025.4249999999993</v>
      </c>
      <c r="Q5" s="5">
        <f t="shared" ref="Q5:Q68" si="1">G5*P5</f>
        <v>1931.4409499999997</v>
      </c>
      <c r="R5" s="3">
        <v>41513</v>
      </c>
      <c r="S5" s="51">
        <f t="shared" ref="S5:S68" si="2">M5-O5</f>
        <v>3355.6453999999999</v>
      </c>
      <c r="T5" s="1" t="s">
        <v>383</v>
      </c>
      <c r="U5" s="1">
        <v>301115</v>
      </c>
      <c r="V5" s="1">
        <v>1001</v>
      </c>
      <c r="W5" s="1" t="s">
        <v>3</v>
      </c>
      <c r="X5" s="1">
        <v>603</v>
      </c>
    </row>
    <row r="6" spans="1:24" ht="33" customHeight="1" x14ac:dyDescent="0.25">
      <c r="A6" s="12">
        <v>2</v>
      </c>
      <c r="B6" s="1">
        <v>239</v>
      </c>
      <c r="C6" s="1" t="s">
        <v>5</v>
      </c>
      <c r="D6" s="1">
        <v>127889</v>
      </c>
      <c r="E6" s="4" t="s">
        <v>4</v>
      </c>
      <c r="F6" s="1" t="s">
        <v>6</v>
      </c>
      <c r="G6" s="7">
        <v>11</v>
      </c>
      <c r="H6" s="54">
        <v>0.04</v>
      </c>
      <c r="I6" s="54">
        <f t="shared" ref="I6:I33" si="3">G6*H6</f>
        <v>0.44</v>
      </c>
      <c r="J6" s="76">
        <f>7300*H6</f>
        <v>292</v>
      </c>
      <c r="K6" s="59">
        <f>P6/H6</f>
        <v>47033.8125</v>
      </c>
      <c r="L6" s="2">
        <v>5800.06</v>
      </c>
      <c r="M6" s="5">
        <v>63800.68</v>
      </c>
      <c r="N6" s="5">
        <v>2508.4699999999998</v>
      </c>
      <c r="O6" s="5">
        <v>27593.17</v>
      </c>
      <c r="P6" s="65">
        <v>1881.3525</v>
      </c>
      <c r="Q6" s="5">
        <f t="shared" si="1"/>
        <v>20694.877499999999</v>
      </c>
      <c r="R6" s="3">
        <v>41614</v>
      </c>
      <c r="S6" s="51">
        <f t="shared" si="2"/>
        <v>36207.51</v>
      </c>
      <c r="T6" s="1" t="s">
        <v>383</v>
      </c>
      <c r="U6" s="1">
        <v>301115</v>
      </c>
      <c r="V6" s="1">
        <v>1005</v>
      </c>
      <c r="W6" s="1" t="s">
        <v>3</v>
      </c>
      <c r="X6" s="1">
        <v>607</v>
      </c>
    </row>
    <row r="7" spans="1:24" ht="30" x14ac:dyDescent="0.25">
      <c r="A7" s="12">
        <v>3</v>
      </c>
      <c r="B7" s="1">
        <v>239</v>
      </c>
      <c r="C7" s="1" t="s">
        <v>8</v>
      </c>
      <c r="D7" s="1">
        <v>127986</v>
      </c>
      <c r="E7" s="4" t="s">
        <v>7</v>
      </c>
      <c r="F7" s="1" t="s">
        <v>6</v>
      </c>
      <c r="G7" s="7">
        <v>1</v>
      </c>
      <c r="H7" s="54">
        <v>3.0000000000000001E-3</v>
      </c>
      <c r="I7" s="54">
        <f t="shared" si="3"/>
        <v>3.0000000000000001E-3</v>
      </c>
      <c r="J7" s="76">
        <f t="shared" ref="J7:J70" si="4">7300*H7</f>
        <v>21.900000000000002</v>
      </c>
      <c r="K7" s="59">
        <f t="shared" ref="K7:K70" si="5">P7/H7</f>
        <v>67797.5</v>
      </c>
      <c r="L7" s="2">
        <v>606.91999999999996</v>
      </c>
      <c r="M7" s="5">
        <v>606.91999999999996</v>
      </c>
      <c r="N7" s="5">
        <v>271.19</v>
      </c>
      <c r="O7" s="5">
        <v>271.19</v>
      </c>
      <c r="P7" s="65">
        <v>203.39249999999998</v>
      </c>
      <c r="Q7" s="5">
        <f t="shared" si="1"/>
        <v>203.39249999999998</v>
      </c>
      <c r="R7" s="3">
        <v>40464</v>
      </c>
      <c r="S7" s="51">
        <f t="shared" si="2"/>
        <v>335.72999999999996</v>
      </c>
      <c r="T7" s="1" t="s">
        <v>384</v>
      </c>
      <c r="U7" s="1">
        <v>301115</v>
      </c>
      <c r="V7" s="1">
        <v>1005</v>
      </c>
      <c r="W7" s="1" t="s">
        <v>3</v>
      </c>
      <c r="X7" s="1">
        <v>601</v>
      </c>
    </row>
    <row r="8" spans="1:24" ht="30" x14ac:dyDescent="0.25">
      <c r="A8" s="12">
        <v>4</v>
      </c>
      <c r="B8" s="1">
        <v>239</v>
      </c>
      <c r="C8" s="1" t="s">
        <v>10</v>
      </c>
      <c r="D8" s="1">
        <v>128003</v>
      </c>
      <c r="E8" s="4" t="s">
        <v>9</v>
      </c>
      <c r="F8" s="1" t="s">
        <v>6</v>
      </c>
      <c r="G8" s="7">
        <v>1</v>
      </c>
      <c r="H8" s="54">
        <v>7.0000000000000007E-2</v>
      </c>
      <c r="I8" s="54">
        <f t="shared" si="3"/>
        <v>7.0000000000000007E-2</v>
      </c>
      <c r="J8" s="76">
        <f t="shared" si="4"/>
        <v>511.00000000000006</v>
      </c>
      <c r="K8" s="59">
        <f t="shared" si="5"/>
        <v>27239.678571428569</v>
      </c>
      <c r="L8" s="2">
        <v>5820.06</v>
      </c>
      <c r="M8" s="5">
        <v>5820.06</v>
      </c>
      <c r="N8" s="5">
        <v>2542.37</v>
      </c>
      <c r="O8" s="5">
        <v>2542.37</v>
      </c>
      <c r="P8" s="65">
        <v>1906.7774999999999</v>
      </c>
      <c r="Q8" s="5">
        <f t="shared" si="1"/>
        <v>1906.7774999999999</v>
      </c>
      <c r="R8" s="3">
        <v>40531</v>
      </c>
      <c r="S8" s="51">
        <f t="shared" si="2"/>
        <v>3277.6900000000005</v>
      </c>
      <c r="T8" s="1" t="s">
        <v>384</v>
      </c>
      <c r="U8" s="1">
        <v>301115</v>
      </c>
      <c r="V8" s="1">
        <v>1001</v>
      </c>
      <c r="W8" s="1" t="s">
        <v>3</v>
      </c>
      <c r="X8" s="1">
        <v>601</v>
      </c>
    </row>
    <row r="9" spans="1:24" x14ac:dyDescent="0.25">
      <c r="A9" s="12">
        <v>5</v>
      </c>
      <c r="B9" s="1">
        <v>239</v>
      </c>
      <c r="C9" s="1" t="s">
        <v>12</v>
      </c>
      <c r="D9" s="1">
        <v>128059</v>
      </c>
      <c r="E9" s="4" t="s">
        <v>11</v>
      </c>
      <c r="F9" s="1" t="s">
        <v>6</v>
      </c>
      <c r="G9" s="7">
        <v>15</v>
      </c>
      <c r="H9" s="54">
        <v>2E-3</v>
      </c>
      <c r="I9" s="54">
        <f t="shared" si="3"/>
        <v>0.03</v>
      </c>
      <c r="J9" s="76">
        <f t="shared" si="4"/>
        <v>14.6</v>
      </c>
      <c r="K9" s="59">
        <f t="shared" si="5"/>
        <v>25424.999999999996</v>
      </c>
      <c r="L9" s="2">
        <v>154.71</v>
      </c>
      <c r="M9" s="5">
        <v>2320.69</v>
      </c>
      <c r="N9" s="5">
        <v>67.8</v>
      </c>
      <c r="O9" s="5">
        <v>1017</v>
      </c>
      <c r="P9" s="65">
        <v>50.849999999999994</v>
      </c>
      <c r="Q9" s="5">
        <f t="shared" si="1"/>
        <v>762.74999999999989</v>
      </c>
      <c r="R9" s="3">
        <v>41488</v>
      </c>
      <c r="S9" s="51">
        <f t="shared" si="2"/>
        <v>1303.69</v>
      </c>
      <c r="T9" s="1" t="s">
        <v>384</v>
      </c>
      <c r="U9" s="1">
        <v>301115</v>
      </c>
      <c r="V9" s="1">
        <v>1001</v>
      </c>
      <c r="W9" s="1" t="s">
        <v>3</v>
      </c>
      <c r="X9" s="1">
        <v>601</v>
      </c>
    </row>
    <row r="10" spans="1:24" x14ac:dyDescent="0.25">
      <c r="A10" s="12">
        <v>6</v>
      </c>
      <c r="B10" s="1">
        <v>239</v>
      </c>
      <c r="C10" s="1" t="s">
        <v>12</v>
      </c>
      <c r="D10" s="1">
        <v>128060</v>
      </c>
      <c r="E10" s="4" t="s">
        <v>13</v>
      </c>
      <c r="F10" s="1" t="s">
        <v>6</v>
      </c>
      <c r="G10" s="7">
        <v>2</v>
      </c>
      <c r="H10" s="54">
        <v>1.5E-3</v>
      </c>
      <c r="I10" s="54">
        <f t="shared" si="3"/>
        <v>3.0000000000000001E-3</v>
      </c>
      <c r="J10" s="76">
        <f t="shared" si="4"/>
        <v>10.950000000000001</v>
      </c>
      <c r="K10" s="59">
        <f t="shared" si="5"/>
        <v>58265.000000000007</v>
      </c>
      <c r="L10" s="2">
        <v>128.13</v>
      </c>
      <c r="M10" s="5">
        <v>256.25</v>
      </c>
      <c r="N10" s="5">
        <v>116.53</v>
      </c>
      <c r="O10" s="5">
        <v>233.06</v>
      </c>
      <c r="P10" s="65">
        <v>87.397500000000008</v>
      </c>
      <c r="Q10" s="5">
        <f t="shared" si="1"/>
        <v>174.79500000000002</v>
      </c>
      <c r="R10" s="3">
        <v>41156</v>
      </c>
      <c r="S10" s="51">
        <f t="shared" si="2"/>
        <v>23.189999999999998</v>
      </c>
      <c r="T10" s="1" t="s">
        <v>385</v>
      </c>
      <c r="U10" s="1">
        <v>200815</v>
      </c>
      <c r="V10" s="1">
        <v>1001</v>
      </c>
      <c r="W10" s="1" t="s">
        <v>3</v>
      </c>
      <c r="X10" s="1">
        <v>601</v>
      </c>
    </row>
    <row r="11" spans="1:24" ht="30" x14ac:dyDescent="0.25">
      <c r="A11" s="12">
        <v>7</v>
      </c>
      <c r="B11" s="1">
        <v>239</v>
      </c>
      <c r="C11" s="1" t="s">
        <v>15</v>
      </c>
      <c r="D11" s="1">
        <v>133810</v>
      </c>
      <c r="E11" s="4" t="s">
        <v>14</v>
      </c>
      <c r="F11" s="1" t="s">
        <v>6</v>
      </c>
      <c r="G11" s="7">
        <v>40</v>
      </c>
      <c r="H11" s="54">
        <v>1E-3</v>
      </c>
      <c r="I11" s="54">
        <f t="shared" si="3"/>
        <v>0.04</v>
      </c>
      <c r="J11" s="76">
        <f t="shared" si="4"/>
        <v>7.3</v>
      </c>
      <c r="K11" s="59">
        <f t="shared" si="5"/>
        <v>41099.999999999993</v>
      </c>
      <c r="L11" s="2">
        <v>67.98</v>
      </c>
      <c r="M11" s="5">
        <v>2719.24</v>
      </c>
      <c r="N11" s="5">
        <v>54.8</v>
      </c>
      <c r="O11" s="5">
        <v>2192</v>
      </c>
      <c r="P11" s="65">
        <v>41.099999999999994</v>
      </c>
      <c r="Q11" s="5">
        <f t="shared" si="1"/>
        <v>1643.9999999999998</v>
      </c>
      <c r="R11" s="3">
        <v>40016</v>
      </c>
      <c r="S11" s="51">
        <f t="shared" si="2"/>
        <v>527.23999999999978</v>
      </c>
      <c r="T11" s="1" t="s">
        <v>385</v>
      </c>
      <c r="U11" s="1">
        <v>200815</v>
      </c>
      <c r="V11" s="1">
        <v>1002</v>
      </c>
      <c r="W11" s="1" t="s">
        <v>3</v>
      </c>
      <c r="X11" s="1">
        <v>607</v>
      </c>
    </row>
    <row r="12" spans="1:24" x14ac:dyDescent="0.25">
      <c r="A12" s="12">
        <v>8</v>
      </c>
      <c r="B12" s="1">
        <v>239</v>
      </c>
      <c r="C12" s="1" t="s">
        <v>17</v>
      </c>
      <c r="D12" s="1">
        <v>135429</v>
      </c>
      <c r="E12" s="4" t="s">
        <v>16</v>
      </c>
      <c r="F12" s="1" t="s">
        <v>6</v>
      </c>
      <c r="G12" s="7">
        <v>17</v>
      </c>
      <c r="H12" s="54">
        <v>0.05</v>
      </c>
      <c r="I12" s="54">
        <f t="shared" si="3"/>
        <v>0.85000000000000009</v>
      </c>
      <c r="J12" s="76">
        <f t="shared" si="4"/>
        <v>365</v>
      </c>
      <c r="K12" s="59">
        <f t="shared" si="5"/>
        <v>109167.29999999999</v>
      </c>
      <c r="L12" s="2">
        <v>9028.23</v>
      </c>
      <c r="M12" s="5">
        <v>153479.85999999999</v>
      </c>
      <c r="N12" s="5">
        <v>7277.82</v>
      </c>
      <c r="O12" s="5">
        <v>123722.94</v>
      </c>
      <c r="P12" s="65">
        <v>5458.3649999999998</v>
      </c>
      <c r="Q12" s="5">
        <f t="shared" si="1"/>
        <v>92792.205000000002</v>
      </c>
      <c r="R12" s="3">
        <v>40267</v>
      </c>
      <c r="S12" s="51">
        <f t="shared" si="2"/>
        <v>29756.919999999984</v>
      </c>
      <c r="T12" s="1" t="s">
        <v>385</v>
      </c>
      <c r="U12" s="1">
        <v>200815</v>
      </c>
      <c r="V12" s="1">
        <v>1001</v>
      </c>
      <c r="W12" s="1" t="s">
        <v>3</v>
      </c>
      <c r="X12" s="1">
        <v>601</v>
      </c>
    </row>
    <row r="13" spans="1:24" x14ac:dyDescent="0.25">
      <c r="A13" s="12">
        <v>9</v>
      </c>
      <c r="B13" s="1">
        <v>239</v>
      </c>
      <c r="C13" s="1" t="s">
        <v>12</v>
      </c>
      <c r="D13" s="1">
        <v>136050</v>
      </c>
      <c r="E13" s="4" t="s">
        <v>18</v>
      </c>
      <c r="F13" s="1" t="s">
        <v>6</v>
      </c>
      <c r="G13" s="7">
        <v>18</v>
      </c>
      <c r="H13" s="54">
        <v>1.4999999999999999E-2</v>
      </c>
      <c r="I13" s="54">
        <f t="shared" si="3"/>
        <v>0.27</v>
      </c>
      <c r="J13" s="76">
        <f t="shared" si="4"/>
        <v>109.5</v>
      </c>
      <c r="K13" s="59">
        <f t="shared" si="5"/>
        <v>84611</v>
      </c>
      <c r="L13" s="2">
        <v>2099.2199999999998</v>
      </c>
      <c r="M13" s="5">
        <v>37785.870000000003</v>
      </c>
      <c r="N13" s="5">
        <v>1692.22</v>
      </c>
      <c r="O13" s="5">
        <v>30459.96</v>
      </c>
      <c r="P13" s="65">
        <v>1269.165</v>
      </c>
      <c r="Q13" s="5">
        <f t="shared" si="1"/>
        <v>22844.97</v>
      </c>
      <c r="R13" s="3">
        <v>40239</v>
      </c>
      <c r="S13" s="51">
        <f t="shared" si="2"/>
        <v>7325.9100000000035</v>
      </c>
      <c r="T13" s="1" t="s">
        <v>385</v>
      </c>
      <c r="U13" s="1">
        <v>200815</v>
      </c>
      <c r="V13" s="1">
        <v>1001</v>
      </c>
      <c r="W13" s="1" t="s">
        <v>3</v>
      </c>
      <c r="X13" s="1">
        <v>601</v>
      </c>
    </row>
    <row r="14" spans="1:24" ht="30" x14ac:dyDescent="0.25">
      <c r="A14" s="12">
        <v>10</v>
      </c>
      <c r="B14" s="1">
        <v>239</v>
      </c>
      <c r="C14" s="1" t="s">
        <v>20</v>
      </c>
      <c r="D14" s="1">
        <v>136497</v>
      </c>
      <c r="E14" s="4" t="s">
        <v>19</v>
      </c>
      <c r="F14" s="1" t="s">
        <v>21</v>
      </c>
      <c r="G14" s="7">
        <v>0.06</v>
      </c>
      <c r="H14" s="54">
        <v>0.49399999999999999</v>
      </c>
      <c r="I14" s="54">
        <f t="shared" si="3"/>
        <v>2.964E-2</v>
      </c>
      <c r="J14" s="76">
        <f t="shared" si="4"/>
        <v>3606.2</v>
      </c>
      <c r="K14" s="59">
        <f t="shared" si="5"/>
        <v>118756.67004048583</v>
      </c>
      <c r="L14" s="2">
        <v>126144.5</v>
      </c>
      <c r="M14" s="5">
        <v>7568.67</v>
      </c>
      <c r="N14" s="5">
        <v>78221.06</v>
      </c>
      <c r="O14" s="5">
        <v>4693.2635999999993</v>
      </c>
      <c r="P14" s="65">
        <v>58665.794999999998</v>
      </c>
      <c r="Q14" s="5">
        <f t="shared" si="1"/>
        <v>3519.9476999999997</v>
      </c>
      <c r="R14" s="3">
        <v>39691</v>
      </c>
      <c r="S14" s="51">
        <f t="shared" si="2"/>
        <v>2875.4064000000008</v>
      </c>
      <c r="T14" s="1" t="s">
        <v>385</v>
      </c>
      <c r="U14" s="1">
        <v>200815</v>
      </c>
      <c r="V14" s="1">
        <v>1001</v>
      </c>
      <c r="W14" s="1" t="s">
        <v>3</v>
      </c>
      <c r="X14" s="1">
        <v>607</v>
      </c>
    </row>
    <row r="15" spans="1:24" ht="30" x14ac:dyDescent="0.25">
      <c r="A15" s="12">
        <v>11</v>
      </c>
      <c r="B15" s="1">
        <v>239</v>
      </c>
      <c r="C15" s="1" t="s">
        <v>23</v>
      </c>
      <c r="D15" s="1">
        <v>143448</v>
      </c>
      <c r="E15" s="4" t="s">
        <v>22</v>
      </c>
      <c r="F15" s="1" t="s">
        <v>21</v>
      </c>
      <c r="G15" s="7">
        <v>1.034</v>
      </c>
      <c r="H15" s="54">
        <v>8.5000000000000006E-2</v>
      </c>
      <c r="I15" s="54">
        <f t="shared" si="3"/>
        <v>8.789000000000001E-2</v>
      </c>
      <c r="J15" s="76">
        <f t="shared" si="4"/>
        <v>620.5</v>
      </c>
      <c r="K15" s="59">
        <f t="shared" si="5"/>
        <v>142818.26470588235</v>
      </c>
      <c r="L15" s="2">
        <v>17797.32</v>
      </c>
      <c r="M15" s="5">
        <v>18402.43</v>
      </c>
      <c r="N15" s="5">
        <v>16186.07</v>
      </c>
      <c r="O15" s="5">
        <v>16736.396380000002</v>
      </c>
      <c r="P15" s="65">
        <v>12139.5525</v>
      </c>
      <c r="Q15" s="5">
        <f t="shared" si="1"/>
        <v>12552.297285000001</v>
      </c>
      <c r="R15" s="3">
        <v>41246</v>
      </c>
      <c r="S15" s="51">
        <f t="shared" si="2"/>
        <v>1666.0336199999983</v>
      </c>
      <c r="T15" s="1" t="s">
        <v>385</v>
      </c>
      <c r="U15" s="1">
        <v>200815</v>
      </c>
      <c r="V15" s="1">
        <v>1001</v>
      </c>
      <c r="W15" s="1" t="s">
        <v>3</v>
      </c>
      <c r="X15" s="1">
        <v>607</v>
      </c>
    </row>
    <row r="16" spans="1:24" ht="30" x14ac:dyDescent="0.25">
      <c r="A16" s="12">
        <v>12</v>
      </c>
      <c r="B16" s="1">
        <v>239</v>
      </c>
      <c r="C16" s="1" t="s">
        <v>23</v>
      </c>
      <c r="D16" s="1">
        <v>146485</v>
      </c>
      <c r="E16" s="4" t="s">
        <v>24</v>
      </c>
      <c r="F16" s="1" t="s">
        <v>21</v>
      </c>
      <c r="G16" s="7">
        <v>9.8000000000000004E-2</v>
      </c>
      <c r="H16" s="54">
        <v>0.17899999999999999</v>
      </c>
      <c r="I16" s="54">
        <f t="shared" si="3"/>
        <v>1.7541999999999999E-2</v>
      </c>
      <c r="J16" s="76">
        <f t="shared" si="4"/>
        <v>1306.7</v>
      </c>
      <c r="K16" s="59">
        <f t="shared" si="5"/>
        <v>38937.402234636873</v>
      </c>
      <c r="L16" s="2">
        <v>11528.16</v>
      </c>
      <c r="M16" s="5">
        <v>1129.76</v>
      </c>
      <c r="N16" s="5">
        <v>9293.06</v>
      </c>
      <c r="O16" s="5">
        <v>910.71987999999999</v>
      </c>
      <c r="P16" s="65">
        <v>6969.7950000000001</v>
      </c>
      <c r="Q16" s="5">
        <f t="shared" si="1"/>
        <v>683.03991000000008</v>
      </c>
      <c r="R16" s="3">
        <v>40050</v>
      </c>
      <c r="S16" s="51">
        <f t="shared" si="2"/>
        <v>219.04012</v>
      </c>
      <c r="T16" s="1" t="s">
        <v>385</v>
      </c>
      <c r="U16" s="1">
        <v>200815</v>
      </c>
      <c r="V16" s="1">
        <v>1001</v>
      </c>
      <c r="W16" s="1" t="s">
        <v>3</v>
      </c>
      <c r="X16" s="1">
        <v>607</v>
      </c>
    </row>
    <row r="17" spans="1:24" x14ac:dyDescent="0.25">
      <c r="A17" s="12">
        <v>13</v>
      </c>
      <c r="B17" s="1">
        <v>239</v>
      </c>
      <c r="C17" s="1" t="s">
        <v>26</v>
      </c>
      <c r="D17" s="1">
        <v>146957</v>
      </c>
      <c r="E17" s="4" t="s">
        <v>25</v>
      </c>
      <c r="F17" s="1" t="s">
        <v>21</v>
      </c>
      <c r="G17" s="7">
        <v>4.8000000000000001E-2</v>
      </c>
      <c r="H17" s="54">
        <v>1.554</v>
      </c>
      <c r="I17" s="54">
        <f t="shared" si="3"/>
        <v>7.4592000000000006E-2</v>
      </c>
      <c r="J17" s="76">
        <f t="shared" si="4"/>
        <v>11344.2</v>
      </c>
      <c r="K17" s="59">
        <f t="shared" si="5"/>
        <v>119082.05598455598</v>
      </c>
      <c r="L17" s="2">
        <v>306081.67</v>
      </c>
      <c r="M17" s="5">
        <v>14691.92</v>
      </c>
      <c r="N17" s="5">
        <v>246738.02</v>
      </c>
      <c r="O17" s="5">
        <v>11843.42496</v>
      </c>
      <c r="P17" s="65">
        <v>185053.51499999998</v>
      </c>
      <c r="Q17" s="5">
        <f t="shared" si="1"/>
        <v>8882.5687199999993</v>
      </c>
      <c r="R17" s="3">
        <v>40525</v>
      </c>
      <c r="S17" s="51">
        <f t="shared" si="2"/>
        <v>2848.4950399999998</v>
      </c>
      <c r="T17" s="1" t="s">
        <v>385</v>
      </c>
      <c r="U17" s="1">
        <v>200815</v>
      </c>
      <c r="V17" s="1">
        <v>1001</v>
      </c>
      <c r="W17" s="1" t="s">
        <v>3</v>
      </c>
      <c r="X17" s="1">
        <v>607</v>
      </c>
    </row>
    <row r="18" spans="1:24" ht="30" x14ac:dyDescent="0.25">
      <c r="A18" s="12">
        <v>14</v>
      </c>
      <c r="B18" s="1">
        <v>239</v>
      </c>
      <c r="C18" s="1" t="s">
        <v>28</v>
      </c>
      <c r="D18" s="1">
        <v>149571</v>
      </c>
      <c r="E18" s="4" t="s">
        <v>27</v>
      </c>
      <c r="F18" s="1" t="s">
        <v>21</v>
      </c>
      <c r="G18" s="7">
        <v>4.0000000000000001E-3</v>
      </c>
      <c r="H18" s="54">
        <v>0.14000000000000001</v>
      </c>
      <c r="I18" s="54">
        <f t="shared" si="3"/>
        <v>5.6000000000000006E-4</v>
      </c>
      <c r="J18" s="76">
        <f t="shared" si="4"/>
        <v>1022.0000000000001</v>
      </c>
      <c r="K18" s="59">
        <f t="shared" si="5"/>
        <v>47578.714285714283</v>
      </c>
      <c r="L18" s="2">
        <v>20467.5</v>
      </c>
      <c r="M18" s="5">
        <v>81.87</v>
      </c>
      <c r="N18" s="5">
        <v>8881.36</v>
      </c>
      <c r="O18" s="5">
        <v>35.525440000000003</v>
      </c>
      <c r="P18" s="65">
        <v>6661.02</v>
      </c>
      <c r="Q18" s="5">
        <f t="shared" si="1"/>
        <v>26.644080000000002</v>
      </c>
      <c r="R18" s="3">
        <v>41550</v>
      </c>
      <c r="S18" s="51">
        <f t="shared" si="2"/>
        <v>46.344560000000001</v>
      </c>
      <c r="T18" s="1" t="s">
        <v>386</v>
      </c>
      <c r="U18" s="1">
        <v>71210</v>
      </c>
      <c r="V18" s="1">
        <v>1001</v>
      </c>
      <c r="W18" s="1" t="s">
        <v>3</v>
      </c>
      <c r="X18" s="1">
        <v>607</v>
      </c>
    </row>
    <row r="19" spans="1:24" x14ac:dyDescent="0.25">
      <c r="A19" s="12">
        <v>15</v>
      </c>
      <c r="B19" s="1">
        <v>239</v>
      </c>
      <c r="C19" s="1" t="s">
        <v>17</v>
      </c>
      <c r="D19" s="1">
        <v>149935</v>
      </c>
      <c r="E19" s="4" t="s">
        <v>29</v>
      </c>
      <c r="F19" s="1" t="s">
        <v>6</v>
      </c>
      <c r="G19" s="7">
        <v>15</v>
      </c>
      <c r="H19" s="54">
        <v>5.0000000000000001E-4</v>
      </c>
      <c r="I19" s="54">
        <f t="shared" si="3"/>
        <v>7.4999999999999997E-3</v>
      </c>
      <c r="J19" s="76">
        <f t="shared" si="4"/>
        <v>3.65</v>
      </c>
      <c r="K19" s="59">
        <f t="shared" si="5"/>
        <v>384540</v>
      </c>
      <c r="L19" s="2">
        <v>281.87</v>
      </c>
      <c r="M19" s="5">
        <v>4228.12</v>
      </c>
      <c r="N19" s="5">
        <v>256.36</v>
      </c>
      <c r="O19" s="5">
        <v>3845.4</v>
      </c>
      <c r="P19" s="65">
        <v>192.27</v>
      </c>
      <c r="Q19" s="5">
        <f t="shared" si="1"/>
        <v>2884.05</v>
      </c>
      <c r="R19" s="3">
        <v>40871</v>
      </c>
      <c r="S19" s="51">
        <f t="shared" si="2"/>
        <v>382.7199999999998</v>
      </c>
      <c r="T19" s="1" t="s">
        <v>385</v>
      </c>
      <c r="U19" s="1">
        <v>200815</v>
      </c>
      <c r="V19" s="1">
        <v>1001</v>
      </c>
      <c r="W19" s="1" t="s">
        <v>3</v>
      </c>
      <c r="X19" s="1">
        <v>601</v>
      </c>
    </row>
    <row r="20" spans="1:24" x14ac:dyDescent="0.25">
      <c r="A20" s="12">
        <v>16</v>
      </c>
      <c r="B20" s="1">
        <v>239</v>
      </c>
      <c r="C20" s="1" t="s">
        <v>31</v>
      </c>
      <c r="D20" s="1">
        <v>150271</v>
      </c>
      <c r="E20" s="4" t="s">
        <v>30</v>
      </c>
      <c r="F20" s="1" t="s">
        <v>6</v>
      </c>
      <c r="G20" s="7">
        <v>11</v>
      </c>
      <c r="H20" s="54"/>
      <c r="I20" s="54">
        <f t="shared" si="3"/>
        <v>0</v>
      </c>
      <c r="J20" s="76">
        <f t="shared" si="4"/>
        <v>0</v>
      </c>
      <c r="K20" s="59"/>
      <c r="L20" s="2">
        <v>4811.6899999999996</v>
      </c>
      <c r="M20" s="5">
        <v>52928.639999999999</v>
      </c>
      <c r="N20" s="5">
        <v>3878.8</v>
      </c>
      <c r="O20" s="5">
        <v>42666.8</v>
      </c>
      <c r="P20" s="65">
        <v>2909.1000000000004</v>
      </c>
      <c r="Q20" s="5">
        <f t="shared" si="1"/>
        <v>32000.100000000006</v>
      </c>
      <c r="R20" s="3">
        <v>40366</v>
      </c>
      <c r="S20" s="51">
        <f t="shared" si="2"/>
        <v>10261.839999999997</v>
      </c>
      <c r="T20" s="1" t="s">
        <v>385</v>
      </c>
      <c r="U20" s="1">
        <v>200815</v>
      </c>
      <c r="V20" s="1">
        <v>1001</v>
      </c>
      <c r="W20" s="1" t="s">
        <v>3</v>
      </c>
      <c r="X20" s="1">
        <v>607</v>
      </c>
    </row>
    <row r="21" spans="1:24" x14ac:dyDescent="0.25">
      <c r="A21" s="12">
        <v>17</v>
      </c>
      <c r="B21" s="1">
        <v>239</v>
      </c>
      <c r="C21" s="1" t="s">
        <v>17</v>
      </c>
      <c r="D21" s="1">
        <v>150539</v>
      </c>
      <c r="E21" s="4" t="s">
        <v>32</v>
      </c>
      <c r="F21" s="1" t="s">
        <v>6</v>
      </c>
      <c r="G21" s="7">
        <v>5</v>
      </c>
      <c r="H21" s="54">
        <v>2E-3</v>
      </c>
      <c r="I21" s="54">
        <f t="shared" si="3"/>
        <v>0.01</v>
      </c>
      <c r="J21" s="76">
        <f t="shared" si="4"/>
        <v>14.6</v>
      </c>
      <c r="K21" s="59">
        <f t="shared" si="5"/>
        <v>546611.25</v>
      </c>
      <c r="L21" s="2">
        <v>3324.33</v>
      </c>
      <c r="M21" s="5">
        <v>16621.669999999998</v>
      </c>
      <c r="N21" s="5">
        <v>1457.63</v>
      </c>
      <c r="O21" s="5">
        <v>7288.1500000000005</v>
      </c>
      <c r="P21" s="65">
        <v>1093.2225000000001</v>
      </c>
      <c r="Q21" s="5">
        <f t="shared" si="1"/>
        <v>5466.1125000000002</v>
      </c>
      <c r="R21" s="3">
        <v>40523</v>
      </c>
      <c r="S21" s="51">
        <f t="shared" si="2"/>
        <v>9333.5199999999968</v>
      </c>
      <c r="T21" s="1" t="s">
        <v>384</v>
      </c>
      <c r="U21" s="1">
        <v>171210</v>
      </c>
      <c r="V21" s="1">
        <v>1001</v>
      </c>
      <c r="W21" s="1" t="s">
        <v>3</v>
      </c>
      <c r="X21" s="1">
        <v>601</v>
      </c>
    </row>
    <row r="22" spans="1:24" x14ac:dyDescent="0.25">
      <c r="A22" s="12">
        <v>18</v>
      </c>
      <c r="B22" s="1">
        <v>239</v>
      </c>
      <c r="C22" s="1" t="s">
        <v>15</v>
      </c>
      <c r="D22" s="1">
        <v>152085</v>
      </c>
      <c r="E22" s="4" t="s">
        <v>33</v>
      </c>
      <c r="F22" s="1" t="s">
        <v>6</v>
      </c>
      <c r="G22" s="7">
        <v>8</v>
      </c>
      <c r="H22" s="54">
        <v>5.0000000000000001E-3</v>
      </c>
      <c r="I22" s="54">
        <f t="shared" si="3"/>
        <v>0.04</v>
      </c>
      <c r="J22" s="76">
        <f t="shared" si="4"/>
        <v>36.5</v>
      </c>
      <c r="K22" s="59">
        <f t="shared" si="5"/>
        <v>51904.499999999993</v>
      </c>
      <c r="L22" s="2">
        <v>380.47</v>
      </c>
      <c r="M22" s="5">
        <v>3043.76</v>
      </c>
      <c r="N22" s="5">
        <v>346.03</v>
      </c>
      <c r="O22" s="5">
        <v>2768.24</v>
      </c>
      <c r="P22" s="65">
        <v>259.52249999999998</v>
      </c>
      <c r="Q22" s="5">
        <f t="shared" si="1"/>
        <v>2076.1799999999998</v>
      </c>
      <c r="R22" s="3">
        <v>41228</v>
      </c>
      <c r="S22" s="51">
        <f t="shared" si="2"/>
        <v>275.52000000000044</v>
      </c>
      <c r="T22" s="1" t="s">
        <v>385</v>
      </c>
      <c r="U22" s="1">
        <v>200815</v>
      </c>
      <c r="V22" s="1">
        <v>1001</v>
      </c>
      <c r="W22" s="1" t="s">
        <v>3</v>
      </c>
      <c r="X22" s="1">
        <v>607</v>
      </c>
    </row>
    <row r="23" spans="1:24" x14ac:dyDescent="0.25">
      <c r="A23" s="12">
        <v>19</v>
      </c>
      <c r="B23" s="1">
        <v>239</v>
      </c>
      <c r="C23" s="1" t="s">
        <v>12</v>
      </c>
      <c r="D23" s="1">
        <v>153964</v>
      </c>
      <c r="E23" s="4" t="s">
        <v>34</v>
      </c>
      <c r="F23" s="1" t="s">
        <v>6</v>
      </c>
      <c r="G23" s="7">
        <v>5</v>
      </c>
      <c r="H23" s="54">
        <v>5.0000000000000001E-3</v>
      </c>
      <c r="I23" s="54">
        <f t="shared" si="3"/>
        <v>2.5000000000000001E-2</v>
      </c>
      <c r="J23" s="76">
        <f t="shared" si="4"/>
        <v>36.5</v>
      </c>
      <c r="K23" s="59">
        <f t="shared" si="5"/>
        <v>84387.000000000015</v>
      </c>
      <c r="L23" s="2">
        <v>618.59</v>
      </c>
      <c r="M23" s="5">
        <v>3092.94</v>
      </c>
      <c r="N23" s="5">
        <v>562.58000000000004</v>
      </c>
      <c r="O23" s="5">
        <v>2812.9</v>
      </c>
      <c r="P23" s="65">
        <v>421.93500000000006</v>
      </c>
      <c r="Q23" s="5">
        <f t="shared" si="1"/>
        <v>2109.6750000000002</v>
      </c>
      <c r="R23" s="3">
        <v>40661</v>
      </c>
      <c r="S23" s="51">
        <f t="shared" si="2"/>
        <v>280.03999999999996</v>
      </c>
      <c r="T23" s="1" t="s">
        <v>385</v>
      </c>
      <c r="U23" s="1">
        <v>200815</v>
      </c>
      <c r="V23" s="1">
        <v>1001</v>
      </c>
      <c r="W23" s="1" t="s">
        <v>3</v>
      </c>
      <c r="X23" s="1">
        <v>601</v>
      </c>
    </row>
    <row r="24" spans="1:24" x14ac:dyDescent="0.25">
      <c r="A24" s="12">
        <v>20</v>
      </c>
      <c r="B24" s="1">
        <v>239</v>
      </c>
      <c r="C24" s="1" t="s">
        <v>36</v>
      </c>
      <c r="D24" s="1">
        <v>154121</v>
      </c>
      <c r="E24" s="4" t="s">
        <v>35</v>
      </c>
      <c r="F24" s="1" t="s">
        <v>6</v>
      </c>
      <c r="G24" s="7">
        <v>3</v>
      </c>
      <c r="H24" s="54">
        <v>8.0000000000000002E-3</v>
      </c>
      <c r="I24" s="54">
        <f t="shared" si="3"/>
        <v>2.4E-2</v>
      </c>
      <c r="J24" s="76">
        <f t="shared" si="4"/>
        <v>58.4</v>
      </c>
      <c r="K24" s="59">
        <f t="shared" si="5"/>
        <v>139830.9375</v>
      </c>
      <c r="L24" s="2">
        <v>3416.03</v>
      </c>
      <c r="M24" s="5">
        <v>10248.09</v>
      </c>
      <c r="N24" s="5">
        <v>1491.53</v>
      </c>
      <c r="O24" s="5">
        <v>4474.59</v>
      </c>
      <c r="P24" s="65">
        <v>1118.6475</v>
      </c>
      <c r="Q24" s="5">
        <f t="shared" si="1"/>
        <v>3355.9425000000001</v>
      </c>
      <c r="R24" s="3">
        <v>41659</v>
      </c>
      <c r="S24" s="51">
        <f t="shared" si="2"/>
        <v>5773.5</v>
      </c>
      <c r="T24" s="1" t="s">
        <v>383</v>
      </c>
      <c r="U24" s="1">
        <v>301115</v>
      </c>
      <c r="V24" s="1">
        <v>1001</v>
      </c>
      <c r="W24" s="1" t="s">
        <v>3</v>
      </c>
      <c r="X24" s="1">
        <v>607</v>
      </c>
    </row>
    <row r="25" spans="1:24" ht="14.25" customHeight="1" x14ac:dyDescent="0.25">
      <c r="A25" s="12">
        <v>21</v>
      </c>
      <c r="B25" s="1">
        <v>239</v>
      </c>
      <c r="C25" s="1" t="s">
        <v>38</v>
      </c>
      <c r="D25" s="1">
        <v>155243</v>
      </c>
      <c r="E25" s="4" t="s">
        <v>37</v>
      </c>
      <c r="F25" s="1" t="s">
        <v>39</v>
      </c>
      <c r="G25" s="7">
        <v>1</v>
      </c>
      <c r="H25" s="54">
        <v>4.2999999999999997E-2</v>
      </c>
      <c r="I25" s="54">
        <f t="shared" si="3"/>
        <v>4.2999999999999997E-2</v>
      </c>
      <c r="J25" s="76">
        <f t="shared" si="4"/>
        <v>313.89999999999998</v>
      </c>
      <c r="K25" s="59">
        <f t="shared" si="5"/>
        <v>500197.15116279077</v>
      </c>
      <c r="L25" s="2">
        <v>66068.37</v>
      </c>
      <c r="M25" s="5">
        <v>66068.37</v>
      </c>
      <c r="N25" s="5">
        <v>28677.97</v>
      </c>
      <c r="O25" s="5">
        <v>28677.97</v>
      </c>
      <c r="P25" s="65">
        <v>21508.477500000001</v>
      </c>
      <c r="Q25" s="5">
        <f t="shared" si="1"/>
        <v>21508.477500000001</v>
      </c>
      <c r="R25" s="1"/>
      <c r="S25" s="51">
        <f t="shared" si="2"/>
        <v>37390.399999999994</v>
      </c>
      <c r="T25" s="1" t="s">
        <v>387</v>
      </c>
      <c r="U25" s="1">
        <v>751</v>
      </c>
      <c r="V25" s="1">
        <v>1005</v>
      </c>
      <c r="W25" s="1" t="s">
        <v>3</v>
      </c>
      <c r="X25" s="1">
        <v>601</v>
      </c>
    </row>
    <row r="26" spans="1:24" ht="30" x14ac:dyDescent="0.25">
      <c r="A26" s="12">
        <v>22</v>
      </c>
      <c r="B26" s="1">
        <v>239</v>
      </c>
      <c r="C26" s="1" t="s">
        <v>38</v>
      </c>
      <c r="D26" s="1">
        <v>155257</v>
      </c>
      <c r="E26" s="4" t="s">
        <v>40</v>
      </c>
      <c r="F26" s="1" t="s">
        <v>39</v>
      </c>
      <c r="G26" s="7">
        <v>2</v>
      </c>
      <c r="H26" s="54">
        <v>0.22</v>
      </c>
      <c r="I26" s="54">
        <f t="shared" si="3"/>
        <v>0.44</v>
      </c>
      <c r="J26" s="76">
        <f t="shared" si="4"/>
        <v>1606</v>
      </c>
      <c r="K26" s="59">
        <f t="shared" si="5"/>
        <v>184384.05681818182</v>
      </c>
      <c r="L26" s="2">
        <v>55379.48</v>
      </c>
      <c r="M26" s="5">
        <v>110758.96</v>
      </c>
      <c r="N26" s="5">
        <v>54085.99</v>
      </c>
      <c r="O26" s="5">
        <v>108171.98</v>
      </c>
      <c r="P26" s="65">
        <v>40564.4925</v>
      </c>
      <c r="Q26" s="5">
        <f t="shared" si="1"/>
        <v>81128.985000000001</v>
      </c>
      <c r="R26" s="3">
        <v>42086</v>
      </c>
      <c r="S26" s="51">
        <f t="shared" si="2"/>
        <v>2586.9800000000105</v>
      </c>
      <c r="T26" s="1" t="s">
        <v>388</v>
      </c>
      <c r="U26" s="1">
        <v>200815</v>
      </c>
      <c r="V26" s="1">
        <v>1005</v>
      </c>
      <c r="W26" s="1" t="s">
        <v>3</v>
      </c>
      <c r="X26" s="1">
        <v>601</v>
      </c>
    </row>
    <row r="27" spans="1:24" x14ac:dyDescent="0.25">
      <c r="A27" s="12">
        <v>23</v>
      </c>
      <c r="B27" s="1">
        <v>239</v>
      </c>
      <c r="C27" s="1" t="s">
        <v>17</v>
      </c>
      <c r="D27" s="1">
        <v>155405</v>
      </c>
      <c r="E27" s="4" t="s">
        <v>41</v>
      </c>
      <c r="F27" s="1" t="s">
        <v>6</v>
      </c>
      <c r="G27" s="7">
        <v>4</v>
      </c>
      <c r="H27" s="54">
        <v>1.5E-3</v>
      </c>
      <c r="I27" s="54">
        <f t="shared" si="3"/>
        <v>6.0000000000000001E-3</v>
      </c>
      <c r="J27" s="76">
        <f t="shared" si="4"/>
        <v>10.950000000000001</v>
      </c>
      <c r="K27" s="59">
        <f t="shared" si="5"/>
        <v>237290</v>
      </c>
      <c r="L27" s="2">
        <v>1112.9100000000001</v>
      </c>
      <c r="M27" s="5">
        <v>4451.62</v>
      </c>
      <c r="N27" s="5">
        <v>474.58</v>
      </c>
      <c r="O27" s="5">
        <v>1898.32</v>
      </c>
      <c r="P27" s="65">
        <v>355.935</v>
      </c>
      <c r="Q27" s="5">
        <f t="shared" si="1"/>
        <v>1423.74</v>
      </c>
      <c r="R27" s="3">
        <v>41127</v>
      </c>
      <c r="S27" s="51">
        <f t="shared" si="2"/>
        <v>2553.3000000000002</v>
      </c>
      <c r="T27" s="1" t="s">
        <v>384</v>
      </c>
      <c r="U27" s="1">
        <v>301115</v>
      </c>
      <c r="V27" s="1">
        <v>1001</v>
      </c>
      <c r="W27" s="1" t="s">
        <v>3</v>
      </c>
      <c r="X27" s="1">
        <v>601</v>
      </c>
    </row>
    <row r="28" spans="1:24" ht="30" x14ac:dyDescent="0.25">
      <c r="A28" s="12">
        <v>24</v>
      </c>
      <c r="B28" s="1">
        <v>239</v>
      </c>
      <c r="C28" s="1" t="s">
        <v>43</v>
      </c>
      <c r="D28" s="1">
        <v>155633</v>
      </c>
      <c r="E28" s="4" t="s">
        <v>42</v>
      </c>
      <c r="F28" s="1" t="s">
        <v>44</v>
      </c>
      <c r="G28" s="7">
        <v>30.2</v>
      </c>
      <c r="H28" s="54">
        <v>1E-3</v>
      </c>
      <c r="I28" s="54">
        <f t="shared" si="3"/>
        <v>3.0200000000000001E-2</v>
      </c>
      <c r="J28" s="76">
        <f t="shared" si="4"/>
        <v>7.3</v>
      </c>
      <c r="K28" s="59">
        <f t="shared" si="5"/>
        <v>22027.5</v>
      </c>
      <c r="L28" s="2">
        <v>47.37</v>
      </c>
      <c r="M28" s="5">
        <v>1430.45</v>
      </c>
      <c r="N28" s="5">
        <v>29.37</v>
      </c>
      <c r="O28" s="5">
        <v>886.97400000000005</v>
      </c>
      <c r="P28" s="65">
        <v>22.0275</v>
      </c>
      <c r="Q28" s="5">
        <f t="shared" si="1"/>
        <v>665.23050000000001</v>
      </c>
      <c r="R28" s="3">
        <v>39223</v>
      </c>
      <c r="S28" s="51">
        <f t="shared" si="2"/>
        <v>543.476</v>
      </c>
      <c r="T28" s="1" t="s">
        <v>385</v>
      </c>
      <c r="U28" s="1">
        <v>200815</v>
      </c>
      <c r="V28" s="1">
        <v>1001</v>
      </c>
      <c r="W28" s="1" t="s">
        <v>3</v>
      </c>
      <c r="X28" s="1">
        <v>603</v>
      </c>
    </row>
    <row r="29" spans="1:24" x14ac:dyDescent="0.25">
      <c r="A29" s="12">
        <v>25</v>
      </c>
      <c r="B29" s="1">
        <v>239</v>
      </c>
      <c r="C29" s="1" t="s">
        <v>46</v>
      </c>
      <c r="D29" s="1">
        <v>155896</v>
      </c>
      <c r="E29" s="4" t="s">
        <v>45</v>
      </c>
      <c r="F29" s="1" t="s">
        <v>6</v>
      </c>
      <c r="G29" s="7">
        <v>9</v>
      </c>
      <c r="H29" s="54">
        <v>1E-3</v>
      </c>
      <c r="I29" s="54">
        <f t="shared" si="3"/>
        <v>9.0000000000000011E-3</v>
      </c>
      <c r="J29" s="76">
        <f t="shared" si="4"/>
        <v>7.3</v>
      </c>
      <c r="K29" s="59">
        <f t="shared" si="5"/>
        <v>36150.000000000007</v>
      </c>
      <c r="L29" s="2">
        <v>77.739999999999995</v>
      </c>
      <c r="M29" s="5">
        <v>699.68</v>
      </c>
      <c r="N29" s="5">
        <v>48.2</v>
      </c>
      <c r="O29" s="5">
        <v>433.8</v>
      </c>
      <c r="P29" s="65">
        <v>36.150000000000006</v>
      </c>
      <c r="Q29" s="5">
        <f t="shared" si="1"/>
        <v>325.35000000000002</v>
      </c>
      <c r="R29" s="3">
        <v>38467</v>
      </c>
      <c r="S29" s="51">
        <f t="shared" si="2"/>
        <v>265.87999999999994</v>
      </c>
      <c r="T29" s="1" t="s">
        <v>385</v>
      </c>
      <c r="U29" s="1">
        <v>200815</v>
      </c>
      <c r="V29" s="1">
        <v>1001</v>
      </c>
      <c r="W29" s="1" t="s">
        <v>3</v>
      </c>
      <c r="X29" s="1">
        <v>607</v>
      </c>
    </row>
    <row r="30" spans="1:24" x14ac:dyDescent="0.25">
      <c r="A30" s="12">
        <v>26</v>
      </c>
      <c r="B30" s="1">
        <v>239</v>
      </c>
      <c r="C30" s="1" t="s">
        <v>12</v>
      </c>
      <c r="D30" s="1">
        <v>155973</v>
      </c>
      <c r="E30" s="4" t="s">
        <v>47</v>
      </c>
      <c r="F30" s="1" t="s">
        <v>6</v>
      </c>
      <c r="G30" s="7">
        <v>100</v>
      </c>
      <c r="H30" s="54">
        <v>0.01</v>
      </c>
      <c r="I30" s="54">
        <f t="shared" si="3"/>
        <v>1</v>
      </c>
      <c r="J30" s="76">
        <f t="shared" si="4"/>
        <v>73</v>
      </c>
      <c r="K30" s="59">
        <f t="shared" si="5"/>
        <v>56563.5</v>
      </c>
      <c r="L30" s="2">
        <v>935.57</v>
      </c>
      <c r="M30" s="5">
        <v>93557.02</v>
      </c>
      <c r="N30" s="5">
        <v>754.18</v>
      </c>
      <c r="O30" s="5">
        <v>75418</v>
      </c>
      <c r="P30" s="65">
        <v>565.63499999999999</v>
      </c>
      <c r="Q30" s="5">
        <f t="shared" si="1"/>
        <v>56563.5</v>
      </c>
      <c r="R30" s="3">
        <v>40531</v>
      </c>
      <c r="S30" s="51">
        <f t="shared" si="2"/>
        <v>18139.020000000004</v>
      </c>
      <c r="T30" s="1" t="s">
        <v>385</v>
      </c>
      <c r="U30" s="1">
        <v>200815</v>
      </c>
      <c r="V30" s="1">
        <v>1001</v>
      </c>
      <c r="W30" s="1" t="s">
        <v>3</v>
      </c>
      <c r="X30" s="1">
        <v>601</v>
      </c>
    </row>
    <row r="31" spans="1:24" ht="30" customHeight="1" x14ac:dyDescent="0.25">
      <c r="A31" s="12">
        <v>27</v>
      </c>
      <c r="B31" s="1">
        <v>239</v>
      </c>
      <c r="C31" s="1" t="s">
        <v>49</v>
      </c>
      <c r="D31" s="1">
        <v>156457</v>
      </c>
      <c r="E31" s="4" t="s">
        <v>48</v>
      </c>
      <c r="F31" s="1" t="s">
        <v>6</v>
      </c>
      <c r="G31" s="7">
        <v>125</v>
      </c>
      <c r="H31" s="54"/>
      <c r="I31" s="54">
        <f t="shared" si="3"/>
        <v>0</v>
      </c>
      <c r="J31" s="76">
        <f t="shared" si="4"/>
        <v>0</v>
      </c>
      <c r="K31" s="59"/>
      <c r="L31" s="2">
        <v>194.41</v>
      </c>
      <c r="M31" s="5">
        <v>24301.25</v>
      </c>
      <c r="N31" s="5">
        <v>152.54</v>
      </c>
      <c r="O31" s="5">
        <v>19067.5</v>
      </c>
      <c r="P31" s="65">
        <v>114.405</v>
      </c>
      <c r="Q31" s="5">
        <f t="shared" si="1"/>
        <v>14300.625</v>
      </c>
      <c r="R31" s="3">
        <v>41823</v>
      </c>
      <c r="S31" s="51">
        <f t="shared" si="2"/>
        <v>5233.75</v>
      </c>
      <c r="T31" s="4" t="s">
        <v>389</v>
      </c>
      <c r="U31" s="1">
        <v>301115</v>
      </c>
      <c r="V31" s="1">
        <v>1001</v>
      </c>
      <c r="W31" s="1" t="s">
        <v>3</v>
      </c>
      <c r="X31" s="1">
        <v>608</v>
      </c>
    </row>
    <row r="32" spans="1:24" x14ac:dyDescent="0.25">
      <c r="A32" s="12">
        <v>28</v>
      </c>
      <c r="B32" s="1">
        <v>239</v>
      </c>
      <c r="C32" s="1" t="s">
        <v>46</v>
      </c>
      <c r="D32" s="1">
        <v>157419</v>
      </c>
      <c r="E32" s="4" t="s">
        <v>50</v>
      </c>
      <c r="F32" s="1" t="s">
        <v>6</v>
      </c>
      <c r="G32" s="7">
        <v>36</v>
      </c>
      <c r="H32" s="54">
        <v>1E-3</v>
      </c>
      <c r="I32" s="54">
        <f t="shared" si="3"/>
        <v>3.6000000000000004E-2</v>
      </c>
      <c r="J32" s="76">
        <f t="shared" si="4"/>
        <v>7.3</v>
      </c>
      <c r="K32" s="59">
        <f t="shared" si="5"/>
        <v>42644.999999999993</v>
      </c>
      <c r="L32" s="2">
        <v>91.7</v>
      </c>
      <c r="M32" s="5">
        <v>3301.21</v>
      </c>
      <c r="N32" s="5">
        <v>56.86</v>
      </c>
      <c r="O32" s="5">
        <v>2046.96</v>
      </c>
      <c r="P32" s="65">
        <v>42.644999999999996</v>
      </c>
      <c r="Q32" s="5">
        <f t="shared" si="1"/>
        <v>1535.2199999999998</v>
      </c>
      <c r="R32" s="3">
        <v>38583</v>
      </c>
      <c r="S32" s="51">
        <f t="shared" si="2"/>
        <v>1254.25</v>
      </c>
      <c r="T32" s="1" t="s">
        <v>385</v>
      </c>
      <c r="U32" s="1">
        <v>200815</v>
      </c>
      <c r="V32" s="1">
        <v>1001</v>
      </c>
      <c r="W32" s="1" t="s">
        <v>3</v>
      </c>
      <c r="X32" s="1">
        <v>607</v>
      </c>
    </row>
    <row r="33" spans="1:24" x14ac:dyDescent="0.25">
      <c r="A33" s="12">
        <v>29</v>
      </c>
      <c r="B33" s="1">
        <v>239</v>
      </c>
      <c r="C33" s="1" t="s">
        <v>12</v>
      </c>
      <c r="D33" s="1">
        <v>157556</v>
      </c>
      <c r="E33" s="4" t="s">
        <v>51</v>
      </c>
      <c r="F33" s="1" t="s">
        <v>6</v>
      </c>
      <c r="G33" s="7">
        <v>1</v>
      </c>
      <c r="H33" s="54">
        <v>0.06</v>
      </c>
      <c r="I33" s="54">
        <f t="shared" si="3"/>
        <v>0.06</v>
      </c>
      <c r="J33" s="76">
        <f t="shared" si="4"/>
        <v>438</v>
      </c>
      <c r="K33" s="59">
        <f t="shared" si="5"/>
        <v>24576.249999999996</v>
      </c>
      <c r="L33" s="2">
        <v>4499.32</v>
      </c>
      <c r="M33" s="5">
        <v>4499.32</v>
      </c>
      <c r="N33" s="5">
        <v>1966.1</v>
      </c>
      <c r="O33" s="5">
        <v>1966.1</v>
      </c>
      <c r="P33" s="65">
        <v>1474.5749999999998</v>
      </c>
      <c r="Q33" s="5">
        <f t="shared" si="1"/>
        <v>1474.5749999999998</v>
      </c>
      <c r="R33" s="3">
        <v>40531</v>
      </c>
      <c r="S33" s="51">
        <f t="shared" si="2"/>
        <v>2533.2199999999998</v>
      </c>
      <c r="T33" s="1" t="s">
        <v>384</v>
      </c>
      <c r="U33" s="1"/>
      <c r="V33" s="1">
        <v>1001</v>
      </c>
      <c r="W33" s="1" t="s">
        <v>3</v>
      </c>
      <c r="X33" s="1">
        <v>601</v>
      </c>
    </row>
    <row r="34" spans="1:24" x14ac:dyDescent="0.25">
      <c r="A34" s="12">
        <v>30</v>
      </c>
      <c r="B34" s="1">
        <v>239</v>
      </c>
      <c r="C34" s="1" t="s">
        <v>53</v>
      </c>
      <c r="D34" s="1">
        <v>157596</v>
      </c>
      <c r="E34" s="4" t="s">
        <v>52</v>
      </c>
      <c r="F34" s="1" t="s">
        <v>2</v>
      </c>
      <c r="G34" s="7">
        <v>1.881</v>
      </c>
      <c r="H34" s="54">
        <v>1.881</v>
      </c>
      <c r="I34" s="54">
        <f>H34</f>
        <v>1.881</v>
      </c>
      <c r="J34" s="76">
        <v>10220.34</v>
      </c>
      <c r="K34" s="65">
        <v>10220.34</v>
      </c>
      <c r="L34" s="2">
        <v>31375.14</v>
      </c>
      <c r="M34" s="5">
        <v>59016.63</v>
      </c>
      <c r="N34" s="5">
        <v>13627.12</v>
      </c>
      <c r="O34" s="5">
        <v>25632.612720000001</v>
      </c>
      <c r="P34" s="65">
        <v>10220.34</v>
      </c>
      <c r="Q34" s="5">
        <f t="shared" si="1"/>
        <v>19224.45954</v>
      </c>
      <c r="R34" s="3">
        <v>42124</v>
      </c>
      <c r="S34" s="51">
        <f t="shared" si="2"/>
        <v>33384.01728</v>
      </c>
      <c r="T34" s="1" t="s">
        <v>383</v>
      </c>
      <c r="U34" s="1">
        <v>301115</v>
      </c>
      <c r="V34" s="1">
        <v>1001</v>
      </c>
      <c r="W34" s="1" t="s">
        <v>3</v>
      </c>
      <c r="X34" s="1">
        <v>603</v>
      </c>
    </row>
    <row r="35" spans="1:24" ht="30" x14ac:dyDescent="0.25">
      <c r="A35" s="12">
        <v>31</v>
      </c>
      <c r="B35" s="1">
        <v>239</v>
      </c>
      <c r="C35" s="1" t="s">
        <v>390</v>
      </c>
      <c r="D35" s="1">
        <v>159263</v>
      </c>
      <c r="E35" s="4" t="s">
        <v>54</v>
      </c>
      <c r="F35" s="1" t="s">
        <v>6</v>
      </c>
      <c r="G35" s="7">
        <v>20</v>
      </c>
      <c r="H35" s="54">
        <v>3.3999999999999998E-3</v>
      </c>
      <c r="I35" s="54">
        <f t="shared" ref="I35:I98" si="6">G35*H35</f>
        <v>6.7999999999999991E-2</v>
      </c>
      <c r="J35" s="76">
        <f t="shared" si="4"/>
        <v>24.82</v>
      </c>
      <c r="K35" s="59">
        <f t="shared" si="5"/>
        <v>558132.3529411765</v>
      </c>
      <c r="L35" s="2">
        <v>4080.37</v>
      </c>
      <c r="M35" s="5">
        <v>81607.490000000005</v>
      </c>
      <c r="N35" s="5">
        <v>2530.1999999999998</v>
      </c>
      <c r="O35" s="5">
        <v>50604</v>
      </c>
      <c r="P35" s="65">
        <v>1897.6499999999999</v>
      </c>
      <c r="Q35" s="5">
        <f t="shared" si="1"/>
        <v>37953</v>
      </c>
      <c r="R35" s="3">
        <v>41408</v>
      </c>
      <c r="S35" s="51">
        <f t="shared" si="2"/>
        <v>31003.490000000005</v>
      </c>
      <c r="T35" s="1" t="s">
        <v>391</v>
      </c>
      <c r="U35" s="1">
        <v>200815</v>
      </c>
      <c r="V35" s="1">
        <v>1005</v>
      </c>
      <c r="W35" s="1" t="s">
        <v>3</v>
      </c>
      <c r="X35" s="1">
        <v>606</v>
      </c>
    </row>
    <row r="36" spans="1:24" x14ac:dyDescent="0.25">
      <c r="A36" s="12">
        <v>32</v>
      </c>
      <c r="B36" s="1">
        <v>239</v>
      </c>
      <c r="C36" s="1" t="s">
        <v>17</v>
      </c>
      <c r="D36" s="1">
        <v>162081</v>
      </c>
      <c r="E36" s="4" t="s">
        <v>55</v>
      </c>
      <c r="F36" s="1" t="s">
        <v>6</v>
      </c>
      <c r="G36" s="7">
        <v>1</v>
      </c>
      <c r="H36" s="54">
        <v>0.03</v>
      </c>
      <c r="I36" s="54">
        <f t="shared" si="6"/>
        <v>0.03</v>
      </c>
      <c r="J36" s="76">
        <f t="shared" si="4"/>
        <v>219</v>
      </c>
      <c r="K36" s="59">
        <f t="shared" si="5"/>
        <v>211864.5</v>
      </c>
      <c r="L36" s="2">
        <v>19497.96</v>
      </c>
      <c r="M36" s="5">
        <v>19497.96</v>
      </c>
      <c r="N36" s="5">
        <v>8474.58</v>
      </c>
      <c r="O36" s="5">
        <v>8474.58</v>
      </c>
      <c r="P36" s="65">
        <v>6355.9349999999995</v>
      </c>
      <c r="Q36" s="5">
        <f t="shared" si="1"/>
        <v>6355.9349999999995</v>
      </c>
      <c r="R36" s="3">
        <v>40891</v>
      </c>
      <c r="S36" s="51">
        <f t="shared" si="2"/>
        <v>11023.38</v>
      </c>
      <c r="T36" s="1" t="s">
        <v>384</v>
      </c>
      <c r="U36" s="1">
        <v>301115</v>
      </c>
      <c r="V36" s="1">
        <v>1001</v>
      </c>
      <c r="W36" s="1" t="s">
        <v>3</v>
      </c>
      <c r="X36" s="1">
        <v>601</v>
      </c>
    </row>
    <row r="37" spans="1:24" ht="30" x14ac:dyDescent="0.25">
      <c r="A37" s="12">
        <v>33</v>
      </c>
      <c r="B37" s="1">
        <v>239</v>
      </c>
      <c r="C37" s="1" t="s">
        <v>20</v>
      </c>
      <c r="D37" s="1">
        <v>167742</v>
      </c>
      <c r="E37" s="4" t="s">
        <v>56</v>
      </c>
      <c r="F37" s="1" t="s">
        <v>21</v>
      </c>
      <c r="G37" s="7">
        <v>2.5000000000000001E-2</v>
      </c>
      <c r="H37" s="54">
        <v>0.26700000000000002</v>
      </c>
      <c r="I37" s="54">
        <f t="shared" si="6"/>
        <v>6.6750000000000004E-3</v>
      </c>
      <c r="J37" s="76">
        <f t="shared" si="4"/>
        <v>1949.1000000000001</v>
      </c>
      <c r="K37" s="59">
        <f t="shared" si="5"/>
        <v>108153.93258426967</v>
      </c>
      <c r="L37" s="2">
        <v>39423.599999999999</v>
      </c>
      <c r="M37" s="5">
        <v>985.59</v>
      </c>
      <c r="N37" s="5">
        <v>38502.800000000003</v>
      </c>
      <c r="O37" s="5">
        <v>962.57000000000016</v>
      </c>
      <c r="P37" s="65">
        <v>28877.100000000002</v>
      </c>
      <c r="Q37" s="5">
        <f t="shared" si="1"/>
        <v>721.92750000000012</v>
      </c>
      <c r="R37" s="3">
        <v>41380</v>
      </c>
      <c r="S37" s="51">
        <f t="shared" si="2"/>
        <v>23.019999999999868</v>
      </c>
      <c r="T37" s="1" t="s">
        <v>385</v>
      </c>
      <c r="U37" s="1">
        <v>200815</v>
      </c>
      <c r="V37" s="1">
        <v>1001</v>
      </c>
      <c r="W37" s="1" t="s">
        <v>3</v>
      </c>
      <c r="X37" s="1">
        <v>607</v>
      </c>
    </row>
    <row r="38" spans="1:24" ht="30" x14ac:dyDescent="0.25">
      <c r="A38" s="12">
        <v>34</v>
      </c>
      <c r="B38" s="1">
        <v>239</v>
      </c>
      <c r="C38" s="1" t="s">
        <v>20</v>
      </c>
      <c r="D38" s="1">
        <v>167743</v>
      </c>
      <c r="E38" s="4" t="s">
        <v>57</v>
      </c>
      <c r="F38" s="1" t="s">
        <v>21</v>
      </c>
      <c r="G38" s="7">
        <v>0.16</v>
      </c>
      <c r="H38" s="54">
        <v>0.35</v>
      </c>
      <c r="I38" s="54">
        <f t="shared" si="6"/>
        <v>5.5999999999999994E-2</v>
      </c>
      <c r="J38" s="76">
        <f t="shared" si="4"/>
        <v>2555</v>
      </c>
      <c r="K38" s="59">
        <f t="shared" si="5"/>
        <v>81526.371428571438</v>
      </c>
      <c r="L38" s="2">
        <v>61354.94</v>
      </c>
      <c r="M38" s="5">
        <v>9816.7900000000009</v>
      </c>
      <c r="N38" s="5">
        <v>38045.64</v>
      </c>
      <c r="O38" s="5">
        <v>6087.3023999999996</v>
      </c>
      <c r="P38" s="65">
        <v>28534.23</v>
      </c>
      <c r="Q38" s="5">
        <f t="shared" si="1"/>
        <v>4565.4768000000004</v>
      </c>
      <c r="R38" s="3">
        <v>39689</v>
      </c>
      <c r="S38" s="51">
        <f t="shared" si="2"/>
        <v>3729.4876000000013</v>
      </c>
      <c r="T38" s="1" t="s">
        <v>385</v>
      </c>
      <c r="U38" s="1">
        <v>200815</v>
      </c>
      <c r="V38" s="1">
        <v>1001</v>
      </c>
      <c r="W38" s="1" t="s">
        <v>3</v>
      </c>
      <c r="X38" s="1">
        <v>607</v>
      </c>
    </row>
    <row r="39" spans="1:24" x14ac:dyDescent="0.25">
      <c r="A39" s="12">
        <v>35</v>
      </c>
      <c r="B39" s="1">
        <v>239</v>
      </c>
      <c r="C39" s="1" t="s">
        <v>59</v>
      </c>
      <c r="D39" s="1">
        <v>169188</v>
      </c>
      <c r="E39" s="4" t="s">
        <v>58</v>
      </c>
      <c r="F39" s="1" t="s">
        <v>21</v>
      </c>
      <c r="G39" s="7">
        <v>0.01</v>
      </c>
      <c r="H39" s="54">
        <v>0.73799999999999999</v>
      </c>
      <c r="I39" s="54">
        <f t="shared" si="6"/>
        <v>7.3800000000000003E-3</v>
      </c>
      <c r="J39" s="76">
        <f t="shared" si="4"/>
        <v>5387.4</v>
      </c>
      <c r="K39" s="59">
        <f t="shared" si="5"/>
        <v>69036.788617886166</v>
      </c>
      <c r="L39" s="2">
        <v>156472</v>
      </c>
      <c r="M39" s="5">
        <v>1564.72</v>
      </c>
      <c r="N39" s="5">
        <v>67932.2</v>
      </c>
      <c r="O39" s="5">
        <v>679.322</v>
      </c>
      <c r="P39" s="65">
        <v>50949.149999999994</v>
      </c>
      <c r="Q39" s="5">
        <f t="shared" si="1"/>
        <v>509.49149999999997</v>
      </c>
      <c r="R39" s="3">
        <v>40881</v>
      </c>
      <c r="S39" s="51">
        <f t="shared" si="2"/>
        <v>885.39800000000002</v>
      </c>
      <c r="T39" s="1" t="s">
        <v>386</v>
      </c>
      <c r="U39" s="1">
        <v>51211</v>
      </c>
      <c r="V39" s="1">
        <v>1001</v>
      </c>
      <c r="W39" s="1" t="s">
        <v>3</v>
      </c>
      <c r="X39" s="1">
        <v>607</v>
      </c>
    </row>
    <row r="40" spans="1:24" x14ac:dyDescent="0.25">
      <c r="A40" s="12">
        <v>36</v>
      </c>
      <c r="B40" s="1">
        <v>239</v>
      </c>
      <c r="C40" s="1" t="s">
        <v>17</v>
      </c>
      <c r="D40" s="1">
        <v>169436</v>
      </c>
      <c r="E40" s="4" t="s">
        <v>60</v>
      </c>
      <c r="F40" s="1" t="s">
        <v>6</v>
      </c>
      <c r="G40" s="7">
        <v>2</v>
      </c>
      <c r="H40" s="54">
        <v>0.08</v>
      </c>
      <c r="I40" s="54">
        <f t="shared" si="6"/>
        <v>0.16</v>
      </c>
      <c r="J40" s="76">
        <f t="shared" si="4"/>
        <v>584</v>
      </c>
      <c r="K40" s="59">
        <f t="shared" si="5"/>
        <v>230064.84375</v>
      </c>
      <c r="L40" s="2">
        <v>30442.5</v>
      </c>
      <c r="M40" s="5">
        <v>60885</v>
      </c>
      <c r="N40" s="5">
        <v>24540.25</v>
      </c>
      <c r="O40" s="5">
        <v>49080.5</v>
      </c>
      <c r="P40" s="65">
        <v>18405.1875</v>
      </c>
      <c r="Q40" s="5">
        <f t="shared" si="1"/>
        <v>36810.375</v>
      </c>
      <c r="R40" s="3">
        <v>40393</v>
      </c>
      <c r="S40" s="51">
        <f t="shared" si="2"/>
        <v>11804.5</v>
      </c>
      <c r="T40" s="1" t="s">
        <v>385</v>
      </c>
      <c r="U40" s="1">
        <v>200815</v>
      </c>
      <c r="V40" s="1">
        <v>1001</v>
      </c>
      <c r="W40" s="1" t="s">
        <v>3</v>
      </c>
      <c r="X40" s="1">
        <v>601</v>
      </c>
    </row>
    <row r="41" spans="1:24" ht="30" x14ac:dyDescent="0.25">
      <c r="A41" s="12">
        <v>37</v>
      </c>
      <c r="B41" s="1">
        <v>239</v>
      </c>
      <c r="C41" s="1" t="s">
        <v>62</v>
      </c>
      <c r="D41" s="1">
        <v>172921</v>
      </c>
      <c r="E41" s="4" t="s">
        <v>61</v>
      </c>
      <c r="F41" s="1" t="s">
        <v>6</v>
      </c>
      <c r="G41" s="7">
        <v>3464</v>
      </c>
      <c r="H41" s="54">
        <v>1E-3</v>
      </c>
      <c r="I41" s="54">
        <f t="shared" si="6"/>
        <v>3.464</v>
      </c>
      <c r="J41" s="76">
        <f t="shared" si="4"/>
        <v>7.3</v>
      </c>
      <c r="K41" s="59">
        <f t="shared" si="5"/>
        <v>66922.5</v>
      </c>
      <c r="L41" s="2">
        <v>91.36</v>
      </c>
      <c r="M41" s="5">
        <v>316473.25</v>
      </c>
      <c r="N41" s="5">
        <v>89.23</v>
      </c>
      <c r="O41" s="5">
        <v>309092.72000000003</v>
      </c>
      <c r="P41" s="65">
        <v>66.922499999999999</v>
      </c>
      <c r="Q41" s="5">
        <f t="shared" si="1"/>
        <v>231819.54</v>
      </c>
      <c r="R41" s="3">
        <v>41284</v>
      </c>
      <c r="S41" s="51">
        <f t="shared" si="2"/>
        <v>7380.5299999999697</v>
      </c>
      <c r="T41" s="1" t="s">
        <v>385</v>
      </c>
      <c r="U41" s="1">
        <v>200815</v>
      </c>
      <c r="V41" s="1">
        <v>1007</v>
      </c>
      <c r="W41" s="1" t="s">
        <v>3</v>
      </c>
      <c r="X41" s="1">
        <v>604</v>
      </c>
    </row>
    <row r="42" spans="1:24" ht="30" x14ac:dyDescent="0.25">
      <c r="A42" s="12">
        <v>38</v>
      </c>
      <c r="B42" s="1">
        <v>239</v>
      </c>
      <c r="C42" s="1" t="s">
        <v>38</v>
      </c>
      <c r="D42" s="1">
        <v>172983</v>
      </c>
      <c r="E42" s="4" t="s">
        <v>63</v>
      </c>
      <c r="F42" s="1" t="s">
        <v>6</v>
      </c>
      <c r="G42" s="7">
        <v>1</v>
      </c>
      <c r="H42" s="54">
        <v>0.03</v>
      </c>
      <c r="I42" s="54">
        <f t="shared" si="6"/>
        <v>0.03</v>
      </c>
      <c r="J42" s="76">
        <f t="shared" si="4"/>
        <v>219</v>
      </c>
      <c r="K42" s="59">
        <f t="shared" si="5"/>
        <v>1278377.5</v>
      </c>
      <c r="L42" s="2">
        <v>63433.75</v>
      </c>
      <c r="M42" s="5">
        <v>63433.75</v>
      </c>
      <c r="N42" s="5">
        <v>51135.1</v>
      </c>
      <c r="O42" s="5">
        <v>51135.1</v>
      </c>
      <c r="P42" s="65">
        <v>38351.324999999997</v>
      </c>
      <c r="Q42" s="5">
        <f t="shared" si="1"/>
        <v>38351.324999999997</v>
      </c>
      <c r="R42" s="3">
        <v>40483</v>
      </c>
      <c r="S42" s="51">
        <f t="shared" si="2"/>
        <v>12298.650000000001</v>
      </c>
      <c r="T42" s="1" t="s">
        <v>392</v>
      </c>
      <c r="U42" s="1">
        <v>200815</v>
      </c>
      <c r="V42" s="1">
        <v>1005</v>
      </c>
      <c r="W42" s="1" t="s">
        <v>3</v>
      </c>
      <c r="X42" s="1">
        <v>601</v>
      </c>
    </row>
    <row r="43" spans="1:24" ht="30" x14ac:dyDescent="0.25">
      <c r="A43" s="12">
        <v>39</v>
      </c>
      <c r="B43" s="1">
        <v>239</v>
      </c>
      <c r="C43" s="1" t="s">
        <v>38</v>
      </c>
      <c r="D43" s="1">
        <v>182178</v>
      </c>
      <c r="E43" s="4" t="s">
        <v>64</v>
      </c>
      <c r="F43" s="1" t="s">
        <v>39</v>
      </c>
      <c r="G43" s="7">
        <v>1</v>
      </c>
      <c r="H43" s="54">
        <v>3.2000000000000001E-2</v>
      </c>
      <c r="I43" s="54">
        <f t="shared" si="6"/>
        <v>3.2000000000000001E-2</v>
      </c>
      <c r="J43" s="76">
        <f t="shared" si="4"/>
        <v>233.6</v>
      </c>
      <c r="K43" s="59">
        <f t="shared" si="5"/>
        <v>196636.64062499997</v>
      </c>
      <c r="L43" s="2">
        <v>8556.86</v>
      </c>
      <c r="M43" s="5">
        <v>8556.86</v>
      </c>
      <c r="N43" s="5">
        <v>8389.83</v>
      </c>
      <c r="O43" s="5">
        <v>8389.83</v>
      </c>
      <c r="P43" s="65">
        <v>6292.3724999999995</v>
      </c>
      <c r="Q43" s="5">
        <f t="shared" si="1"/>
        <v>6292.3724999999995</v>
      </c>
      <c r="R43" s="3">
        <v>41857</v>
      </c>
      <c r="S43" s="51">
        <f t="shared" si="2"/>
        <v>167.03000000000065</v>
      </c>
      <c r="T43" s="1" t="s">
        <v>393</v>
      </c>
      <c r="U43" s="1">
        <v>759089</v>
      </c>
      <c r="V43" s="1">
        <v>1005</v>
      </c>
      <c r="W43" s="1" t="s">
        <v>3</v>
      </c>
      <c r="X43" s="1">
        <v>601</v>
      </c>
    </row>
    <row r="44" spans="1:24" x14ac:dyDescent="0.25">
      <c r="A44" s="12">
        <v>40</v>
      </c>
      <c r="B44" s="1">
        <v>239</v>
      </c>
      <c r="C44" s="1" t="s">
        <v>12</v>
      </c>
      <c r="D44" s="1">
        <v>182737</v>
      </c>
      <c r="E44" s="4" t="s">
        <v>65</v>
      </c>
      <c r="F44" s="1" t="s">
        <v>6</v>
      </c>
      <c r="G44" s="7">
        <v>17</v>
      </c>
      <c r="H44" s="54">
        <v>7.0000000000000001E-3</v>
      </c>
      <c r="I44" s="54">
        <f t="shared" si="6"/>
        <v>0.11900000000000001</v>
      </c>
      <c r="J44" s="76">
        <f t="shared" si="4"/>
        <v>51.1</v>
      </c>
      <c r="K44" s="59">
        <f t="shared" si="5"/>
        <v>55653.214285714283</v>
      </c>
      <c r="L44" s="2">
        <v>644.37</v>
      </c>
      <c r="M44" s="5">
        <v>10954.21</v>
      </c>
      <c r="N44" s="5">
        <v>519.42999999999995</v>
      </c>
      <c r="O44" s="5">
        <v>8830.31</v>
      </c>
      <c r="P44" s="65">
        <v>389.57249999999999</v>
      </c>
      <c r="Q44" s="5">
        <f t="shared" si="1"/>
        <v>6622.7325000000001</v>
      </c>
      <c r="R44" s="3">
        <v>40531</v>
      </c>
      <c r="S44" s="51">
        <f t="shared" si="2"/>
        <v>2123.8999999999996</v>
      </c>
      <c r="T44" s="1" t="s">
        <v>384</v>
      </c>
      <c r="U44" s="1">
        <v>200815</v>
      </c>
      <c r="V44" s="1">
        <v>1001</v>
      </c>
      <c r="W44" s="1" t="s">
        <v>3</v>
      </c>
      <c r="X44" s="1">
        <v>601</v>
      </c>
    </row>
    <row r="45" spans="1:24" ht="30" x14ac:dyDescent="0.25">
      <c r="A45" s="12">
        <v>41</v>
      </c>
      <c r="B45" s="1">
        <v>239</v>
      </c>
      <c r="C45" s="1" t="s">
        <v>20</v>
      </c>
      <c r="D45" s="1">
        <v>183560</v>
      </c>
      <c r="E45" s="4" t="s">
        <v>66</v>
      </c>
      <c r="F45" s="1" t="s">
        <v>21</v>
      </c>
      <c r="G45" s="7">
        <v>0.56000000000000005</v>
      </c>
      <c r="H45" s="54">
        <v>2.9700000000000001E-2</v>
      </c>
      <c r="I45" s="54">
        <f t="shared" si="6"/>
        <v>1.6632000000000001E-2</v>
      </c>
      <c r="J45" s="76">
        <f t="shared" si="4"/>
        <v>216.81</v>
      </c>
      <c r="K45" s="59">
        <f t="shared" si="5"/>
        <v>738641.41414141422</v>
      </c>
      <c r="L45" s="2">
        <v>36285.25</v>
      </c>
      <c r="M45" s="5">
        <v>20319.740000000002</v>
      </c>
      <c r="N45" s="5">
        <v>29250.2</v>
      </c>
      <c r="O45" s="5">
        <v>16380.112000000003</v>
      </c>
      <c r="P45" s="65">
        <v>21937.65</v>
      </c>
      <c r="Q45" s="5">
        <f t="shared" si="1"/>
        <v>12285.084000000003</v>
      </c>
      <c r="R45" s="3">
        <v>40078</v>
      </c>
      <c r="S45" s="51">
        <f t="shared" si="2"/>
        <v>3939.6279999999988</v>
      </c>
      <c r="T45" s="1" t="s">
        <v>385</v>
      </c>
      <c r="U45" s="1">
        <v>200815</v>
      </c>
      <c r="V45" s="1">
        <v>1001</v>
      </c>
      <c r="W45" s="1" t="s">
        <v>3</v>
      </c>
      <c r="X45" s="1">
        <v>607</v>
      </c>
    </row>
    <row r="46" spans="1:24" x14ac:dyDescent="0.25">
      <c r="A46" s="12">
        <v>42</v>
      </c>
      <c r="B46" s="1">
        <v>239</v>
      </c>
      <c r="C46" s="1" t="s">
        <v>59</v>
      </c>
      <c r="D46" s="1">
        <v>184214</v>
      </c>
      <c r="E46" s="4" t="s">
        <v>67</v>
      </c>
      <c r="F46" s="1" t="s">
        <v>21</v>
      </c>
      <c r="G46" s="7">
        <v>4.0000000000000001E-3</v>
      </c>
      <c r="H46" s="54">
        <v>0.27100000000000002</v>
      </c>
      <c r="I46" s="54">
        <f t="shared" si="6"/>
        <v>1.0840000000000001E-3</v>
      </c>
      <c r="J46" s="76">
        <f t="shared" si="4"/>
        <v>1978.3000000000002</v>
      </c>
      <c r="K46" s="59">
        <f t="shared" si="5"/>
        <v>49440.249077490771</v>
      </c>
      <c r="L46" s="2">
        <v>41120</v>
      </c>
      <c r="M46" s="5">
        <v>164.48</v>
      </c>
      <c r="N46" s="5">
        <v>17864.41</v>
      </c>
      <c r="O46" s="5">
        <v>71.457639999999998</v>
      </c>
      <c r="P46" s="65">
        <v>13398.307499999999</v>
      </c>
      <c r="Q46" s="5">
        <f t="shared" si="1"/>
        <v>53.593229999999998</v>
      </c>
      <c r="R46" s="3">
        <v>40653</v>
      </c>
      <c r="S46" s="51">
        <f t="shared" si="2"/>
        <v>93.022359999999992</v>
      </c>
      <c r="T46" s="1" t="s">
        <v>386</v>
      </c>
      <c r="U46" s="1"/>
      <c r="V46" s="1">
        <v>1001</v>
      </c>
      <c r="W46" s="1" t="s">
        <v>3</v>
      </c>
      <c r="X46" s="1">
        <v>607</v>
      </c>
    </row>
    <row r="47" spans="1:24" ht="30" x14ac:dyDescent="0.25">
      <c r="A47" s="12">
        <v>43</v>
      </c>
      <c r="B47" s="1">
        <v>239</v>
      </c>
      <c r="C47" s="1" t="s">
        <v>69</v>
      </c>
      <c r="D47" s="1">
        <v>185146</v>
      </c>
      <c r="E47" s="4" t="s">
        <v>68</v>
      </c>
      <c r="F47" s="1" t="s">
        <v>39</v>
      </c>
      <c r="G47" s="7">
        <v>1</v>
      </c>
      <c r="H47" s="54">
        <v>2E-3</v>
      </c>
      <c r="I47" s="54">
        <f t="shared" si="6"/>
        <v>2E-3</v>
      </c>
      <c r="J47" s="76">
        <f t="shared" si="4"/>
        <v>14.6</v>
      </c>
      <c r="K47" s="59">
        <f t="shared" si="5"/>
        <v>495761.25</v>
      </c>
      <c r="L47" s="2">
        <v>3049.64</v>
      </c>
      <c r="M47" s="5">
        <v>3049.64</v>
      </c>
      <c r="N47" s="5">
        <v>1322.03</v>
      </c>
      <c r="O47" s="5">
        <v>1322.03</v>
      </c>
      <c r="P47" s="65">
        <v>991.52250000000004</v>
      </c>
      <c r="Q47" s="5">
        <f t="shared" si="1"/>
        <v>991.52250000000004</v>
      </c>
      <c r="R47" s="3">
        <v>40793</v>
      </c>
      <c r="S47" s="51">
        <f t="shared" si="2"/>
        <v>1727.61</v>
      </c>
      <c r="T47" s="1" t="s">
        <v>384</v>
      </c>
      <c r="U47" s="1">
        <v>301115</v>
      </c>
      <c r="V47" s="1">
        <v>1005</v>
      </c>
      <c r="W47" s="1" t="s">
        <v>3</v>
      </c>
      <c r="X47" s="1">
        <v>601</v>
      </c>
    </row>
    <row r="48" spans="1:24" ht="30" x14ac:dyDescent="0.25">
      <c r="A48" s="12">
        <v>44</v>
      </c>
      <c r="B48" s="1">
        <v>239</v>
      </c>
      <c r="C48" s="1" t="s">
        <v>69</v>
      </c>
      <c r="D48" s="1">
        <v>185147</v>
      </c>
      <c r="E48" s="4" t="s">
        <v>70</v>
      </c>
      <c r="F48" s="1" t="s">
        <v>39</v>
      </c>
      <c r="G48" s="7">
        <v>1</v>
      </c>
      <c r="H48" s="54">
        <v>1E-3</v>
      </c>
      <c r="I48" s="54">
        <f t="shared" si="6"/>
        <v>1E-3</v>
      </c>
      <c r="J48" s="76">
        <f t="shared" si="4"/>
        <v>7.3</v>
      </c>
      <c r="K48" s="59">
        <f t="shared" si="5"/>
        <v>1029660.0000000001</v>
      </c>
      <c r="L48" s="2">
        <v>1432.08</v>
      </c>
      <c r="M48" s="5">
        <v>1432.08</v>
      </c>
      <c r="N48" s="5">
        <v>1372.88</v>
      </c>
      <c r="O48" s="5">
        <v>1372.88</v>
      </c>
      <c r="P48" s="65">
        <v>1029.6600000000001</v>
      </c>
      <c r="Q48" s="5">
        <f t="shared" si="1"/>
        <v>1029.6600000000001</v>
      </c>
      <c r="R48" s="3">
        <v>42017</v>
      </c>
      <c r="S48" s="51">
        <f t="shared" si="2"/>
        <v>59.199999999999818</v>
      </c>
      <c r="T48" s="1" t="s">
        <v>384</v>
      </c>
      <c r="U48" s="1">
        <v>301115</v>
      </c>
      <c r="V48" s="1">
        <v>1005</v>
      </c>
      <c r="W48" s="1" t="s">
        <v>3</v>
      </c>
      <c r="X48" s="1">
        <v>601</v>
      </c>
    </row>
    <row r="49" spans="1:24" x14ac:dyDescent="0.25">
      <c r="A49" s="12">
        <v>45</v>
      </c>
      <c r="B49" s="1">
        <v>239</v>
      </c>
      <c r="C49" s="1" t="s">
        <v>12</v>
      </c>
      <c r="D49" s="1">
        <v>185479</v>
      </c>
      <c r="E49" s="4" t="s">
        <v>71</v>
      </c>
      <c r="F49" s="1" t="s">
        <v>6</v>
      </c>
      <c r="G49" s="7">
        <v>3</v>
      </c>
      <c r="H49" s="54">
        <v>2E-3</v>
      </c>
      <c r="I49" s="54">
        <f t="shared" si="6"/>
        <v>6.0000000000000001E-3</v>
      </c>
      <c r="J49" s="76">
        <f t="shared" si="4"/>
        <v>14.6</v>
      </c>
      <c r="K49" s="59">
        <f t="shared" si="5"/>
        <v>85083.75</v>
      </c>
      <c r="L49" s="2">
        <v>281.45999999999998</v>
      </c>
      <c r="M49" s="5">
        <v>844.39</v>
      </c>
      <c r="N49" s="5">
        <v>226.89</v>
      </c>
      <c r="O49" s="5">
        <v>680.67</v>
      </c>
      <c r="P49" s="65">
        <v>170.16749999999999</v>
      </c>
      <c r="Q49" s="5">
        <f t="shared" si="1"/>
        <v>510.50249999999994</v>
      </c>
      <c r="R49" s="3">
        <v>40261</v>
      </c>
      <c r="S49" s="51">
        <f t="shared" si="2"/>
        <v>163.72000000000003</v>
      </c>
      <c r="T49" s="1" t="s">
        <v>385</v>
      </c>
      <c r="U49" s="1">
        <v>200815</v>
      </c>
      <c r="V49" s="1">
        <v>1001</v>
      </c>
      <c r="W49" s="1" t="s">
        <v>3</v>
      </c>
      <c r="X49" s="1">
        <v>601</v>
      </c>
    </row>
    <row r="50" spans="1:24" x14ac:dyDescent="0.25">
      <c r="A50" s="12">
        <v>46</v>
      </c>
      <c r="B50" s="1">
        <v>239</v>
      </c>
      <c r="C50" s="1" t="s">
        <v>12</v>
      </c>
      <c r="D50" s="1">
        <v>185480</v>
      </c>
      <c r="E50" s="4" t="s">
        <v>72</v>
      </c>
      <c r="F50" s="1" t="s">
        <v>6</v>
      </c>
      <c r="G50" s="7">
        <v>31</v>
      </c>
      <c r="H50" s="54">
        <v>1.2999999999999999E-2</v>
      </c>
      <c r="I50" s="54">
        <f t="shared" si="6"/>
        <v>0.40299999999999997</v>
      </c>
      <c r="J50" s="76">
        <f t="shared" si="4"/>
        <v>94.899999999999991</v>
      </c>
      <c r="K50" s="59">
        <f t="shared" si="5"/>
        <v>114024.23076923078</v>
      </c>
      <c r="L50" s="2">
        <v>2451.7800000000002</v>
      </c>
      <c r="M50" s="5">
        <v>76005.09</v>
      </c>
      <c r="N50" s="5">
        <v>1976.42</v>
      </c>
      <c r="O50" s="5">
        <v>61269.020000000004</v>
      </c>
      <c r="P50" s="65">
        <v>1482.3150000000001</v>
      </c>
      <c r="Q50" s="5">
        <f t="shared" si="1"/>
        <v>45951.764999999999</v>
      </c>
      <c r="R50" s="3">
        <v>40357</v>
      </c>
      <c r="S50" s="51">
        <f t="shared" si="2"/>
        <v>14736.069999999992</v>
      </c>
      <c r="T50" s="1" t="s">
        <v>385</v>
      </c>
      <c r="U50" s="1">
        <v>200815</v>
      </c>
      <c r="V50" s="1">
        <v>1001</v>
      </c>
      <c r="W50" s="1" t="s">
        <v>3</v>
      </c>
      <c r="X50" s="1">
        <v>601</v>
      </c>
    </row>
    <row r="51" spans="1:24" x14ac:dyDescent="0.25">
      <c r="A51" s="12">
        <v>47</v>
      </c>
      <c r="B51" s="1">
        <v>239</v>
      </c>
      <c r="C51" s="1" t="s">
        <v>12</v>
      </c>
      <c r="D51" s="1">
        <v>185757</v>
      </c>
      <c r="E51" s="4" t="s">
        <v>73</v>
      </c>
      <c r="F51" s="1" t="s">
        <v>6</v>
      </c>
      <c r="G51" s="7">
        <v>1</v>
      </c>
      <c r="H51" s="54">
        <v>5.5E-2</v>
      </c>
      <c r="I51" s="54">
        <f t="shared" si="6"/>
        <v>5.5E-2</v>
      </c>
      <c r="J51" s="76">
        <f t="shared" si="4"/>
        <v>401.5</v>
      </c>
      <c r="K51" s="59">
        <f t="shared" si="5"/>
        <v>21725.727272727272</v>
      </c>
      <c r="L51" s="2">
        <v>3708.07</v>
      </c>
      <c r="M51" s="5">
        <v>3708.07</v>
      </c>
      <c r="N51" s="5">
        <v>1593.22</v>
      </c>
      <c r="O51" s="5">
        <v>1593.22</v>
      </c>
      <c r="P51" s="65">
        <v>1194.915</v>
      </c>
      <c r="Q51" s="5">
        <f t="shared" si="1"/>
        <v>1194.915</v>
      </c>
      <c r="R51" s="3">
        <v>40674</v>
      </c>
      <c r="S51" s="51">
        <f t="shared" si="2"/>
        <v>2114.8500000000004</v>
      </c>
      <c r="T51" s="1" t="s">
        <v>384</v>
      </c>
      <c r="U51" s="1"/>
      <c r="V51" s="1">
        <v>1001</v>
      </c>
      <c r="W51" s="1" t="s">
        <v>3</v>
      </c>
      <c r="X51" s="1">
        <v>601</v>
      </c>
    </row>
    <row r="52" spans="1:24" ht="30" x14ac:dyDescent="0.25">
      <c r="A52" s="12">
        <v>48</v>
      </c>
      <c r="B52" s="1">
        <v>239</v>
      </c>
      <c r="C52" s="1" t="s">
        <v>75</v>
      </c>
      <c r="D52" s="1">
        <v>185784</v>
      </c>
      <c r="E52" s="4" t="s">
        <v>74</v>
      </c>
      <c r="F52" s="1" t="s">
        <v>6</v>
      </c>
      <c r="G52" s="7">
        <v>12</v>
      </c>
      <c r="H52" s="54"/>
      <c r="I52" s="54">
        <f t="shared" si="6"/>
        <v>0</v>
      </c>
      <c r="J52" s="76">
        <f t="shared" si="4"/>
        <v>0</v>
      </c>
      <c r="K52" s="59"/>
      <c r="L52" s="2">
        <v>229.3</v>
      </c>
      <c r="M52" s="5">
        <v>2751.66</v>
      </c>
      <c r="N52" s="5">
        <v>184.84</v>
      </c>
      <c r="O52" s="5">
        <v>2218.08</v>
      </c>
      <c r="P52" s="65">
        <v>138.63</v>
      </c>
      <c r="Q52" s="5">
        <f t="shared" si="1"/>
        <v>1663.56</v>
      </c>
      <c r="R52" s="3">
        <v>40290</v>
      </c>
      <c r="S52" s="51">
        <f t="shared" si="2"/>
        <v>533.57999999999993</v>
      </c>
      <c r="T52" s="1" t="s">
        <v>385</v>
      </c>
      <c r="U52" s="1">
        <v>200815</v>
      </c>
      <c r="V52" s="1">
        <v>1001</v>
      </c>
      <c r="W52" s="1" t="s">
        <v>3</v>
      </c>
      <c r="X52" s="1">
        <v>607</v>
      </c>
    </row>
    <row r="53" spans="1:24" ht="30" x14ac:dyDescent="0.25">
      <c r="A53" s="12">
        <v>49</v>
      </c>
      <c r="B53" s="1">
        <v>239</v>
      </c>
      <c r="C53" s="1" t="s">
        <v>8</v>
      </c>
      <c r="D53" s="1">
        <v>186197</v>
      </c>
      <c r="E53" s="4" t="s">
        <v>76</v>
      </c>
      <c r="F53" s="1" t="s">
        <v>6</v>
      </c>
      <c r="G53" s="7">
        <v>2</v>
      </c>
      <c r="H53" s="54">
        <v>0.01</v>
      </c>
      <c r="I53" s="54">
        <f t="shared" si="6"/>
        <v>0.02</v>
      </c>
      <c r="J53" s="76">
        <f t="shared" si="4"/>
        <v>73</v>
      </c>
      <c r="K53" s="59">
        <f t="shared" si="5"/>
        <v>63559.5</v>
      </c>
      <c r="L53" s="2">
        <v>1973.11</v>
      </c>
      <c r="M53" s="5">
        <v>3946.21</v>
      </c>
      <c r="N53" s="5">
        <v>847.46</v>
      </c>
      <c r="O53" s="5">
        <v>1694.92</v>
      </c>
      <c r="P53" s="65">
        <v>635.59500000000003</v>
      </c>
      <c r="Q53" s="5">
        <f t="shared" si="1"/>
        <v>1271.19</v>
      </c>
      <c r="R53" s="3">
        <v>40756</v>
      </c>
      <c r="S53" s="51">
        <f t="shared" si="2"/>
        <v>2251.29</v>
      </c>
      <c r="T53" s="1" t="s">
        <v>384</v>
      </c>
      <c r="U53" s="1">
        <v>301115</v>
      </c>
      <c r="V53" s="1">
        <v>1005</v>
      </c>
      <c r="W53" s="1" t="s">
        <v>3</v>
      </c>
      <c r="X53" s="1">
        <v>601</v>
      </c>
    </row>
    <row r="54" spans="1:24" ht="30" x14ac:dyDescent="0.25">
      <c r="A54" s="12">
        <v>50</v>
      </c>
      <c r="B54" s="1">
        <v>239</v>
      </c>
      <c r="C54" s="1" t="s">
        <v>38</v>
      </c>
      <c r="D54" s="1">
        <v>186363</v>
      </c>
      <c r="E54" s="4" t="s">
        <v>77</v>
      </c>
      <c r="F54" s="1" t="s">
        <v>39</v>
      </c>
      <c r="G54" s="7">
        <v>1</v>
      </c>
      <c r="H54" s="54">
        <v>0.38</v>
      </c>
      <c r="I54" s="54">
        <f t="shared" si="6"/>
        <v>0.38</v>
      </c>
      <c r="J54" s="76">
        <f t="shared" si="4"/>
        <v>2774</v>
      </c>
      <c r="K54" s="59">
        <f t="shared" si="5"/>
        <v>147859.04605263157</v>
      </c>
      <c r="L54" s="2">
        <v>172416.57</v>
      </c>
      <c r="M54" s="5">
        <v>172416.57</v>
      </c>
      <c r="N54" s="5">
        <v>74915.25</v>
      </c>
      <c r="O54" s="5">
        <v>74915.25</v>
      </c>
      <c r="P54" s="65">
        <v>56186.4375</v>
      </c>
      <c r="Q54" s="5">
        <f t="shared" si="1"/>
        <v>56186.4375</v>
      </c>
      <c r="R54" s="1"/>
      <c r="S54" s="51">
        <f t="shared" si="2"/>
        <v>97501.32</v>
      </c>
      <c r="T54" s="1" t="s">
        <v>394</v>
      </c>
      <c r="U54" s="1">
        <v>200815</v>
      </c>
      <c r="V54" s="1">
        <v>1005</v>
      </c>
      <c r="W54" s="1" t="s">
        <v>3</v>
      </c>
      <c r="X54" s="1">
        <v>601</v>
      </c>
    </row>
    <row r="55" spans="1:24" ht="30" x14ac:dyDescent="0.25">
      <c r="A55" s="12">
        <v>51</v>
      </c>
      <c r="B55" s="1">
        <v>239</v>
      </c>
      <c r="C55" s="1" t="s">
        <v>38</v>
      </c>
      <c r="D55" s="1">
        <v>186363</v>
      </c>
      <c r="E55" s="4" t="s">
        <v>77</v>
      </c>
      <c r="F55" s="1" t="s">
        <v>39</v>
      </c>
      <c r="G55" s="7">
        <v>1</v>
      </c>
      <c r="H55" s="54">
        <v>0.38</v>
      </c>
      <c r="I55" s="54">
        <f t="shared" si="6"/>
        <v>0.38</v>
      </c>
      <c r="J55" s="76">
        <f t="shared" si="4"/>
        <v>2774</v>
      </c>
      <c r="K55" s="59">
        <f t="shared" si="5"/>
        <v>274318.69736842107</v>
      </c>
      <c r="L55" s="2">
        <v>172354.23</v>
      </c>
      <c r="M55" s="5">
        <v>172354.23</v>
      </c>
      <c r="N55" s="5">
        <v>138988.14000000001</v>
      </c>
      <c r="O55" s="5">
        <v>138988.14000000001</v>
      </c>
      <c r="P55" s="65">
        <v>104241.10500000001</v>
      </c>
      <c r="Q55" s="5">
        <f t="shared" si="1"/>
        <v>104241.10500000001</v>
      </c>
      <c r="R55" s="3">
        <v>40725</v>
      </c>
      <c r="S55" s="51">
        <f t="shared" si="2"/>
        <v>33366.089999999997</v>
      </c>
      <c r="T55" s="1" t="s">
        <v>392</v>
      </c>
      <c r="U55" s="1">
        <v>222</v>
      </c>
      <c r="V55" s="1">
        <v>1005</v>
      </c>
      <c r="W55" s="1" t="s">
        <v>3</v>
      </c>
      <c r="X55" s="1">
        <v>601</v>
      </c>
    </row>
    <row r="56" spans="1:24" x14ac:dyDescent="0.25">
      <c r="A56" s="12">
        <v>52</v>
      </c>
      <c r="B56" s="1">
        <v>239</v>
      </c>
      <c r="C56" s="1" t="s">
        <v>12</v>
      </c>
      <c r="D56" s="1">
        <v>187375</v>
      </c>
      <c r="E56" s="4" t="s">
        <v>78</v>
      </c>
      <c r="F56" s="1" t="s">
        <v>6</v>
      </c>
      <c r="G56" s="7">
        <v>30</v>
      </c>
      <c r="H56" s="54">
        <v>7.0000000000000007E-2</v>
      </c>
      <c r="I56" s="54">
        <f t="shared" si="6"/>
        <v>2.1</v>
      </c>
      <c r="J56" s="76">
        <f t="shared" si="4"/>
        <v>511.00000000000006</v>
      </c>
      <c r="K56" s="59">
        <f t="shared" si="5"/>
        <v>59562</v>
      </c>
      <c r="L56" s="2">
        <v>6878.16</v>
      </c>
      <c r="M56" s="5">
        <v>206344.79</v>
      </c>
      <c r="N56" s="5">
        <v>5559.12</v>
      </c>
      <c r="O56" s="5">
        <v>166773.6</v>
      </c>
      <c r="P56" s="65">
        <v>4169.34</v>
      </c>
      <c r="Q56" s="5">
        <f t="shared" si="1"/>
        <v>125080.20000000001</v>
      </c>
      <c r="R56" s="3">
        <v>40372</v>
      </c>
      <c r="S56" s="51">
        <f t="shared" si="2"/>
        <v>39571.19</v>
      </c>
      <c r="T56" s="1" t="s">
        <v>385</v>
      </c>
      <c r="U56" s="1">
        <v>200815</v>
      </c>
      <c r="V56" s="1">
        <v>1001</v>
      </c>
      <c r="W56" s="1" t="s">
        <v>3</v>
      </c>
      <c r="X56" s="1">
        <v>601</v>
      </c>
    </row>
    <row r="57" spans="1:24" x14ac:dyDescent="0.25">
      <c r="A57" s="12">
        <v>53</v>
      </c>
      <c r="B57" s="1">
        <v>239</v>
      </c>
      <c r="C57" s="1" t="s">
        <v>12</v>
      </c>
      <c r="D57" s="1">
        <v>189946</v>
      </c>
      <c r="E57" s="4" t="s">
        <v>79</v>
      </c>
      <c r="F57" s="1" t="s">
        <v>6</v>
      </c>
      <c r="G57" s="7">
        <v>10</v>
      </c>
      <c r="H57" s="54">
        <v>5.5E-2</v>
      </c>
      <c r="I57" s="54">
        <f t="shared" si="6"/>
        <v>0.55000000000000004</v>
      </c>
      <c r="J57" s="76">
        <f t="shared" si="4"/>
        <v>401.5</v>
      </c>
      <c r="K57" s="59">
        <f t="shared" si="5"/>
        <v>13737.818181818182</v>
      </c>
      <c r="L57" s="2">
        <v>1249.75</v>
      </c>
      <c r="M57" s="5">
        <v>12497.45</v>
      </c>
      <c r="N57" s="5">
        <v>1007.44</v>
      </c>
      <c r="O57" s="5">
        <v>10074.400000000001</v>
      </c>
      <c r="P57" s="65">
        <v>755.58</v>
      </c>
      <c r="Q57" s="5">
        <f t="shared" si="1"/>
        <v>7555.8</v>
      </c>
      <c r="R57" s="3">
        <v>40099</v>
      </c>
      <c r="S57" s="51">
        <f t="shared" si="2"/>
        <v>2423.0499999999993</v>
      </c>
      <c r="T57" s="1" t="s">
        <v>385</v>
      </c>
      <c r="U57" s="1">
        <v>200815</v>
      </c>
      <c r="V57" s="1">
        <v>1001</v>
      </c>
      <c r="W57" s="1" t="s">
        <v>3</v>
      </c>
      <c r="X57" s="1">
        <v>601</v>
      </c>
    </row>
    <row r="58" spans="1:24" x14ac:dyDescent="0.25">
      <c r="A58" s="12">
        <v>54</v>
      </c>
      <c r="B58" s="1">
        <v>239</v>
      </c>
      <c r="C58" s="1" t="s">
        <v>12</v>
      </c>
      <c r="D58" s="1">
        <v>190014</v>
      </c>
      <c r="E58" s="4" t="s">
        <v>80</v>
      </c>
      <c r="F58" s="1" t="s">
        <v>6</v>
      </c>
      <c r="G58" s="7">
        <v>4</v>
      </c>
      <c r="H58" s="54">
        <v>5.5E-2</v>
      </c>
      <c r="I58" s="54">
        <f t="shared" si="6"/>
        <v>0.22</v>
      </c>
      <c r="J58" s="76">
        <f t="shared" si="4"/>
        <v>401.5</v>
      </c>
      <c r="K58" s="59">
        <f t="shared" si="5"/>
        <v>21610.227272727272</v>
      </c>
      <c r="L58" s="2">
        <v>1742.5</v>
      </c>
      <c r="M58" s="5">
        <v>6970</v>
      </c>
      <c r="N58" s="5">
        <v>1584.75</v>
      </c>
      <c r="O58" s="5">
        <v>6339</v>
      </c>
      <c r="P58" s="65">
        <v>1188.5625</v>
      </c>
      <c r="Q58" s="5">
        <f t="shared" si="1"/>
        <v>4754.25</v>
      </c>
      <c r="R58" s="3">
        <v>40674</v>
      </c>
      <c r="S58" s="51">
        <f t="shared" si="2"/>
        <v>631</v>
      </c>
      <c r="T58" s="1" t="s">
        <v>385</v>
      </c>
      <c r="U58" s="1">
        <v>200815</v>
      </c>
      <c r="V58" s="1">
        <v>1001</v>
      </c>
      <c r="W58" s="1" t="s">
        <v>3</v>
      </c>
      <c r="X58" s="1">
        <v>601</v>
      </c>
    </row>
    <row r="59" spans="1:24" ht="13.7" customHeight="1" x14ac:dyDescent="0.25">
      <c r="A59" s="12">
        <v>55</v>
      </c>
      <c r="B59" s="1">
        <v>239</v>
      </c>
      <c r="C59" s="1" t="s">
        <v>17</v>
      </c>
      <c r="D59" s="1">
        <v>190019</v>
      </c>
      <c r="E59" s="4" t="s">
        <v>81</v>
      </c>
      <c r="F59" s="1" t="s">
        <v>6</v>
      </c>
      <c r="G59" s="7">
        <v>2</v>
      </c>
      <c r="H59" s="54">
        <v>0.10199999999999999</v>
      </c>
      <c r="I59" s="54">
        <f t="shared" si="6"/>
        <v>0.20399999999999999</v>
      </c>
      <c r="J59" s="76">
        <f t="shared" si="4"/>
        <v>744.59999999999991</v>
      </c>
      <c r="K59" s="59">
        <f t="shared" si="5"/>
        <v>197454.48529411768</v>
      </c>
      <c r="L59" s="2">
        <v>33312.5</v>
      </c>
      <c r="M59" s="5">
        <v>66625</v>
      </c>
      <c r="N59" s="5">
        <v>26853.81</v>
      </c>
      <c r="O59" s="5">
        <v>53707.62</v>
      </c>
      <c r="P59" s="65">
        <v>20140.357500000002</v>
      </c>
      <c r="Q59" s="5">
        <f t="shared" si="1"/>
        <v>40280.715000000004</v>
      </c>
      <c r="R59" s="3">
        <v>39681</v>
      </c>
      <c r="S59" s="51">
        <f t="shared" si="2"/>
        <v>12917.379999999997</v>
      </c>
      <c r="T59" s="1" t="s">
        <v>385</v>
      </c>
      <c r="U59" s="1">
        <v>200815</v>
      </c>
      <c r="V59" s="1">
        <v>1001</v>
      </c>
      <c r="W59" s="1" t="s">
        <v>3</v>
      </c>
      <c r="X59" s="1">
        <v>601</v>
      </c>
    </row>
    <row r="60" spans="1:24" x14ac:dyDescent="0.25">
      <c r="A60" s="12">
        <v>56</v>
      </c>
      <c r="B60" s="1">
        <v>239</v>
      </c>
      <c r="C60" s="1" t="s">
        <v>12</v>
      </c>
      <c r="D60" s="1">
        <v>191383</v>
      </c>
      <c r="E60" s="4" t="s">
        <v>82</v>
      </c>
      <c r="F60" s="1" t="s">
        <v>6</v>
      </c>
      <c r="G60" s="7">
        <v>1</v>
      </c>
      <c r="H60" s="54">
        <v>8.9999999999999993E-3</v>
      </c>
      <c r="I60" s="54">
        <f t="shared" si="6"/>
        <v>8.9999999999999993E-3</v>
      </c>
      <c r="J60" s="76">
        <f t="shared" si="4"/>
        <v>65.699999999999989</v>
      </c>
      <c r="K60" s="59">
        <f t="shared" si="5"/>
        <v>59321.666666666672</v>
      </c>
      <c r="L60" s="2">
        <v>1609.23</v>
      </c>
      <c r="M60" s="5">
        <v>1609.23</v>
      </c>
      <c r="N60" s="5">
        <v>711.86</v>
      </c>
      <c r="O60" s="5">
        <v>711.86</v>
      </c>
      <c r="P60" s="65">
        <v>533.89499999999998</v>
      </c>
      <c r="Q60" s="5">
        <f t="shared" si="1"/>
        <v>533.89499999999998</v>
      </c>
      <c r="R60" s="3">
        <v>39985</v>
      </c>
      <c r="S60" s="51">
        <f t="shared" si="2"/>
        <v>897.37</v>
      </c>
      <c r="T60" s="1" t="s">
        <v>384</v>
      </c>
      <c r="U60" s="1">
        <v>301115</v>
      </c>
      <c r="V60" s="1">
        <v>1001</v>
      </c>
      <c r="W60" s="1" t="s">
        <v>3</v>
      </c>
      <c r="X60" s="1">
        <v>601</v>
      </c>
    </row>
    <row r="61" spans="1:24" x14ac:dyDescent="0.25">
      <c r="A61" s="12">
        <v>57</v>
      </c>
      <c r="B61" s="1">
        <v>239</v>
      </c>
      <c r="C61" s="1" t="s">
        <v>12</v>
      </c>
      <c r="D61" s="1">
        <v>191387</v>
      </c>
      <c r="E61" s="4" t="s">
        <v>83</v>
      </c>
      <c r="F61" s="1" t="s">
        <v>6</v>
      </c>
      <c r="G61" s="7">
        <v>7</v>
      </c>
      <c r="H61" s="54">
        <v>5.0000000000000001E-3</v>
      </c>
      <c r="I61" s="54">
        <f t="shared" si="6"/>
        <v>3.5000000000000003E-2</v>
      </c>
      <c r="J61" s="76">
        <f t="shared" si="4"/>
        <v>36.5</v>
      </c>
      <c r="K61" s="59">
        <f t="shared" si="5"/>
        <v>35593.5</v>
      </c>
      <c r="L61" s="2">
        <v>573.02</v>
      </c>
      <c r="M61" s="5">
        <v>4011.17</v>
      </c>
      <c r="N61" s="5">
        <v>237.29</v>
      </c>
      <c r="O61" s="5">
        <v>1661.03</v>
      </c>
      <c r="P61" s="65">
        <v>177.9675</v>
      </c>
      <c r="Q61" s="5">
        <f t="shared" si="1"/>
        <v>1245.7725</v>
      </c>
      <c r="R61" s="3">
        <v>40223</v>
      </c>
      <c r="S61" s="51">
        <f t="shared" si="2"/>
        <v>2350.1400000000003</v>
      </c>
      <c r="T61" s="1" t="s">
        <v>384</v>
      </c>
      <c r="U61" s="1">
        <v>301115</v>
      </c>
      <c r="V61" s="1">
        <v>1001</v>
      </c>
      <c r="W61" s="1" t="s">
        <v>3</v>
      </c>
      <c r="X61" s="1">
        <v>601</v>
      </c>
    </row>
    <row r="62" spans="1:24" x14ac:dyDescent="0.25">
      <c r="A62" s="12">
        <v>58</v>
      </c>
      <c r="B62" s="1">
        <v>239</v>
      </c>
      <c r="C62" s="1" t="s">
        <v>23</v>
      </c>
      <c r="D62" s="1">
        <v>191394</v>
      </c>
      <c r="E62" s="4" t="s">
        <v>84</v>
      </c>
      <c r="F62" s="1" t="s">
        <v>21</v>
      </c>
      <c r="G62" s="7">
        <v>8.7999999999999995E-2</v>
      </c>
      <c r="H62" s="54">
        <v>0.16600000000000001</v>
      </c>
      <c r="I62" s="54">
        <f t="shared" si="6"/>
        <v>1.4607999999999999E-2</v>
      </c>
      <c r="J62" s="76">
        <f t="shared" si="4"/>
        <v>1211.8</v>
      </c>
      <c r="K62" s="59">
        <f t="shared" si="5"/>
        <v>157013.0421686747</v>
      </c>
      <c r="L62" s="2">
        <v>56043.75</v>
      </c>
      <c r="M62" s="5">
        <v>4931.8500000000004</v>
      </c>
      <c r="N62" s="5">
        <v>34752.22</v>
      </c>
      <c r="O62" s="5">
        <v>3058.1953599999997</v>
      </c>
      <c r="P62" s="65">
        <v>26064.165000000001</v>
      </c>
      <c r="Q62" s="5">
        <f t="shared" si="1"/>
        <v>2293.6465199999998</v>
      </c>
      <c r="R62" s="3">
        <v>38463</v>
      </c>
      <c r="S62" s="51">
        <f t="shared" si="2"/>
        <v>1873.6546400000007</v>
      </c>
      <c r="T62" s="1" t="s">
        <v>385</v>
      </c>
      <c r="U62" s="1">
        <v>200815</v>
      </c>
      <c r="V62" s="1">
        <v>1001</v>
      </c>
      <c r="W62" s="1" t="s">
        <v>3</v>
      </c>
      <c r="X62" s="1">
        <v>607</v>
      </c>
    </row>
    <row r="63" spans="1:24" x14ac:dyDescent="0.25">
      <c r="A63" s="12">
        <v>59</v>
      </c>
      <c r="B63" s="1">
        <v>239</v>
      </c>
      <c r="C63" s="1" t="s">
        <v>23</v>
      </c>
      <c r="D63" s="1">
        <v>191397</v>
      </c>
      <c r="E63" s="4" t="s">
        <v>85</v>
      </c>
      <c r="F63" s="1" t="s">
        <v>21</v>
      </c>
      <c r="G63" s="7">
        <v>0.51600000000000001</v>
      </c>
      <c r="H63" s="54">
        <v>0.70699999999999996</v>
      </c>
      <c r="I63" s="54">
        <f t="shared" si="6"/>
        <v>0.36481199999999997</v>
      </c>
      <c r="J63" s="76">
        <f t="shared" si="4"/>
        <v>5161.0999999999995</v>
      </c>
      <c r="K63" s="59">
        <f t="shared" si="5"/>
        <v>128145.57284299859</v>
      </c>
      <c r="L63" s="2">
        <v>194807.81</v>
      </c>
      <c r="M63" s="5">
        <v>100520.83</v>
      </c>
      <c r="N63" s="5">
        <v>120798.56</v>
      </c>
      <c r="O63" s="5">
        <v>62332.056960000002</v>
      </c>
      <c r="P63" s="65">
        <v>90598.92</v>
      </c>
      <c r="Q63" s="5">
        <f t="shared" si="1"/>
        <v>46749.042719999998</v>
      </c>
      <c r="R63" s="3">
        <v>38503</v>
      </c>
      <c r="S63" s="51">
        <f t="shared" si="2"/>
        <v>38188.77304</v>
      </c>
      <c r="T63" s="1" t="s">
        <v>385</v>
      </c>
      <c r="U63" s="1">
        <v>200815</v>
      </c>
      <c r="V63" s="1">
        <v>1001</v>
      </c>
      <c r="W63" s="1" t="s">
        <v>3</v>
      </c>
      <c r="X63" s="1">
        <v>607</v>
      </c>
    </row>
    <row r="64" spans="1:24" x14ac:dyDescent="0.25">
      <c r="A64" s="12">
        <v>60</v>
      </c>
      <c r="B64" s="1">
        <v>239</v>
      </c>
      <c r="C64" s="1" t="s">
        <v>59</v>
      </c>
      <c r="D64" s="1">
        <v>191410</v>
      </c>
      <c r="E64" s="4" t="s">
        <v>86</v>
      </c>
      <c r="F64" s="1" t="s">
        <v>21</v>
      </c>
      <c r="G64" s="7">
        <v>5.0000000000000001E-3</v>
      </c>
      <c r="H64" s="54">
        <v>0.28399999999999997</v>
      </c>
      <c r="I64" s="54">
        <f t="shared" si="6"/>
        <v>1.4199999999999998E-3</v>
      </c>
      <c r="J64" s="76">
        <f t="shared" si="4"/>
        <v>2073.1999999999998</v>
      </c>
      <c r="K64" s="59">
        <f t="shared" si="5"/>
        <v>80423.054577464791</v>
      </c>
      <c r="L64" s="2">
        <v>37778</v>
      </c>
      <c r="M64" s="5">
        <v>188.89</v>
      </c>
      <c r="N64" s="5">
        <v>30453.53</v>
      </c>
      <c r="O64" s="5">
        <v>152.26765</v>
      </c>
      <c r="P64" s="65">
        <v>22840.147499999999</v>
      </c>
      <c r="Q64" s="5">
        <f t="shared" si="1"/>
        <v>114.2007375</v>
      </c>
      <c r="R64" s="3">
        <v>40130</v>
      </c>
      <c r="S64" s="51">
        <f t="shared" si="2"/>
        <v>36.622349999999983</v>
      </c>
      <c r="T64" s="1" t="s">
        <v>385</v>
      </c>
      <c r="U64" s="1">
        <v>200815</v>
      </c>
      <c r="V64" s="1">
        <v>1001</v>
      </c>
      <c r="W64" s="1" t="s">
        <v>3</v>
      </c>
      <c r="X64" s="1">
        <v>607</v>
      </c>
    </row>
    <row r="65" spans="1:24" x14ac:dyDescent="0.25">
      <c r="A65" s="12">
        <v>61</v>
      </c>
      <c r="B65" s="1">
        <v>239</v>
      </c>
      <c r="C65" s="1" t="s">
        <v>38</v>
      </c>
      <c r="D65" s="1">
        <v>191780</v>
      </c>
      <c r="E65" s="4" t="s">
        <v>87</v>
      </c>
      <c r="F65" s="1" t="s">
        <v>39</v>
      </c>
      <c r="G65" s="7">
        <v>1</v>
      </c>
      <c r="H65" s="54">
        <v>0.05</v>
      </c>
      <c r="I65" s="54">
        <f t="shared" si="6"/>
        <v>0.05</v>
      </c>
      <c r="J65" s="76">
        <f t="shared" si="4"/>
        <v>365</v>
      </c>
      <c r="K65" s="59">
        <f t="shared" si="5"/>
        <v>154067.84999999998</v>
      </c>
      <c r="L65" s="2">
        <v>23638.71</v>
      </c>
      <c r="M65" s="5">
        <v>23638.71</v>
      </c>
      <c r="N65" s="5">
        <v>10271.19</v>
      </c>
      <c r="O65" s="5">
        <v>10271.19</v>
      </c>
      <c r="P65" s="65">
        <v>7703.3924999999999</v>
      </c>
      <c r="Q65" s="5">
        <f t="shared" si="1"/>
        <v>7703.3924999999999</v>
      </c>
      <c r="R65" s="3">
        <v>40531</v>
      </c>
      <c r="S65" s="51">
        <f t="shared" si="2"/>
        <v>13367.519999999999</v>
      </c>
      <c r="T65" s="1" t="s">
        <v>384</v>
      </c>
      <c r="U65" s="1">
        <v>52086</v>
      </c>
      <c r="V65" s="1">
        <v>1005</v>
      </c>
      <c r="W65" s="1" t="s">
        <v>3</v>
      </c>
      <c r="X65" s="1">
        <v>601</v>
      </c>
    </row>
    <row r="66" spans="1:24" ht="15" customHeight="1" x14ac:dyDescent="0.25">
      <c r="A66" s="12">
        <v>62</v>
      </c>
      <c r="B66" s="1">
        <v>239</v>
      </c>
      <c r="C66" s="1" t="s">
        <v>89</v>
      </c>
      <c r="D66" s="1">
        <v>192143</v>
      </c>
      <c r="E66" s="4" t="s">
        <v>88</v>
      </c>
      <c r="F66" s="1" t="s">
        <v>6</v>
      </c>
      <c r="G66" s="7">
        <v>8</v>
      </c>
      <c r="H66" s="54"/>
      <c r="I66" s="54">
        <f t="shared" si="6"/>
        <v>0</v>
      </c>
      <c r="J66" s="76">
        <f t="shared" si="4"/>
        <v>0</v>
      </c>
      <c r="K66" s="59"/>
      <c r="L66" s="2">
        <v>695.98</v>
      </c>
      <c r="M66" s="5">
        <v>5567.8</v>
      </c>
      <c r="N66" s="5">
        <v>561.04</v>
      </c>
      <c r="O66" s="5">
        <v>4488.32</v>
      </c>
      <c r="P66" s="65">
        <v>420.78</v>
      </c>
      <c r="Q66" s="5">
        <f t="shared" si="1"/>
        <v>3366.24</v>
      </c>
      <c r="R66" s="3">
        <v>39609</v>
      </c>
      <c r="S66" s="51">
        <f t="shared" si="2"/>
        <v>1079.4800000000005</v>
      </c>
      <c r="T66" s="1" t="s">
        <v>385</v>
      </c>
      <c r="U66" s="1">
        <v>200815</v>
      </c>
      <c r="V66" s="1">
        <v>1001</v>
      </c>
      <c r="W66" s="1" t="s">
        <v>3</v>
      </c>
      <c r="X66" s="1">
        <v>607</v>
      </c>
    </row>
    <row r="67" spans="1:24" x14ac:dyDescent="0.25">
      <c r="A67" s="12">
        <v>63</v>
      </c>
      <c r="B67" s="1">
        <v>239</v>
      </c>
      <c r="C67" s="1" t="s">
        <v>62</v>
      </c>
      <c r="D67" s="1">
        <v>193540</v>
      </c>
      <c r="E67" s="4" t="s">
        <v>90</v>
      </c>
      <c r="F67" s="1" t="s">
        <v>6</v>
      </c>
      <c r="G67" s="7">
        <v>3</v>
      </c>
      <c r="H67" s="54">
        <v>3.5</v>
      </c>
      <c r="I67" s="54">
        <f t="shared" si="6"/>
        <v>10.5</v>
      </c>
      <c r="J67" s="76">
        <f t="shared" si="4"/>
        <v>25550</v>
      </c>
      <c r="K67" s="59">
        <f t="shared" si="5"/>
        <v>26883.777857142857</v>
      </c>
      <c r="L67" s="2">
        <v>289078.53999999998</v>
      </c>
      <c r="M67" s="5">
        <v>867235.63</v>
      </c>
      <c r="N67" s="5">
        <v>125457.63</v>
      </c>
      <c r="O67" s="5">
        <v>376372.89</v>
      </c>
      <c r="P67" s="65">
        <v>94093.222500000003</v>
      </c>
      <c r="Q67" s="5">
        <f t="shared" si="1"/>
        <v>282279.66749999998</v>
      </c>
      <c r="R67" s="3">
        <v>41494</v>
      </c>
      <c r="S67" s="51">
        <f t="shared" si="2"/>
        <v>490862.74</v>
      </c>
      <c r="T67" s="1" t="s">
        <v>396</v>
      </c>
      <c r="U67" s="1">
        <v>50208</v>
      </c>
      <c r="V67" s="1">
        <v>1007</v>
      </c>
      <c r="W67" s="1" t="s">
        <v>3</v>
      </c>
      <c r="X67" s="1">
        <v>604</v>
      </c>
    </row>
    <row r="68" spans="1:24" x14ac:dyDescent="0.25">
      <c r="A68" s="12">
        <v>64</v>
      </c>
      <c r="B68" s="1">
        <v>239</v>
      </c>
      <c r="C68" s="1" t="s">
        <v>62</v>
      </c>
      <c r="D68" s="1">
        <v>193540</v>
      </c>
      <c r="E68" s="4" t="s">
        <v>90</v>
      </c>
      <c r="F68" s="1" t="s">
        <v>6</v>
      </c>
      <c r="G68" s="7">
        <v>1</v>
      </c>
      <c r="H68" s="54">
        <v>3.5</v>
      </c>
      <c r="I68" s="54">
        <f t="shared" si="6"/>
        <v>3.5</v>
      </c>
      <c r="J68" s="76">
        <f t="shared" si="4"/>
        <v>25550</v>
      </c>
      <c r="K68" s="59">
        <f t="shared" si="5"/>
        <v>26883.777857142857</v>
      </c>
      <c r="L68" s="2">
        <v>288815.27</v>
      </c>
      <c r="M68" s="5">
        <v>288815.27</v>
      </c>
      <c r="N68" s="5">
        <v>125457.63</v>
      </c>
      <c r="O68" s="5">
        <v>125457.63</v>
      </c>
      <c r="P68" s="65">
        <v>94093.222500000003</v>
      </c>
      <c r="Q68" s="5">
        <f t="shared" si="1"/>
        <v>94093.222500000003</v>
      </c>
      <c r="R68" s="3">
        <v>41494</v>
      </c>
      <c r="S68" s="51">
        <f t="shared" si="2"/>
        <v>163357.64000000001</v>
      </c>
      <c r="T68" s="1" t="s">
        <v>395</v>
      </c>
      <c r="U68" s="1">
        <v>140208</v>
      </c>
      <c r="V68" s="1">
        <v>1007</v>
      </c>
      <c r="W68" s="1" t="s">
        <v>3</v>
      </c>
      <c r="X68" s="1">
        <v>604</v>
      </c>
    </row>
    <row r="69" spans="1:24" x14ac:dyDescent="0.25">
      <c r="A69" s="12">
        <v>65</v>
      </c>
      <c r="B69" s="1">
        <v>239</v>
      </c>
      <c r="C69" s="1" t="s">
        <v>62</v>
      </c>
      <c r="D69" s="1">
        <v>193540</v>
      </c>
      <c r="E69" s="4" t="s">
        <v>90</v>
      </c>
      <c r="F69" s="1" t="s">
        <v>6</v>
      </c>
      <c r="G69" s="7">
        <v>5</v>
      </c>
      <c r="H69" s="54">
        <v>3.5</v>
      </c>
      <c r="I69" s="54">
        <f t="shared" si="6"/>
        <v>17.5</v>
      </c>
      <c r="J69" s="76">
        <f t="shared" si="4"/>
        <v>25550</v>
      </c>
      <c r="K69" s="59">
        <f t="shared" si="5"/>
        <v>40533.484285714287</v>
      </c>
      <c r="L69" s="2">
        <v>193680</v>
      </c>
      <c r="M69" s="5">
        <v>968400</v>
      </c>
      <c r="N69" s="5">
        <v>189156.26</v>
      </c>
      <c r="O69" s="5">
        <v>945781.3</v>
      </c>
      <c r="P69" s="65">
        <v>141867.19500000001</v>
      </c>
      <c r="Q69" s="5">
        <f t="shared" ref="Q69:Q132" si="7">G69*P69</f>
        <v>709335.97500000009</v>
      </c>
      <c r="R69" s="3">
        <v>41494</v>
      </c>
      <c r="S69" s="51">
        <f t="shared" ref="S69:S132" si="8">M69-O69</f>
        <v>22618.699999999953</v>
      </c>
      <c r="T69" s="1" t="s">
        <v>395</v>
      </c>
      <c r="U69" s="1">
        <v>200815</v>
      </c>
      <c r="V69" s="1">
        <v>1007</v>
      </c>
      <c r="W69" s="1" t="s">
        <v>3</v>
      </c>
      <c r="X69" s="1">
        <v>604</v>
      </c>
    </row>
    <row r="70" spans="1:24" ht="30" x14ac:dyDescent="0.25">
      <c r="A70" s="12">
        <v>66</v>
      </c>
      <c r="B70" s="1">
        <v>239</v>
      </c>
      <c r="C70" s="1" t="s">
        <v>390</v>
      </c>
      <c r="D70" s="1">
        <v>194211</v>
      </c>
      <c r="E70" s="4" t="s">
        <v>91</v>
      </c>
      <c r="F70" s="1" t="s">
        <v>6</v>
      </c>
      <c r="G70" s="7">
        <v>77</v>
      </c>
      <c r="H70" s="54">
        <v>9.4999999999999998E-3</v>
      </c>
      <c r="I70" s="54">
        <f t="shared" si="6"/>
        <v>0.73149999999999993</v>
      </c>
      <c r="J70" s="76">
        <f t="shared" si="4"/>
        <v>69.349999999999994</v>
      </c>
      <c r="K70" s="59">
        <f t="shared" si="5"/>
        <v>2707662.6315789474</v>
      </c>
      <c r="L70" s="2">
        <v>35117.279999999999</v>
      </c>
      <c r="M70" s="5">
        <v>2704030.64</v>
      </c>
      <c r="N70" s="5">
        <v>34297.06</v>
      </c>
      <c r="O70" s="5">
        <v>2640873.6199999996</v>
      </c>
      <c r="P70" s="65">
        <v>25722.794999999998</v>
      </c>
      <c r="Q70" s="5">
        <f t="shared" si="7"/>
        <v>1980655.2149999999</v>
      </c>
      <c r="R70" s="3">
        <v>41606</v>
      </c>
      <c r="S70" s="51">
        <f t="shared" si="8"/>
        <v>63157.020000000484</v>
      </c>
      <c r="T70" s="1" t="s">
        <v>391</v>
      </c>
      <c r="U70" s="1">
        <v>200815</v>
      </c>
      <c r="V70" s="1">
        <v>1005</v>
      </c>
      <c r="W70" s="1" t="s">
        <v>3</v>
      </c>
      <c r="X70" s="1">
        <v>606</v>
      </c>
    </row>
    <row r="71" spans="1:24" x14ac:dyDescent="0.25">
      <c r="A71" s="12">
        <v>67</v>
      </c>
      <c r="B71" s="1">
        <v>239</v>
      </c>
      <c r="C71" s="1" t="s">
        <v>12</v>
      </c>
      <c r="D71" s="1">
        <v>194919</v>
      </c>
      <c r="E71" s="4" t="s">
        <v>92</v>
      </c>
      <c r="F71" s="1" t="s">
        <v>6</v>
      </c>
      <c r="G71" s="7">
        <v>9</v>
      </c>
      <c r="H71" s="54">
        <v>0.01</v>
      </c>
      <c r="I71" s="54">
        <f t="shared" si="6"/>
        <v>0.09</v>
      </c>
      <c r="J71" s="76">
        <f t="shared" ref="J71:J134" si="9">7300*H71</f>
        <v>73</v>
      </c>
      <c r="K71" s="59">
        <f t="shared" ref="K71:K134" si="10">P71/H71</f>
        <v>73728.749999999985</v>
      </c>
      <c r="L71" s="2">
        <v>2269.21</v>
      </c>
      <c r="M71" s="5">
        <v>20422.93</v>
      </c>
      <c r="N71" s="5">
        <v>983.05</v>
      </c>
      <c r="O71" s="5">
        <v>8847.4499999999989</v>
      </c>
      <c r="P71" s="65">
        <v>737.28749999999991</v>
      </c>
      <c r="Q71" s="5">
        <f t="shared" si="7"/>
        <v>6635.5874999999996</v>
      </c>
      <c r="R71" s="3">
        <v>40102</v>
      </c>
      <c r="S71" s="51">
        <f t="shared" si="8"/>
        <v>11575.480000000001</v>
      </c>
      <c r="T71" s="1" t="s">
        <v>384</v>
      </c>
      <c r="U71" s="1">
        <v>301115</v>
      </c>
      <c r="V71" s="1">
        <v>1001</v>
      </c>
      <c r="W71" s="1" t="s">
        <v>3</v>
      </c>
      <c r="X71" s="1">
        <v>601</v>
      </c>
    </row>
    <row r="72" spans="1:24" x14ac:dyDescent="0.25">
      <c r="A72" s="12">
        <v>68</v>
      </c>
      <c r="B72" s="1">
        <v>239</v>
      </c>
      <c r="C72" s="1" t="s">
        <v>59</v>
      </c>
      <c r="D72" s="1">
        <v>194933</v>
      </c>
      <c r="E72" s="4" t="s">
        <v>93</v>
      </c>
      <c r="F72" s="1" t="s">
        <v>21</v>
      </c>
      <c r="G72" s="7">
        <v>0.04</v>
      </c>
      <c r="H72" s="54">
        <v>0.45</v>
      </c>
      <c r="I72" s="54">
        <f t="shared" si="6"/>
        <v>1.8000000000000002E-2</v>
      </c>
      <c r="J72" s="76">
        <f t="shared" si="9"/>
        <v>3285</v>
      </c>
      <c r="K72" s="59">
        <f t="shared" si="10"/>
        <v>74576.266666666663</v>
      </c>
      <c r="L72" s="2">
        <v>103089.75</v>
      </c>
      <c r="M72" s="5">
        <v>4123.59</v>
      </c>
      <c r="N72" s="5">
        <v>44745.760000000002</v>
      </c>
      <c r="O72" s="5">
        <v>1789.8304000000001</v>
      </c>
      <c r="P72" s="65">
        <v>33559.32</v>
      </c>
      <c r="Q72" s="5">
        <f t="shared" si="7"/>
        <v>1342.3728000000001</v>
      </c>
      <c r="R72" s="3">
        <v>41394</v>
      </c>
      <c r="S72" s="51">
        <f t="shared" si="8"/>
        <v>2333.7596000000003</v>
      </c>
      <c r="T72" s="1" t="s">
        <v>386</v>
      </c>
      <c r="U72" s="1">
        <v>51211</v>
      </c>
      <c r="V72" s="1">
        <v>1001</v>
      </c>
      <c r="W72" s="1" t="s">
        <v>3</v>
      </c>
      <c r="X72" s="1">
        <v>607</v>
      </c>
    </row>
    <row r="73" spans="1:24" ht="30" x14ac:dyDescent="0.25">
      <c r="A73" s="12">
        <v>69</v>
      </c>
      <c r="B73" s="1">
        <v>239</v>
      </c>
      <c r="C73" s="1" t="s">
        <v>95</v>
      </c>
      <c r="D73" s="1">
        <v>194944</v>
      </c>
      <c r="E73" s="4" t="s">
        <v>94</v>
      </c>
      <c r="F73" s="1" t="s">
        <v>6</v>
      </c>
      <c r="G73" s="7">
        <v>11</v>
      </c>
      <c r="H73" s="54">
        <v>5.0000000000000001E-3</v>
      </c>
      <c r="I73" s="54">
        <f t="shared" si="6"/>
        <v>5.5E-2</v>
      </c>
      <c r="J73" s="76">
        <f t="shared" si="9"/>
        <v>36.5</v>
      </c>
      <c r="K73" s="59">
        <f t="shared" si="10"/>
        <v>159435</v>
      </c>
      <c r="L73" s="2">
        <v>1714.11</v>
      </c>
      <c r="M73" s="5">
        <v>18855.169999999998</v>
      </c>
      <c r="N73" s="5">
        <v>1062.9000000000001</v>
      </c>
      <c r="O73" s="5">
        <v>11691.900000000001</v>
      </c>
      <c r="P73" s="65">
        <v>797.17500000000007</v>
      </c>
      <c r="Q73" s="5">
        <f t="shared" si="7"/>
        <v>8768.9250000000011</v>
      </c>
      <c r="R73" s="3">
        <v>39987</v>
      </c>
      <c r="S73" s="51">
        <f t="shared" si="8"/>
        <v>7163.2699999999968</v>
      </c>
      <c r="T73" s="1" t="s">
        <v>385</v>
      </c>
      <c r="U73" s="1">
        <v>200815</v>
      </c>
      <c r="V73" s="1">
        <v>1001</v>
      </c>
      <c r="W73" s="1" t="s">
        <v>3</v>
      </c>
      <c r="X73" s="1">
        <v>607</v>
      </c>
    </row>
    <row r="74" spans="1:24" x14ac:dyDescent="0.25">
      <c r="A74" s="12">
        <v>70</v>
      </c>
      <c r="B74" s="1">
        <v>239</v>
      </c>
      <c r="C74" s="1" t="s">
        <v>15</v>
      </c>
      <c r="D74" s="1">
        <v>195014</v>
      </c>
      <c r="E74" s="4" t="s">
        <v>96</v>
      </c>
      <c r="F74" s="1" t="s">
        <v>6</v>
      </c>
      <c r="G74" s="7">
        <v>78</v>
      </c>
      <c r="H74" s="54">
        <v>6.0000000000000001E-3</v>
      </c>
      <c r="I74" s="54">
        <f t="shared" si="6"/>
        <v>0.46800000000000003</v>
      </c>
      <c r="J74" s="76">
        <f t="shared" si="9"/>
        <v>43.800000000000004</v>
      </c>
      <c r="K74" s="59">
        <f t="shared" si="10"/>
        <v>16948.75</v>
      </c>
      <c r="L74" s="2">
        <v>295.37</v>
      </c>
      <c r="M74" s="5">
        <v>23038.68</v>
      </c>
      <c r="N74" s="5">
        <v>135.59</v>
      </c>
      <c r="O74" s="5">
        <v>10576.02</v>
      </c>
      <c r="P74" s="65">
        <v>101.6925</v>
      </c>
      <c r="Q74" s="5">
        <f t="shared" si="7"/>
        <v>7932.0149999999994</v>
      </c>
      <c r="R74" s="3">
        <v>39980</v>
      </c>
      <c r="S74" s="51">
        <f t="shared" si="8"/>
        <v>12462.66</v>
      </c>
      <c r="T74" s="1" t="s">
        <v>383</v>
      </c>
      <c r="U74" s="1">
        <v>301115</v>
      </c>
      <c r="V74" s="1">
        <v>1001</v>
      </c>
      <c r="W74" s="1" t="s">
        <v>3</v>
      </c>
      <c r="X74" s="1">
        <v>607</v>
      </c>
    </row>
    <row r="75" spans="1:24" ht="30" x14ac:dyDescent="0.25">
      <c r="A75" s="12">
        <v>71</v>
      </c>
      <c r="B75" s="1">
        <v>239</v>
      </c>
      <c r="C75" s="1" t="s">
        <v>38</v>
      </c>
      <c r="D75" s="1">
        <v>195797</v>
      </c>
      <c r="E75" s="4" t="s">
        <v>97</v>
      </c>
      <c r="F75" s="1" t="s">
        <v>39</v>
      </c>
      <c r="G75" s="7">
        <v>2</v>
      </c>
      <c r="H75" s="54">
        <v>1.05</v>
      </c>
      <c r="I75" s="54">
        <f t="shared" si="6"/>
        <v>2.1</v>
      </c>
      <c r="J75" s="76">
        <f t="shared" si="9"/>
        <v>7665</v>
      </c>
      <c r="K75" s="59">
        <f t="shared" si="10"/>
        <v>144587.9357142857</v>
      </c>
      <c r="L75" s="2">
        <v>326441</v>
      </c>
      <c r="M75" s="5">
        <v>652882</v>
      </c>
      <c r="N75" s="5">
        <v>202423.11</v>
      </c>
      <c r="O75" s="5">
        <v>404846.22</v>
      </c>
      <c r="P75" s="65">
        <v>151817.33249999999</v>
      </c>
      <c r="Q75" s="5">
        <f t="shared" si="7"/>
        <v>303634.66499999998</v>
      </c>
      <c r="R75" s="3">
        <v>39724</v>
      </c>
      <c r="S75" s="51">
        <f t="shared" si="8"/>
        <v>248035.78000000003</v>
      </c>
      <c r="T75" s="1" t="s">
        <v>392</v>
      </c>
      <c r="U75" s="1">
        <v>200815</v>
      </c>
      <c r="V75" s="1">
        <v>1005</v>
      </c>
      <c r="W75" s="1" t="s">
        <v>3</v>
      </c>
      <c r="X75" s="1">
        <v>601</v>
      </c>
    </row>
    <row r="76" spans="1:24" ht="30" x14ac:dyDescent="0.25">
      <c r="A76" s="12">
        <v>72</v>
      </c>
      <c r="B76" s="1">
        <v>239</v>
      </c>
      <c r="C76" s="1" t="s">
        <v>75</v>
      </c>
      <c r="D76" s="1">
        <v>196710</v>
      </c>
      <c r="E76" s="4" t="s">
        <v>98</v>
      </c>
      <c r="F76" s="1" t="s">
        <v>6</v>
      </c>
      <c r="G76" s="7">
        <v>9</v>
      </c>
      <c r="H76" s="54"/>
      <c r="I76" s="54">
        <f t="shared" si="6"/>
        <v>0</v>
      </c>
      <c r="J76" s="76">
        <f t="shared" si="9"/>
        <v>0</v>
      </c>
      <c r="K76" s="59"/>
      <c r="L76" s="2">
        <v>183.29</v>
      </c>
      <c r="M76" s="5">
        <v>1649.64</v>
      </c>
      <c r="N76" s="5">
        <v>147.75</v>
      </c>
      <c r="O76" s="5">
        <v>1329.75</v>
      </c>
      <c r="P76" s="65">
        <v>110.8125</v>
      </c>
      <c r="Q76" s="5">
        <f t="shared" si="7"/>
        <v>997.3125</v>
      </c>
      <c r="R76" s="3">
        <v>40434</v>
      </c>
      <c r="S76" s="51">
        <f t="shared" si="8"/>
        <v>319.8900000000001</v>
      </c>
      <c r="T76" s="1" t="s">
        <v>385</v>
      </c>
      <c r="U76" s="1">
        <v>200815</v>
      </c>
      <c r="V76" s="1">
        <v>1082</v>
      </c>
      <c r="W76" s="1" t="s">
        <v>3</v>
      </c>
      <c r="X76" s="1">
        <v>607</v>
      </c>
    </row>
    <row r="77" spans="1:24" ht="45" x14ac:dyDescent="0.25">
      <c r="A77" s="12">
        <v>73</v>
      </c>
      <c r="B77" s="1">
        <v>239</v>
      </c>
      <c r="C77" s="1" t="s">
        <v>100</v>
      </c>
      <c r="D77" s="1">
        <v>199214</v>
      </c>
      <c r="E77" s="4" t="s">
        <v>99</v>
      </c>
      <c r="F77" s="1" t="s">
        <v>6</v>
      </c>
      <c r="G77" s="7">
        <v>17</v>
      </c>
      <c r="H77" s="54"/>
      <c r="I77" s="54">
        <f t="shared" si="6"/>
        <v>0</v>
      </c>
      <c r="J77" s="76">
        <f t="shared" si="9"/>
        <v>0</v>
      </c>
      <c r="K77" s="59"/>
      <c r="L77" s="2">
        <v>2781</v>
      </c>
      <c r="M77" s="5">
        <v>47277</v>
      </c>
      <c r="N77" s="5">
        <v>1724.47</v>
      </c>
      <c r="O77" s="5">
        <v>29315.99</v>
      </c>
      <c r="P77" s="65">
        <v>1293.3525</v>
      </c>
      <c r="Q77" s="5">
        <f t="shared" si="7"/>
        <v>21986.9925</v>
      </c>
      <c r="R77" s="3">
        <v>38684</v>
      </c>
      <c r="S77" s="51">
        <f t="shared" si="8"/>
        <v>17961.009999999998</v>
      </c>
      <c r="T77" s="1" t="s">
        <v>392</v>
      </c>
      <c r="U77" s="1">
        <v>200815</v>
      </c>
      <c r="V77" s="1">
        <v>1005</v>
      </c>
      <c r="W77" s="1" t="s">
        <v>3</v>
      </c>
      <c r="X77" s="1">
        <v>607</v>
      </c>
    </row>
    <row r="78" spans="1:24" ht="30" x14ac:dyDescent="0.25">
      <c r="A78" s="12">
        <v>74</v>
      </c>
      <c r="B78" s="1">
        <v>239</v>
      </c>
      <c r="C78" s="1" t="s">
        <v>31</v>
      </c>
      <c r="D78" s="1">
        <v>199215</v>
      </c>
      <c r="E78" s="4" t="s">
        <v>101</v>
      </c>
      <c r="F78" s="1" t="s">
        <v>6</v>
      </c>
      <c r="G78" s="7">
        <v>7</v>
      </c>
      <c r="H78" s="54"/>
      <c r="I78" s="54">
        <f t="shared" si="6"/>
        <v>0</v>
      </c>
      <c r="J78" s="76">
        <f t="shared" si="9"/>
        <v>0</v>
      </c>
      <c r="K78" s="59"/>
      <c r="L78" s="2">
        <v>31903</v>
      </c>
      <c r="M78" s="5">
        <v>223321</v>
      </c>
      <c r="N78" s="5">
        <v>19782.759999999998</v>
      </c>
      <c r="O78" s="5">
        <v>138479.31999999998</v>
      </c>
      <c r="P78" s="65">
        <v>14837.07</v>
      </c>
      <c r="Q78" s="5">
        <f t="shared" si="7"/>
        <v>103859.48999999999</v>
      </c>
      <c r="R78" s="3">
        <v>38716</v>
      </c>
      <c r="S78" s="51">
        <f t="shared" si="8"/>
        <v>84841.680000000022</v>
      </c>
      <c r="T78" s="1" t="s">
        <v>385</v>
      </c>
      <c r="U78" s="1">
        <v>200815</v>
      </c>
      <c r="V78" s="1">
        <v>1001</v>
      </c>
      <c r="W78" s="1" t="s">
        <v>3</v>
      </c>
      <c r="X78" s="1">
        <v>607</v>
      </c>
    </row>
    <row r="79" spans="1:24" x14ac:dyDescent="0.25">
      <c r="A79" s="12">
        <v>75</v>
      </c>
      <c r="B79" s="1">
        <v>239</v>
      </c>
      <c r="C79" s="1" t="s">
        <v>31</v>
      </c>
      <c r="D79" s="1">
        <v>199216</v>
      </c>
      <c r="E79" s="4" t="s">
        <v>102</v>
      </c>
      <c r="F79" s="1" t="s">
        <v>6</v>
      </c>
      <c r="G79" s="7">
        <v>127</v>
      </c>
      <c r="H79" s="54"/>
      <c r="I79" s="54">
        <f t="shared" si="6"/>
        <v>0</v>
      </c>
      <c r="J79" s="76">
        <f t="shared" si="9"/>
        <v>0</v>
      </c>
      <c r="K79" s="59"/>
      <c r="L79" s="2">
        <v>618</v>
      </c>
      <c r="M79" s="5">
        <v>78486</v>
      </c>
      <c r="N79" s="5">
        <v>383.22</v>
      </c>
      <c r="O79" s="5">
        <v>48668.94</v>
      </c>
      <c r="P79" s="65">
        <v>287.41500000000002</v>
      </c>
      <c r="Q79" s="5">
        <f t="shared" si="7"/>
        <v>36501.705000000002</v>
      </c>
      <c r="R79" s="3">
        <v>38684</v>
      </c>
      <c r="S79" s="51">
        <f t="shared" si="8"/>
        <v>29817.059999999998</v>
      </c>
      <c r="T79" s="1" t="s">
        <v>385</v>
      </c>
      <c r="U79" s="1">
        <v>200815</v>
      </c>
      <c r="V79" s="1">
        <v>1082</v>
      </c>
      <c r="W79" s="1" t="s">
        <v>3</v>
      </c>
      <c r="X79" s="1">
        <v>607</v>
      </c>
    </row>
    <row r="80" spans="1:24" x14ac:dyDescent="0.25">
      <c r="A80" s="12">
        <v>76</v>
      </c>
      <c r="B80" s="1">
        <v>239</v>
      </c>
      <c r="C80" s="1" t="s">
        <v>31</v>
      </c>
      <c r="D80" s="1">
        <v>199218</v>
      </c>
      <c r="E80" s="4" t="s">
        <v>103</v>
      </c>
      <c r="F80" s="1" t="s">
        <v>6</v>
      </c>
      <c r="G80" s="7">
        <v>10</v>
      </c>
      <c r="H80" s="54"/>
      <c r="I80" s="54">
        <f t="shared" si="6"/>
        <v>0</v>
      </c>
      <c r="J80" s="76">
        <f t="shared" si="9"/>
        <v>0</v>
      </c>
      <c r="K80" s="59"/>
      <c r="L80" s="2">
        <v>1751</v>
      </c>
      <c r="M80" s="5">
        <v>17510</v>
      </c>
      <c r="N80" s="5">
        <v>1085.78</v>
      </c>
      <c r="O80" s="5">
        <v>10857.8</v>
      </c>
      <c r="P80" s="65">
        <v>814.33500000000004</v>
      </c>
      <c r="Q80" s="5">
        <f t="shared" si="7"/>
        <v>8143.35</v>
      </c>
      <c r="R80" s="3">
        <v>38684</v>
      </c>
      <c r="S80" s="51">
        <f t="shared" si="8"/>
        <v>6652.2000000000007</v>
      </c>
      <c r="T80" s="1" t="s">
        <v>385</v>
      </c>
      <c r="U80" s="1">
        <v>200815</v>
      </c>
      <c r="V80" s="1">
        <v>1082</v>
      </c>
      <c r="W80" s="1" t="s">
        <v>3</v>
      </c>
      <c r="X80" s="1">
        <v>607</v>
      </c>
    </row>
    <row r="81" spans="1:24" ht="30" x14ac:dyDescent="0.25">
      <c r="A81" s="12">
        <v>77</v>
      </c>
      <c r="B81" s="1">
        <v>239</v>
      </c>
      <c r="C81" s="1" t="s">
        <v>31</v>
      </c>
      <c r="D81" s="1">
        <v>199219</v>
      </c>
      <c r="E81" s="4" t="s">
        <v>104</v>
      </c>
      <c r="F81" s="1" t="s">
        <v>6</v>
      </c>
      <c r="G81" s="7">
        <v>10</v>
      </c>
      <c r="H81" s="54">
        <v>1E-3</v>
      </c>
      <c r="I81" s="54">
        <f t="shared" si="6"/>
        <v>0.01</v>
      </c>
      <c r="J81" s="76">
        <f t="shared" si="9"/>
        <v>7.3</v>
      </c>
      <c r="K81" s="59">
        <f t="shared" si="10"/>
        <v>287415</v>
      </c>
      <c r="L81" s="2">
        <v>618</v>
      </c>
      <c r="M81" s="5">
        <v>6180</v>
      </c>
      <c r="N81" s="5">
        <v>383.22</v>
      </c>
      <c r="O81" s="5">
        <v>3832.2000000000003</v>
      </c>
      <c r="P81" s="65">
        <v>287.41500000000002</v>
      </c>
      <c r="Q81" s="5">
        <f t="shared" si="7"/>
        <v>2874.15</v>
      </c>
      <c r="R81" s="3">
        <v>38684</v>
      </c>
      <c r="S81" s="51">
        <f t="shared" si="8"/>
        <v>2347.7999999999997</v>
      </c>
      <c r="T81" s="1" t="s">
        <v>385</v>
      </c>
      <c r="U81" s="1">
        <v>200815</v>
      </c>
      <c r="V81" s="1">
        <v>1001</v>
      </c>
      <c r="W81" s="1" t="s">
        <v>3</v>
      </c>
      <c r="X81" s="1">
        <v>607</v>
      </c>
    </row>
    <row r="82" spans="1:24" ht="30" x14ac:dyDescent="0.25">
      <c r="A82" s="12">
        <v>78</v>
      </c>
      <c r="B82" s="1">
        <v>239</v>
      </c>
      <c r="C82" s="1" t="s">
        <v>31</v>
      </c>
      <c r="D82" s="1">
        <v>199220</v>
      </c>
      <c r="E82" s="4" t="s">
        <v>105</v>
      </c>
      <c r="F82" s="1" t="s">
        <v>6</v>
      </c>
      <c r="G82" s="7">
        <v>100</v>
      </c>
      <c r="H82" s="54"/>
      <c r="I82" s="54">
        <f t="shared" si="6"/>
        <v>0</v>
      </c>
      <c r="J82" s="76">
        <f t="shared" si="9"/>
        <v>0</v>
      </c>
      <c r="K82" s="59"/>
      <c r="L82" s="2">
        <v>309</v>
      </c>
      <c r="M82" s="5">
        <v>30900</v>
      </c>
      <c r="N82" s="5">
        <v>191.61</v>
      </c>
      <c r="O82" s="5">
        <v>19161</v>
      </c>
      <c r="P82" s="65">
        <v>143.70750000000001</v>
      </c>
      <c r="Q82" s="5">
        <f t="shared" si="7"/>
        <v>14370.750000000002</v>
      </c>
      <c r="R82" s="3">
        <v>38678</v>
      </c>
      <c r="S82" s="51">
        <f t="shared" si="8"/>
        <v>11739</v>
      </c>
      <c r="T82" s="1" t="s">
        <v>385</v>
      </c>
      <c r="U82" s="1">
        <v>200815</v>
      </c>
      <c r="V82" s="1">
        <v>1001</v>
      </c>
      <c r="W82" s="1" t="s">
        <v>3</v>
      </c>
      <c r="X82" s="1">
        <v>607</v>
      </c>
    </row>
    <row r="83" spans="1:24" x14ac:dyDescent="0.25">
      <c r="A83" s="12">
        <v>79</v>
      </c>
      <c r="B83" s="1">
        <v>239</v>
      </c>
      <c r="C83" s="1" t="s">
        <v>89</v>
      </c>
      <c r="D83" s="1">
        <v>199221</v>
      </c>
      <c r="E83" s="4" t="s">
        <v>106</v>
      </c>
      <c r="F83" s="1" t="s">
        <v>44</v>
      </c>
      <c r="G83" s="7">
        <v>50</v>
      </c>
      <c r="H83" s="54"/>
      <c r="I83" s="54">
        <f t="shared" si="6"/>
        <v>0</v>
      </c>
      <c r="J83" s="76">
        <f t="shared" si="9"/>
        <v>0</v>
      </c>
      <c r="K83" s="59"/>
      <c r="L83" s="2">
        <v>11.35</v>
      </c>
      <c r="M83" s="5">
        <v>567.5</v>
      </c>
      <c r="N83" s="5">
        <v>7.03</v>
      </c>
      <c r="O83" s="5">
        <v>351.5</v>
      </c>
      <c r="P83" s="65">
        <v>5.2725</v>
      </c>
      <c r="Q83" s="5">
        <f t="shared" si="7"/>
        <v>263.625</v>
      </c>
      <c r="R83" s="3">
        <v>38678</v>
      </c>
      <c r="S83" s="51">
        <f t="shared" si="8"/>
        <v>216</v>
      </c>
      <c r="T83" s="1" t="s">
        <v>385</v>
      </c>
      <c r="U83" s="1">
        <v>200815</v>
      </c>
      <c r="V83" s="1">
        <v>1001</v>
      </c>
      <c r="W83" s="1" t="s">
        <v>3</v>
      </c>
      <c r="X83" s="1">
        <v>607</v>
      </c>
    </row>
    <row r="84" spans="1:24" x14ac:dyDescent="0.25">
      <c r="A84" s="12">
        <v>80</v>
      </c>
      <c r="B84" s="1">
        <v>239</v>
      </c>
      <c r="C84" s="1" t="s">
        <v>89</v>
      </c>
      <c r="D84" s="1">
        <v>199222</v>
      </c>
      <c r="E84" s="4" t="s">
        <v>107</v>
      </c>
      <c r="F84" s="1" t="s">
        <v>44</v>
      </c>
      <c r="G84" s="7">
        <v>404</v>
      </c>
      <c r="H84" s="54"/>
      <c r="I84" s="54">
        <f t="shared" si="6"/>
        <v>0</v>
      </c>
      <c r="J84" s="76">
        <f t="shared" si="9"/>
        <v>0</v>
      </c>
      <c r="K84" s="59"/>
      <c r="L84" s="2">
        <v>17.46</v>
      </c>
      <c r="M84" s="5">
        <v>7053.84</v>
      </c>
      <c r="N84" s="5">
        <v>10.83</v>
      </c>
      <c r="O84" s="5">
        <v>4375.32</v>
      </c>
      <c r="P84" s="65">
        <v>8.1225000000000005</v>
      </c>
      <c r="Q84" s="5">
        <f t="shared" si="7"/>
        <v>3281.4900000000002</v>
      </c>
      <c r="R84" s="3">
        <v>38678</v>
      </c>
      <c r="S84" s="51">
        <f t="shared" si="8"/>
        <v>2678.5200000000004</v>
      </c>
      <c r="T84" s="1" t="s">
        <v>385</v>
      </c>
      <c r="U84" s="1">
        <v>200815</v>
      </c>
      <c r="V84" s="1">
        <v>1001</v>
      </c>
      <c r="W84" s="1" t="s">
        <v>3</v>
      </c>
      <c r="X84" s="1">
        <v>607</v>
      </c>
    </row>
    <row r="85" spans="1:24" x14ac:dyDescent="0.25">
      <c r="A85" s="12">
        <v>81</v>
      </c>
      <c r="B85" s="1">
        <v>239</v>
      </c>
      <c r="C85" s="1" t="s">
        <v>109</v>
      </c>
      <c r="D85" s="1">
        <v>199228</v>
      </c>
      <c r="E85" s="4" t="s">
        <v>108</v>
      </c>
      <c r="F85" s="1" t="s">
        <v>6</v>
      </c>
      <c r="G85" s="7">
        <v>1</v>
      </c>
      <c r="H85" s="54"/>
      <c r="I85" s="54">
        <f t="shared" si="6"/>
        <v>0</v>
      </c>
      <c r="J85" s="76">
        <f t="shared" si="9"/>
        <v>0</v>
      </c>
      <c r="K85" s="59"/>
      <c r="L85" s="2">
        <v>18844.97</v>
      </c>
      <c r="M85" s="5">
        <v>18844.97</v>
      </c>
      <c r="N85" s="5">
        <v>11685.59</v>
      </c>
      <c r="O85" s="5">
        <v>11685.59</v>
      </c>
      <c r="P85" s="65">
        <v>8764.192500000001</v>
      </c>
      <c r="Q85" s="5">
        <f t="shared" si="7"/>
        <v>8764.192500000001</v>
      </c>
      <c r="R85" s="3">
        <v>38627</v>
      </c>
      <c r="S85" s="51">
        <f t="shared" si="8"/>
        <v>7159.380000000001</v>
      </c>
      <c r="T85" s="1" t="s">
        <v>392</v>
      </c>
      <c r="U85" s="1">
        <v>200815</v>
      </c>
      <c r="V85" s="1">
        <v>1001</v>
      </c>
      <c r="W85" s="1" t="s">
        <v>3</v>
      </c>
      <c r="X85" s="1">
        <v>607</v>
      </c>
    </row>
    <row r="86" spans="1:24" x14ac:dyDescent="0.25">
      <c r="A86" s="12">
        <v>82</v>
      </c>
      <c r="B86" s="1">
        <v>239</v>
      </c>
      <c r="C86" s="1" t="s">
        <v>109</v>
      </c>
      <c r="D86" s="1">
        <v>199230</v>
      </c>
      <c r="E86" s="4" t="s">
        <v>110</v>
      </c>
      <c r="F86" s="1" t="s">
        <v>6</v>
      </c>
      <c r="G86" s="7">
        <v>8</v>
      </c>
      <c r="H86" s="54">
        <v>1.4999999999999999E-2</v>
      </c>
      <c r="I86" s="54">
        <f t="shared" si="6"/>
        <v>0.12</v>
      </c>
      <c r="J86" s="76">
        <f t="shared" si="9"/>
        <v>109.5</v>
      </c>
      <c r="K86" s="59">
        <f t="shared" si="10"/>
        <v>416019.99999999994</v>
      </c>
      <c r="L86" s="2">
        <v>13418.03</v>
      </c>
      <c r="M86" s="5">
        <v>107344.24</v>
      </c>
      <c r="N86" s="5">
        <v>8320.4</v>
      </c>
      <c r="O86" s="5">
        <v>66563.199999999997</v>
      </c>
      <c r="P86" s="65">
        <v>6240.2999999999993</v>
      </c>
      <c r="Q86" s="5">
        <f t="shared" si="7"/>
        <v>49922.399999999994</v>
      </c>
      <c r="R86" s="3">
        <v>38627</v>
      </c>
      <c r="S86" s="51">
        <f t="shared" si="8"/>
        <v>40781.040000000008</v>
      </c>
      <c r="T86" s="1" t="s">
        <v>392</v>
      </c>
      <c r="U86" s="1">
        <v>200815</v>
      </c>
      <c r="V86" s="1">
        <v>1001</v>
      </c>
      <c r="W86" s="1" t="s">
        <v>3</v>
      </c>
      <c r="X86" s="1">
        <v>607</v>
      </c>
    </row>
    <row r="87" spans="1:24" x14ac:dyDescent="0.25">
      <c r="A87" s="12">
        <v>83</v>
      </c>
      <c r="B87" s="1">
        <v>239</v>
      </c>
      <c r="C87" s="1" t="s">
        <v>109</v>
      </c>
      <c r="D87" s="1">
        <v>199231</v>
      </c>
      <c r="E87" s="4" t="s">
        <v>111</v>
      </c>
      <c r="F87" s="1" t="s">
        <v>6</v>
      </c>
      <c r="G87" s="7">
        <v>18</v>
      </c>
      <c r="H87" s="54">
        <v>1.4999999999999999E-2</v>
      </c>
      <c r="I87" s="54">
        <f t="shared" si="6"/>
        <v>0.27</v>
      </c>
      <c r="J87" s="76">
        <f t="shared" si="9"/>
        <v>109.5</v>
      </c>
      <c r="K87" s="59">
        <f t="shared" si="10"/>
        <v>359916</v>
      </c>
      <c r="L87" s="2">
        <v>11608.5</v>
      </c>
      <c r="M87" s="5">
        <v>208953</v>
      </c>
      <c r="N87" s="5">
        <v>7198.32</v>
      </c>
      <c r="O87" s="5">
        <v>129569.76</v>
      </c>
      <c r="P87" s="65">
        <v>5398.74</v>
      </c>
      <c r="Q87" s="5">
        <f t="shared" si="7"/>
        <v>97177.319999999992</v>
      </c>
      <c r="R87" s="3">
        <v>38678</v>
      </c>
      <c r="S87" s="51">
        <f t="shared" si="8"/>
        <v>79383.240000000005</v>
      </c>
      <c r="T87" s="1" t="s">
        <v>392</v>
      </c>
      <c r="U87" s="1">
        <v>200815</v>
      </c>
      <c r="V87" s="1">
        <v>1001</v>
      </c>
      <c r="W87" s="1" t="s">
        <v>3</v>
      </c>
      <c r="X87" s="1">
        <v>607</v>
      </c>
    </row>
    <row r="88" spans="1:24" ht="30" x14ac:dyDescent="0.25">
      <c r="A88" s="12">
        <v>84</v>
      </c>
      <c r="B88" s="1">
        <v>239</v>
      </c>
      <c r="C88" s="1" t="s">
        <v>15</v>
      </c>
      <c r="D88" s="1">
        <v>199242</v>
      </c>
      <c r="E88" s="4" t="s">
        <v>112</v>
      </c>
      <c r="F88" s="1" t="s">
        <v>6</v>
      </c>
      <c r="G88" s="7">
        <v>23</v>
      </c>
      <c r="H88" s="54"/>
      <c r="I88" s="54">
        <f t="shared" si="6"/>
        <v>0</v>
      </c>
      <c r="J88" s="76">
        <f t="shared" si="9"/>
        <v>0</v>
      </c>
      <c r="K88" s="59"/>
      <c r="L88" s="2">
        <v>795.26</v>
      </c>
      <c r="M88" s="5">
        <v>18290.98</v>
      </c>
      <c r="N88" s="5">
        <v>493.14</v>
      </c>
      <c r="O88" s="5">
        <v>11342.22</v>
      </c>
      <c r="P88" s="65">
        <v>369.85500000000002</v>
      </c>
      <c r="Q88" s="5">
        <f t="shared" si="7"/>
        <v>8506.6650000000009</v>
      </c>
      <c r="R88" s="3">
        <v>38626</v>
      </c>
      <c r="S88" s="51">
        <f t="shared" si="8"/>
        <v>6948.76</v>
      </c>
      <c r="T88" s="1" t="s">
        <v>392</v>
      </c>
      <c r="U88" s="1">
        <v>200815</v>
      </c>
      <c r="V88" s="1">
        <v>1001</v>
      </c>
      <c r="W88" s="1" t="s">
        <v>3</v>
      </c>
      <c r="X88" s="1">
        <v>607</v>
      </c>
    </row>
    <row r="89" spans="1:24" ht="30" x14ac:dyDescent="0.25">
      <c r="A89" s="12">
        <v>85</v>
      </c>
      <c r="B89" s="1">
        <v>239</v>
      </c>
      <c r="C89" s="1" t="s">
        <v>15</v>
      </c>
      <c r="D89" s="1">
        <v>199243</v>
      </c>
      <c r="E89" s="4" t="s">
        <v>113</v>
      </c>
      <c r="F89" s="1" t="s">
        <v>6</v>
      </c>
      <c r="G89" s="7">
        <v>1</v>
      </c>
      <c r="H89" s="54"/>
      <c r="I89" s="54">
        <f t="shared" si="6"/>
        <v>0</v>
      </c>
      <c r="J89" s="76">
        <f t="shared" si="9"/>
        <v>0</v>
      </c>
      <c r="K89" s="59"/>
      <c r="L89" s="2">
        <v>4571.24</v>
      </c>
      <c r="M89" s="5">
        <v>4571.24</v>
      </c>
      <c r="N89" s="5">
        <v>2834.58</v>
      </c>
      <c r="O89" s="5">
        <v>2834.58</v>
      </c>
      <c r="P89" s="65">
        <v>2125.9349999999999</v>
      </c>
      <c r="Q89" s="5">
        <f t="shared" si="7"/>
        <v>2125.9349999999999</v>
      </c>
      <c r="R89" s="3">
        <v>38626</v>
      </c>
      <c r="S89" s="51">
        <f t="shared" si="8"/>
        <v>1736.6599999999999</v>
      </c>
      <c r="T89" s="1" t="s">
        <v>392</v>
      </c>
      <c r="U89" s="1">
        <v>200815</v>
      </c>
      <c r="V89" s="1">
        <v>1001</v>
      </c>
      <c r="W89" s="1" t="s">
        <v>3</v>
      </c>
      <c r="X89" s="1">
        <v>607</v>
      </c>
    </row>
    <row r="90" spans="1:24" ht="30" x14ac:dyDescent="0.25">
      <c r="A90" s="12">
        <v>86</v>
      </c>
      <c r="B90" s="1">
        <v>239</v>
      </c>
      <c r="C90" s="1" t="s">
        <v>15</v>
      </c>
      <c r="D90" s="1">
        <v>199244</v>
      </c>
      <c r="E90" s="4" t="s">
        <v>114</v>
      </c>
      <c r="F90" s="1" t="s">
        <v>6</v>
      </c>
      <c r="G90" s="7">
        <v>21</v>
      </c>
      <c r="H90" s="54">
        <v>1E-3</v>
      </c>
      <c r="I90" s="54">
        <f t="shared" si="6"/>
        <v>2.1000000000000001E-2</v>
      </c>
      <c r="J90" s="76">
        <f t="shared" si="9"/>
        <v>7.3</v>
      </c>
      <c r="K90" s="59">
        <f t="shared" si="10"/>
        <v>1966230</v>
      </c>
      <c r="L90" s="2">
        <v>4227.83</v>
      </c>
      <c r="M90" s="5">
        <v>88784.43</v>
      </c>
      <c r="N90" s="5">
        <v>2621.64</v>
      </c>
      <c r="O90" s="5">
        <v>55054.439999999995</v>
      </c>
      <c r="P90" s="65">
        <v>1966.23</v>
      </c>
      <c r="Q90" s="5">
        <f t="shared" si="7"/>
        <v>41290.83</v>
      </c>
      <c r="R90" s="3">
        <v>38626</v>
      </c>
      <c r="S90" s="51">
        <f t="shared" si="8"/>
        <v>33729.99</v>
      </c>
      <c r="T90" s="1" t="s">
        <v>392</v>
      </c>
      <c r="U90" s="1">
        <v>200815</v>
      </c>
      <c r="V90" s="1">
        <v>1001</v>
      </c>
      <c r="W90" s="1" t="s">
        <v>3</v>
      </c>
      <c r="X90" s="1">
        <v>607</v>
      </c>
    </row>
    <row r="91" spans="1:24" x14ac:dyDescent="0.25">
      <c r="A91" s="12">
        <v>87</v>
      </c>
      <c r="B91" s="1">
        <v>239</v>
      </c>
      <c r="C91" s="1" t="s">
        <v>31</v>
      </c>
      <c r="D91" s="1">
        <v>199245</v>
      </c>
      <c r="E91" s="4" t="s">
        <v>115</v>
      </c>
      <c r="F91" s="1" t="s">
        <v>6</v>
      </c>
      <c r="G91" s="7">
        <v>8</v>
      </c>
      <c r="H91" s="54"/>
      <c r="I91" s="54">
        <f t="shared" si="6"/>
        <v>0</v>
      </c>
      <c r="J91" s="76">
        <f t="shared" si="9"/>
        <v>0</v>
      </c>
      <c r="K91" s="59"/>
      <c r="L91" s="2">
        <v>596.79999999999995</v>
      </c>
      <c r="M91" s="5">
        <v>4774.3999999999996</v>
      </c>
      <c r="N91" s="5">
        <v>370.07</v>
      </c>
      <c r="O91" s="5">
        <v>2960.56</v>
      </c>
      <c r="P91" s="65">
        <v>277.55250000000001</v>
      </c>
      <c r="Q91" s="5">
        <f t="shared" si="7"/>
        <v>2220.42</v>
      </c>
      <c r="R91" s="3">
        <v>38626</v>
      </c>
      <c r="S91" s="51">
        <f t="shared" si="8"/>
        <v>1813.8399999999997</v>
      </c>
      <c r="T91" s="1" t="s">
        <v>392</v>
      </c>
      <c r="U91" s="1">
        <v>200815</v>
      </c>
      <c r="V91" s="1">
        <v>1001</v>
      </c>
      <c r="W91" s="1" t="s">
        <v>3</v>
      </c>
      <c r="X91" s="1">
        <v>607</v>
      </c>
    </row>
    <row r="92" spans="1:24" x14ac:dyDescent="0.25">
      <c r="A92" s="12">
        <v>88</v>
      </c>
      <c r="B92" s="1">
        <v>239</v>
      </c>
      <c r="C92" s="1" t="s">
        <v>31</v>
      </c>
      <c r="D92" s="1">
        <v>199247</v>
      </c>
      <c r="E92" s="4" t="s">
        <v>116</v>
      </c>
      <c r="F92" s="1" t="s">
        <v>6</v>
      </c>
      <c r="G92" s="7">
        <v>21</v>
      </c>
      <c r="H92" s="54"/>
      <c r="I92" s="54">
        <f t="shared" si="6"/>
        <v>0</v>
      </c>
      <c r="J92" s="76">
        <f t="shared" si="9"/>
        <v>0</v>
      </c>
      <c r="K92" s="59"/>
      <c r="L92" s="2">
        <v>601.19000000000005</v>
      </c>
      <c r="M92" s="5">
        <v>12624.99</v>
      </c>
      <c r="N92" s="5">
        <v>372.8</v>
      </c>
      <c r="O92" s="5">
        <v>7828.8</v>
      </c>
      <c r="P92" s="65">
        <v>279.60000000000002</v>
      </c>
      <c r="Q92" s="5">
        <f t="shared" si="7"/>
        <v>5871.6</v>
      </c>
      <c r="R92" s="3">
        <v>38678</v>
      </c>
      <c r="S92" s="51">
        <f t="shared" si="8"/>
        <v>4796.1899999999996</v>
      </c>
      <c r="T92" s="1" t="s">
        <v>392</v>
      </c>
      <c r="U92" s="1">
        <v>200815</v>
      </c>
      <c r="V92" s="1">
        <v>1001</v>
      </c>
      <c r="W92" s="1" t="s">
        <v>3</v>
      </c>
      <c r="X92" s="1">
        <v>607</v>
      </c>
    </row>
    <row r="93" spans="1:24" x14ac:dyDescent="0.25">
      <c r="A93" s="12">
        <v>89</v>
      </c>
      <c r="B93" s="1">
        <v>239</v>
      </c>
      <c r="C93" s="1" t="s">
        <v>31</v>
      </c>
      <c r="D93" s="1">
        <v>199248</v>
      </c>
      <c r="E93" s="4" t="s">
        <v>117</v>
      </c>
      <c r="F93" s="1" t="s">
        <v>6</v>
      </c>
      <c r="G93" s="7">
        <v>28</v>
      </c>
      <c r="H93" s="54"/>
      <c r="I93" s="54">
        <f t="shared" si="6"/>
        <v>0</v>
      </c>
      <c r="J93" s="76">
        <f t="shared" si="9"/>
        <v>0</v>
      </c>
      <c r="K93" s="59"/>
      <c r="L93" s="2">
        <v>179.59</v>
      </c>
      <c r="M93" s="5">
        <v>5028.5200000000004</v>
      </c>
      <c r="N93" s="5">
        <v>111.36</v>
      </c>
      <c r="O93" s="5">
        <v>3118.08</v>
      </c>
      <c r="P93" s="65">
        <v>83.52</v>
      </c>
      <c r="Q93" s="5">
        <f t="shared" si="7"/>
        <v>2338.56</v>
      </c>
      <c r="R93" s="3">
        <v>38626</v>
      </c>
      <c r="S93" s="51">
        <f t="shared" si="8"/>
        <v>1910.4400000000005</v>
      </c>
      <c r="T93" s="1" t="s">
        <v>392</v>
      </c>
      <c r="U93" s="1">
        <v>200815</v>
      </c>
      <c r="V93" s="1">
        <v>1001</v>
      </c>
      <c r="W93" s="1" t="s">
        <v>3</v>
      </c>
      <c r="X93" s="1">
        <v>607</v>
      </c>
    </row>
    <row r="94" spans="1:24" ht="30" x14ac:dyDescent="0.25">
      <c r="A94" s="12">
        <v>90</v>
      </c>
      <c r="B94" s="1">
        <v>239</v>
      </c>
      <c r="C94" s="1" t="s">
        <v>15</v>
      </c>
      <c r="D94" s="1">
        <v>199252</v>
      </c>
      <c r="E94" s="4" t="s">
        <v>118</v>
      </c>
      <c r="F94" s="1" t="s">
        <v>39</v>
      </c>
      <c r="G94" s="7">
        <v>5</v>
      </c>
      <c r="H94" s="54"/>
      <c r="I94" s="54">
        <f t="shared" si="6"/>
        <v>0</v>
      </c>
      <c r="J94" s="76">
        <f t="shared" si="9"/>
        <v>0</v>
      </c>
      <c r="K94" s="59"/>
      <c r="L94" s="2">
        <v>742.47</v>
      </c>
      <c r="M94" s="5">
        <v>3712.35</v>
      </c>
      <c r="N94" s="5">
        <v>460.4</v>
      </c>
      <c r="O94" s="5">
        <v>2302</v>
      </c>
      <c r="P94" s="65">
        <v>345.29999999999995</v>
      </c>
      <c r="Q94" s="5">
        <f t="shared" si="7"/>
        <v>1726.4999999999998</v>
      </c>
      <c r="R94" s="3">
        <v>38626</v>
      </c>
      <c r="S94" s="51">
        <f t="shared" si="8"/>
        <v>1410.35</v>
      </c>
      <c r="T94" s="1" t="s">
        <v>392</v>
      </c>
      <c r="U94" s="1">
        <v>200815</v>
      </c>
      <c r="V94" s="1">
        <v>1001</v>
      </c>
      <c r="W94" s="1" t="s">
        <v>3</v>
      </c>
      <c r="X94" s="1">
        <v>607</v>
      </c>
    </row>
    <row r="95" spans="1:24" x14ac:dyDescent="0.25">
      <c r="A95" s="12">
        <v>91</v>
      </c>
      <c r="B95" s="1">
        <v>239</v>
      </c>
      <c r="C95" s="1" t="s">
        <v>31</v>
      </c>
      <c r="D95" s="1">
        <v>199258</v>
      </c>
      <c r="E95" s="4" t="s">
        <v>119</v>
      </c>
      <c r="F95" s="1" t="s">
        <v>6</v>
      </c>
      <c r="G95" s="7">
        <v>4</v>
      </c>
      <c r="H95" s="54">
        <v>4.0000000000000001E-3</v>
      </c>
      <c r="I95" s="54">
        <f t="shared" si="6"/>
        <v>1.6E-2</v>
      </c>
      <c r="J95" s="76">
        <f t="shared" si="9"/>
        <v>29.2</v>
      </c>
      <c r="K95" s="59">
        <f t="shared" si="10"/>
        <v>73554.375</v>
      </c>
      <c r="L95" s="2">
        <v>632.63</v>
      </c>
      <c r="M95" s="5">
        <v>2530.52</v>
      </c>
      <c r="N95" s="5">
        <v>392.29</v>
      </c>
      <c r="O95" s="5">
        <v>1569.16</v>
      </c>
      <c r="P95" s="65">
        <v>294.21750000000003</v>
      </c>
      <c r="Q95" s="5">
        <f t="shared" si="7"/>
        <v>1176.8700000000001</v>
      </c>
      <c r="R95" s="3">
        <v>38626</v>
      </c>
      <c r="S95" s="51">
        <f t="shared" si="8"/>
        <v>961.3599999999999</v>
      </c>
      <c r="T95" s="1" t="s">
        <v>392</v>
      </c>
      <c r="U95" s="1">
        <v>200815</v>
      </c>
      <c r="V95" s="1">
        <v>1001</v>
      </c>
      <c r="W95" s="1" t="s">
        <v>3</v>
      </c>
      <c r="X95" s="1">
        <v>607</v>
      </c>
    </row>
    <row r="96" spans="1:24" x14ac:dyDescent="0.25">
      <c r="A96" s="12">
        <v>92</v>
      </c>
      <c r="B96" s="1">
        <v>239</v>
      </c>
      <c r="C96" s="1" t="s">
        <v>31</v>
      </c>
      <c r="D96" s="1">
        <v>199259</v>
      </c>
      <c r="E96" s="4" t="s">
        <v>120</v>
      </c>
      <c r="F96" s="1" t="s">
        <v>39</v>
      </c>
      <c r="G96" s="7">
        <v>1</v>
      </c>
      <c r="H96" s="54">
        <v>1E-3</v>
      </c>
      <c r="I96" s="54">
        <f t="shared" si="6"/>
        <v>1E-3</v>
      </c>
      <c r="J96" s="76">
        <f t="shared" si="9"/>
        <v>7.3</v>
      </c>
      <c r="K96" s="59">
        <f t="shared" si="10"/>
        <v>257182.5</v>
      </c>
      <c r="L96" s="2">
        <v>553</v>
      </c>
      <c r="M96" s="5">
        <v>553</v>
      </c>
      <c r="N96" s="5">
        <v>342.91</v>
      </c>
      <c r="O96" s="5">
        <v>342.91</v>
      </c>
      <c r="P96" s="65">
        <v>257.1825</v>
      </c>
      <c r="Q96" s="5">
        <f t="shared" si="7"/>
        <v>257.1825</v>
      </c>
      <c r="R96" s="3">
        <v>38626</v>
      </c>
      <c r="S96" s="51">
        <f t="shared" si="8"/>
        <v>210.08999999999997</v>
      </c>
      <c r="T96" s="1" t="s">
        <v>392</v>
      </c>
      <c r="U96" s="1">
        <v>200815</v>
      </c>
      <c r="V96" s="1">
        <v>1001</v>
      </c>
      <c r="W96" s="1" t="s">
        <v>3</v>
      </c>
      <c r="X96" s="1">
        <v>607</v>
      </c>
    </row>
    <row r="97" spans="1:24" ht="30" x14ac:dyDescent="0.25">
      <c r="A97" s="12">
        <v>93</v>
      </c>
      <c r="B97" s="1">
        <v>239</v>
      </c>
      <c r="C97" s="1" t="s">
        <v>15</v>
      </c>
      <c r="D97" s="1">
        <v>199261</v>
      </c>
      <c r="E97" s="4" t="s">
        <v>121</v>
      </c>
      <c r="F97" s="1" t="s">
        <v>39</v>
      </c>
      <c r="G97" s="7">
        <v>6</v>
      </c>
      <c r="H97" s="54"/>
      <c r="I97" s="54">
        <f t="shared" si="6"/>
        <v>0</v>
      </c>
      <c r="J97" s="76">
        <f t="shared" si="9"/>
        <v>0</v>
      </c>
      <c r="K97" s="59"/>
      <c r="L97" s="2">
        <v>1044.6199999999999</v>
      </c>
      <c r="M97" s="5">
        <v>6267.72</v>
      </c>
      <c r="N97" s="5">
        <v>647.76</v>
      </c>
      <c r="O97" s="5">
        <v>3886.56</v>
      </c>
      <c r="P97" s="65">
        <v>485.82</v>
      </c>
      <c r="Q97" s="5">
        <f t="shared" si="7"/>
        <v>2914.92</v>
      </c>
      <c r="R97" s="3">
        <v>38626</v>
      </c>
      <c r="S97" s="51">
        <f t="shared" si="8"/>
        <v>2381.1600000000003</v>
      </c>
      <c r="T97" s="1" t="s">
        <v>392</v>
      </c>
      <c r="U97" s="1">
        <v>200815</v>
      </c>
      <c r="V97" s="1">
        <v>1001</v>
      </c>
      <c r="W97" s="1" t="s">
        <v>3</v>
      </c>
      <c r="X97" s="1">
        <v>607</v>
      </c>
    </row>
    <row r="98" spans="1:24" x14ac:dyDescent="0.25">
      <c r="A98" s="12">
        <v>94</v>
      </c>
      <c r="B98" s="1">
        <v>239</v>
      </c>
      <c r="C98" s="1" t="s">
        <v>31</v>
      </c>
      <c r="D98" s="1">
        <v>199262</v>
      </c>
      <c r="E98" s="4" t="s">
        <v>122</v>
      </c>
      <c r="F98" s="1" t="s">
        <v>39</v>
      </c>
      <c r="G98" s="7">
        <v>10</v>
      </c>
      <c r="H98" s="54">
        <v>1E-3</v>
      </c>
      <c r="I98" s="54">
        <f t="shared" si="6"/>
        <v>0.01</v>
      </c>
      <c r="J98" s="76">
        <f t="shared" si="9"/>
        <v>7.3</v>
      </c>
      <c r="K98" s="59">
        <f t="shared" si="10"/>
        <v>65550.000000000015</v>
      </c>
      <c r="L98" s="2">
        <v>140.94</v>
      </c>
      <c r="M98" s="5">
        <v>1409.4</v>
      </c>
      <c r="N98" s="5">
        <v>87.4</v>
      </c>
      <c r="O98" s="5">
        <v>874</v>
      </c>
      <c r="P98" s="65">
        <v>65.550000000000011</v>
      </c>
      <c r="Q98" s="5">
        <f t="shared" si="7"/>
        <v>655.50000000000011</v>
      </c>
      <c r="R98" s="3">
        <v>38626</v>
      </c>
      <c r="S98" s="51">
        <f t="shared" si="8"/>
        <v>535.40000000000009</v>
      </c>
      <c r="T98" s="1" t="s">
        <v>392</v>
      </c>
      <c r="U98" s="1">
        <v>200815</v>
      </c>
      <c r="V98" s="1">
        <v>1005</v>
      </c>
      <c r="W98" s="1" t="s">
        <v>3</v>
      </c>
      <c r="X98" s="1">
        <v>607</v>
      </c>
    </row>
    <row r="99" spans="1:24" ht="30" x14ac:dyDescent="0.25">
      <c r="A99" s="12">
        <v>95</v>
      </c>
      <c r="B99" s="1">
        <v>239</v>
      </c>
      <c r="C99" s="1" t="s">
        <v>31</v>
      </c>
      <c r="D99" s="1">
        <v>199263</v>
      </c>
      <c r="E99" s="4" t="s">
        <v>123</v>
      </c>
      <c r="F99" s="1" t="s">
        <v>39</v>
      </c>
      <c r="G99" s="7">
        <v>8</v>
      </c>
      <c r="H99" s="54">
        <v>1E-3</v>
      </c>
      <c r="I99" s="54">
        <f t="shared" ref="I99:I162" si="11">G99*H99</f>
        <v>8.0000000000000002E-3</v>
      </c>
      <c r="J99" s="76">
        <f t="shared" si="9"/>
        <v>7.3</v>
      </c>
      <c r="K99" s="59">
        <f t="shared" si="10"/>
        <v>140175</v>
      </c>
      <c r="L99" s="2">
        <v>301.41000000000003</v>
      </c>
      <c r="M99" s="5">
        <v>2411.2800000000002</v>
      </c>
      <c r="N99" s="5">
        <v>186.9</v>
      </c>
      <c r="O99" s="5">
        <v>1495.2</v>
      </c>
      <c r="P99" s="65">
        <v>140.17500000000001</v>
      </c>
      <c r="Q99" s="5">
        <f t="shared" si="7"/>
        <v>1121.4000000000001</v>
      </c>
      <c r="R99" s="3">
        <v>38626</v>
      </c>
      <c r="S99" s="51">
        <f t="shared" si="8"/>
        <v>916.08000000000015</v>
      </c>
      <c r="T99" s="1" t="s">
        <v>392</v>
      </c>
      <c r="U99" s="1">
        <v>200815</v>
      </c>
      <c r="V99" s="1">
        <v>1001</v>
      </c>
      <c r="W99" s="1" t="s">
        <v>3</v>
      </c>
      <c r="X99" s="1">
        <v>607</v>
      </c>
    </row>
    <row r="100" spans="1:24" x14ac:dyDescent="0.25">
      <c r="A100" s="12">
        <v>96</v>
      </c>
      <c r="B100" s="1">
        <v>239</v>
      </c>
      <c r="C100" s="1" t="s">
        <v>125</v>
      </c>
      <c r="D100" s="1">
        <v>199269</v>
      </c>
      <c r="E100" s="4" t="s">
        <v>124</v>
      </c>
      <c r="F100" s="1" t="s">
        <v>6</v>
      </c>
      <c r="G100" s="7">
        <v>8</v>
      </c>
      <c r="H100" s="54">
        <v>2E-3</v>
      </c>
      <c r="I100" s="54">
        <f t="shared" si="11"/>
        <v>1.6E-2</v>
      </c>
      <c r="J100" s="76">
        <f t="shared" si="9"/>
        <v>14.6</v>
      </c>
      <c r="K100" s="59">
        <f t="shared" si="10"/>
        <v>1173195</v>
      </c>
      <c r="L100" s="2">
        <v>5045.25</v>
      </c>
      <c r="M100" s="5">
        <v>40362</v>
      </c>
      <c r="N100" s="5">
        <v>3128.52</v>
      </c>
      <c r="O100" s="5">
        <v>25028.16</v>
      </c>
      <c r="P100" s="65">
        <v>2346.39</v>
      </c>
      <c r="Q100" s="5">
        <f t="shared" si="7"/>
        <v>18771.12</v>
      </c>
      <c r="R100" s="3">
        <v>38626</v>
      </c>
      <c r="S100" s="51">
        <f t="shared" si="8"/>
        <v>15333.84</v>
      </c>
      <c r="T100" s="1" t="s">
        <v>392</v>
      </c>
      <c r="U100" s="1">
        <v>200815</v>
      </c>
      <c r="V100" s="1">
        <v>1001</v>
      </c>
      <c r="W100" s="1" t="s">
        <v>3</v>
      </c>
      <c r="X100" s="1">
        <v>607</v>
      </c>
    </row>
    <row r="101" spans="1:24" x14ac:dyDescent="0.25">
      <c r="A101" s="12">
        <v>97</v>
      </c>
      <c r="B101" s="1">
        <v>239</v>
      </c>
      <c r="C101" s="1" t="s">
        <v>125</v>
      </c>
      <c r="D101" s="1">
        <v>199270</v>
      </c>
      <c r="E101" s="4" t="s">
        <v>126</v>
      </c>
      <c r="F101" s="1" t="s">
        <v>6</v>
      </c>
      <c r="G101" s="7">
        <v>2</v>
      </c>
      <c r="H101" s="54">
        <v>1E-3</v>
      </c>
      <c r="I101" s="54">
        <f t="shared" si="11"/>
        <v>2E-3</v>
      </c>
      <c r="J101" s="76">
        <f t="shared" si="9"/>
        <v>7.3</v>
      </c>
      <c r="K101" s="59">
        <f t="shared" si="10"/>
        <v>900232.49999999988</v>
      </c>
      <c r="L101" s="2">
        <v>1935.7</v>
      </c>
      <c r="M101" s="5">
        <v>3871.4</v>
      </c>
      <c r="N101" s="5">
        <v>1200.31</v>
      </c>
      <c r="O101" s="5">
        <v>2400.62</v>
      </c>
      <c r="P101" s="65">
        <v>900.23249999999996</v>
      </c>
      <c r="Q101" s="5">
        <f t="shared" si="7"/>
        <v>1800.4649999999999</v>
      </c>
      <c r="R101" s="3">
        <v>38707</v>
      </c>
      <c r="S101" s="51">
        <f t="shared" si="8"/>
        <v>1470.7800000000002</v>
      </c>
      <c r="T101" s="1" t="s">
        <v>392</v>
      </c>
      <c r="U101" s="1">
        <v>200815</v>
      </c>
      <c r="V101" s="1">
        <v>1001</v>
      </c>
      <c r="W101" s="1" t="s">
        <v>3</v>
      </c>
      <c r="X101" s="1">
        <v>607</v>
      </c>
    </row>
    <row r="102" spans="1:24" x14ac:dyDescent="0.25">
      <c r="A102" s="12">
        <v>98</v>
      </c>
      <c r="B102" s="1">
        <v>239</v>
      </c>
      <c r="C102" s="1" t="s">
        <v>128</v>
      </c>
      <c r="D102" s="1">
        <v>199273</v>
      </c>
      <c r="E102" s="4" t="s">
        <v>127</v>
      </c>
      <c r="F102" s="1" t="s">
        <v>6</v>
      </c>
      <c r="G102" s="7">
        <v>16</v>
      </c>
      <c r="H102" s="54">
        <v>3.0000000000000001E-3</v>
      </c>
      <c r="I102" s="54">
        <f t="shared" si="11"/>
        <v>4.8000000000000001E-2</v>
      </c>
      <c r="J102" s="76">
        <f t="shared" si="9"/>
        <v>21.900000000000002</v>
      </c>
      <c r="K102" s="59">
        <f t="shared" si="10"/>
        <v>1878277.4999999998</v>
      </c>
      <c r="L102" s="2">
        <v>12116.14</v>
      </c>
      <c r="M102" s="5">
        <v>193858.24</v>
      </c>
      <c r="N102" s="5">
        <v>7513.11</v>
      </c>
      <c r="O102" s="5">
        <v>120209.76</v>
      </c>
      <c r="P102" s="65">
        <v>5634.8324999999995</v>
      </c>
      <c r="Q102" s="5">
        <f t="shared" si="7"/>
        <v>90157.319999999992</v>
      </c>
      <c r="R102" s="3">
        <v>38953</v>
      </c>
      <c r="S102" s="51">
        <f t="shared" si="8"/>
        <v>73648.479999999996</v>
      </c>
      <c r="T102" s="1" t="s">
        <v>392</v>
      </c>
      <c r="U102" s="1">
        <v>200815</v>
      </c>
      <c r="V102" s="1">
        <v>1002</v>
      </c>
      <c r="W102" s="1" t="s">
        <v>3</v>
      </c>
      <c r="X102" s="1">
        <v>607</v>
      </c>
    </row>
    <row r="103" spans="1:24" ht="30" x14ac:dyDescent="0.25">
      <c r="A103" s="12">
        <v>99</v>
      </c>
      <c r="B103" s="1">
        <v>239</v>
      </c>
      <c r="C103" s="1" t="s">
        <v>130</v>
      </c>
      <c r="D103" s="1">
        <v>199274</v>
      </c>
      <c r="E103" s="4" t="s">
        <v>129</v>
      </c>
      <c r="F103" s="1" t="s">
        <v>6</v>
      </c>
      <c r="G103" s="7">
        <v>4</v>
      </c>
      <c r="H103" s="54"/>
      <c r="I103" s="54">
        <f t="shared" si="11"/>
        <v>0</v>
      </c>
      <c r="J103" s="76">
        <f t="shared" si="9"/>
        <v>0</v>
      </c>
      <c r="K103" s="59"/>
      <c r="L103" s="2">
        <v>48.88</v>
      </c>
      <c r="M103" s="5">
        <v>195.52</v>
      </c>
      <c r="N103" s="5">
        <v>30.31</v>
      </c>
      <c r="O103" s="5">
        <v>121.24</v>
      </c>
      <c r="P103" s="65">
        <v>22.732499999999998</v>
      </c>
      <c r="Q103" s="5">
        <f t="shared" si="7"/>
        <v>90.929999999999993</v>
      </c>
      <c r="R103" s="3">
        <v>38626</v>
      </c>
      <c r="S103" s="51">
        <f t="shared" si="8"/>
        <v>74.280000000000015</v>
      </c>
      <c r="T103" s="1" t="s">
        <v>385</v>
      </c>
      <c r="U103" s="1">
        <v>200815</v>
      </c>
      <c r="V103" s="1">
        <v>1001</v>
      </c>
      <c r="W103" s="1" t="s">
        <v>3</v>
      </c>
      <c r="X103" s="1">
        <v>607</v>
      </c>
    </row>
    <row r="104" spans="1:24" ht="30" x14ac:dyDescent="0.25">
      <c r="A104" s="12">
        <v>100</v>
      </c>
      <c r="B104" s="1">
        <v>239</v>
      </c>
      <c r="C104" s="1" t="s">
        <v>130</v>
      </c>
      <c r="D104" s="1">
        <v>199275</v>
      </c>
      <c r="E104" s="4" t="s">
        <v>131</v>
      </c>
      <c r="F104" s="1" t="s">
        <v>6</v>
      </c>
      <c r="G104" s="7">
        <v>14</v>
      </c>
      <c r="H104" s="54"/>
      <c r="I104" s="54">
        <f t="shared" si="11"/>
        <v>0</v>
      </c>
      <c r="J104" s="76">
        <f t="shared" si="9"/>
        <v>0</v>
      </c>
      <c r="K104" s="59"/>
      <c r="L104" s="2">
        <v>48.88</v>
      </c>
      <c r="M104" s="5">
        <v>684.32</v>
      </c>
      <c r="N104" s="5">
        <v>30.31</v>
      </c>
      <c r="O104" s="5">
        <v>424.34</v>
      </c>
      <c r="P104" s="65">
        <v>22.732499999999998</v>
      </c>
      <c r="Q104" s="5">
        <f t="shared" si="7"/>
        <v>318.255</v>
      </c>
      <c r="R104" s="3">
        <v>38626</v>
      </c>
      <c r="S104" s="51">
        <f t="shared" si="8"/>
        <v>259.98000000000008</v>
      </c>
      <c r="T104" s="1" t="s">
        <v>385</v>
      </c>
      <c r="U104" s="1">
        <v>200815</v>
      </c>
      <c r="V104" s="1">
        <v>1001</v>
      </c>
      <c r="W104" s="1" t="s">
        <v>3</v>
      </c>
      <c r="X104" s="1">
        <v>607</v>
      </c>
    </row>
    <row r="105" spans="1:24" x14ac:dyDescent="0.25">
      <c r="A105" s="12">
        <v>101</v>
      </c>
      <c r="B105" s="1">
        <v>239</v>
      </c>
      <c r="C105" s="1" t="s">
        <v>125</v>
      </c>
      <c r="D105" s="1">
        <v>199282</v>
      </c>
      <c r="E105" s="4" t="s">
        <v>132</v>
      </c>
      <c r="F105" s="1" t="s">
        <v>6</v>
      </c>
      <c r="G105" s="7">
        <v>12</v>
      </c>
      <c r="H105" s="54"/>
      <c r="I105" s="54">
        <f t="shared" si="11"/>
        <v>0</v>
      </c>
      <c r="J105" s="76">
        <f t="shared" si="9"/>
        <v>0</v>
      </c>
      <c r="K105" s="59"/>
      <c r="L105" s="2">
        <v>13.09</v>
      </c>
      <c r="M105" s="5">
        <v>157.08000000000001</v>
      </c>
      <c r="N105" s="5">
        <v>8.1199999999999992</v>
      </c>
      <c r="O105" s="5">
        <v>97.44</v>
      </c>
      <c r="P105" s="65">
        <v>6.09</v>
      </c>
      <c r="Q105" s="5">
        <f t="shared" si="7"/>
        <v>73.08</v>
      </c>
      <c r="R105" s="3">
        <v>38626</v>
      </c>
      <c r="S105" s="51">
        <f t="shared" si="8"/>
        <v>59.640000000000015</v>
      </c>
      <c r="T105" s="1" t="s">
        <v>392</v>
      </c>
      <c r="U105" s="1">
        <v>200815</v>
      </c>
      <c r="V105" s="1">
        <v>1001</v>
      </c>
      <c r="W105" s="1" t="s">
        <v>3</v>
      </c>
      <c r="X105" s="1">
        <v>607</v>
      </c>
    </row>
    <row r="106" spans="1:24" x14ac:dyDescent="0.25">
      <c r="A106" s="12">
        <v>102</v>
      </c>
      <c r="B106" s="1">
        <v>239</v>
      </c>
      <c r="C106" s="1" t="s">
        <v>125</v>
      </c>
      <c r="D106" s="1">
        <v>199283</v>
      </c>
      <c r="E106" s="4" t="s">
        <v>133</v>
      </c>
      <c r="F106" s="1" t="s">
        <v>6</v>
      </c>
      <c r="G106" s="7">
        <v>22</v>
      </c>
      <c r="H106" s="54"/>
      <c r="I106" s="54">
        <f t="shared" si="11"/>
        <v>0</v>
      </c>
      <c r="J106" s="76">
        <f t="shared" si="9"/>
        <v>0</v>
      </c>
      <c r="K106" s="59"/>
      <c r="L106" s="2">
        <v>13.09</v>
      </c>
      <c r="M106" s="5">
        <v>287.98</v>
      </c>
      <c r="N106" s="5">
        <v>8.1199999999999992</v>
      </c>
      <c r="O106" s="5">
        <v>178.64</v>
      </c>
      <c r="P106" s="65">
        <v>6.09</v>
      </c>
      <c r="Q106" s="5">
        <f t="shared" si="7"/>
        <v>133.97999999999999</v>
      </c>
      <c r="R106" s="3">
        <v>38626</v>
      </c>
      <c r="S106" s="51">
        <f t="shared" si="8"/>
        <v>109.34000000000003</v>
      </c>
      <c r="T106" s="1" t="s">
        <v>392</v>
      </c>
      <c r="U106" s="1">
        <v>200815</v>
      </c>
      <c r="V106" s="1">
        <v>1001</v>
      </c>
      <c r="W106" s="1" t="s">
        <v>3</v>
      </c>
      <c r="X106" s="1">
        <v>607</v>
      </c>
    </row>
    <row r="107" spans="1:24" x14ac:dyDescent="0.25">
      <c r="A107" s="12">
        <v>103</v>
      </c>
      <c r="B107" s="1">
        <v>239</v>
      </c>
      <c r="C107" s="1" t="s">
        <v>125</v>
      </c>
      <c r="D107" s="1">
        <v>199284</v>
      </c>
      <c r="E107" s="4" t="s">
        <v>134</v>
      </c>
      <c r="F107" s="1" t="s">
        <v>6</v>
      </c>
      <c r="G107" s="7">
        <v>7</v>
      </c>
      <c r="H107" s="54"/>
      <c r="I107" s="54">
        <f t="shared" si="11"/>
        <v>0</v>
      </c>
      <c r="J107" s="76">
        <f t="shared" si="9"/>
        <v>0</v>
      </c>
      <c r="K107" s="59"/>
      <c r="L107" s="2">
        <v>104.75</v>
      </c>
      <c r="M107" s="5">
        <v>733.25</v>
      </c>
      <c r="N107" s="5">
        <v>64.959999999999994</v>
      </c>
      <c r="O107" s="5">
        <v>454.71999999999997</v>
      </c>
      <c r="P107" s="65">
        <v>48.72</v>
      </c>
      <c r="Q107" s="5">
        <f t="shared" si="7"/>
        <v>341.03999999999996</v>
      </c>
      <c r="R107" s="3">
        <v>38678</v>
      </c>
      <c r="S107" s="51">
        <f t="shared" si="8"/>
        <v>278.53000000000003</v>
      </c>
      <c r="T107" s="1" t="s">
        <v>392</v>
      </c>
      <c r="U107" s="1">
        <v>200815</v>
      </c>
      <c r="V107" s="1">
        <v>1001</v>
      </c>
      <c r="W107" s="1" t="s">
        <v>3</v>
      </c>
      <c r="X107" s="1">
        <v>607</v>
      </c>
    </row>
    <row r="108" spans="1:24" x14ac:dyDescent="0.25">
      <c r="A108" s="12">
        <v>104</v>
      </c>
      <c r="B108" s="1">
        <v>239</v>
      </c>
      <c r="C108" s="1" t="s">
        <v>125</v>
      </c>
      <c r="D108" s="1">
        <v>199286</v>
      </c>
      <c r="E108" s="4" t="s">
        <v>135</v>
      </c>
      <c r="F108" s="1" t="s">
        <v>6</v>
      </c>
      <c r="G108" s="7">
        <v>17</v>
      </c>
      <c r="H108" s="54"/>
      <c r="I108" s="54">
        <f t="shared" si="11"/>
        <v>0</v>
      </c>
      <c r="J108" s="76">
        <f t="shared" si="9"/>
        <v>0</v>
      </c>
      <c r="K108" s="59"/>
      <c r="L108" s="2">
        <v>34.92</v>
      </c>
      <c r="M108" s="5">
        <v>593.64</v>
      </c>
      <c r="N108" s="5">
        <v>21.65</v>
      </c>
      <c r="O108" s="5">
        <v>368.04999999999995</v>
      </c>
      <c r="P108" s="65">
        <v>16.237499999999997</v>
      </c>
      <c r="Q108" s="5">
        <f t="shared" si="7"/>
        <v>276.03749999999997</v>
      </c>
      <c r="R108" s="3">
        <v>38626</v>
      </c>
      <c r="S108" s="51">
        <f t="shared" si="8"/>
        <v>225.59000000000003</v>
      </c>
      <c r="T108" s="1" t="s">
        <v>392</v>
      </c>
      <c r="U108" s="1">
        <v>200815</v>
      </c>
      <c r="V108" s="1">
        <v>1005</v>
      </c>
      <c r="W108" s="1" t="s">
        <v>3</v>
      </c>
      <c r="X108" s="1">
        <v>607</v>
      </c>
    </row>
    <row r="109" spans="1:24" x14ac:dyDescent="0.25">
      <c r="A109" s="12">
        <v>105</v>
      </c>
      <c r="B109" s="1">
        <v>239</v>
      </c>
      <c r="C109" s="1" t="s">
        <v>15</v>
      </c>
      <c r="D109" s="1">
        <v>199292</v>
      </c>
      <c r="E109" s="4" t="s">
        <v>136</v>
      </c>
      <c r="F109" s="1" t="s">
        <v>44</v>
      </c>
      <c r="G109" s="7">
        <v>52</v>
      </c>
      <c r="H109" s="54"/>
      <c r="I109" s="54">
        <f t="shared" si="11"/>
        <v>0</v>
      </c>
      <c r="J109" s="76">
        <f t="shared" si="9"/>
        <v>0</v>
      </c>
      <c r="K109" s="59"/>
      <c r="L109" s="2">
        <v>104.75</v>
      </c>
      <c r="M109" s="5">
        <v>5447</v>
      </c>
      <c r="N109" s="5">
        <v>64.959999999999994</v>
      </c>
      <c r="O109" s="5">
        <v>3377.9199999999996</v>
      </c>
      <c r="P109" s="65">
        <v>48.72</v>
      </c>
      <c r="Q109" s="5">
        <f t="shared" si="7"/>
        <v>2533.44</v>
      </c>
      <c r="R109" s="3">
        <v>38626</v>
      </c>
      <c r="S109" s="51">
        <f t="shared" si="8"/>
        <v>2069.0800000000004</v>
      </c>
      <c r="T109" s="1" t="s">
        <v>385</v>
      </c>
      <c r="U109" s="1">
        <v>200815</v>
      </c>
      <c r="V109" s="1">
        <v>1001</v>
      </c>
      <c r="W109" s="1" t="s">
        <v>3</v>
      </c>
      <c r="X109" s="1">
        <v>607</v>
      </c>
    </row>
    <row r="110" spans="1:24" x14ac:dyDescent="0.25">
      <c r="A110" s="12">
        <v>106</v>
      </c>
      <c r="B110" s="1">
        <v>239</v>
      </c>
      <c r="C110" s="1" t="s">
        <v>138</v>
      </c>
      <c r="D110" s="1">
        <v>199736</v>
      </c>
      <c r="E110" s="4" t="s">
        <v>137</v>
      </c>
      <c r="F110" s="1" t="s">
        <v>39</v>
      </c>
      <c r="G110" s="7">
        <v>10</v>
      </c>
      <c r="H110" s="54">
        <v>0.05</v>
      </c>
      <c r="I110" s="54">
        <f t="shared" si="11"/>
        <v>0.5</v>
      </c>
      <c r="J110" s="76">
        <f t="shared" si="9"/>
        <v>365</v>
      </c>
      <c r="K110" s="59">
        <f t="shared" si="10"/>
        <v>206440.64999999997</v>
      </c>
      <c r="L110" s="2">
        <v>31710.46</v>
      </c>
      <c r="M110" s="5">
        <v>317104.56</v>
      </c>
      <c r="N110" s="5">
        <v>13762.71</v>
      </c>
      <c r="O110" s="5">
        <v>137627.09999999998</v>
      </c>
      <c r="P110" s="65">
        <v>10322.032499999999</v>
      </c>
      <c r="Q110" s="5">
        <f t="shared" si="7"/>
        <v>103220.325</v>
      </c>
      <c r="R110" s="3">
        <v>40452</v>
      </c>
      <c r="S110" s="51">
        <f t="shared" si="8"/>
        <v>179477.46000000002</v>
      </c>
      <c r="T110" s="1" t="s">
        <v>384</v>
      </c>
      <c r="U110" s="1">
        <v>301115</v>
      </c>
      <c r="V110" s="1">
        <v>1001</v>
      </c>
      <c r="W110" s="1" t="s">
        <v>3</v>
      </c>
      <c r="X110" s="1">
        <v>601</v>
      </c>
    </row>
    <row r="111" spans="1:24" x14ac:dyDescent="0.25">
      <c r="A111" s="12">
        <v>107</v>
      </c>
      <c r="B111" s="1">
        <v>239</v>
      </c>
      <c r="C111" s="1" t="s">
        <v>17</v>
      </c>
      <c r="D111" s="1">
        <v>199746</v>
      </c>
      <c r="E111" s="4" t="s">
        <v>139</v>
      </c>
      <c r="F111" s="1" t="s">
        <v>6</v>
      </c>
      <c r="G111" s="7">
        <v>1</v>
      </c>
      <c r="H111" s="54">
        <v>0.08</v>
      </c>
      <c r="I111" s="54">
        <f t="shared" si="11"/>
        <v>0.08</v>
      </c>
      <c r="J111" s="76">
        <f t="shared" si="9"/>
        <v>584</v>
      </c>
      <c r="K111" s="59">
        <f t="shared" si="10"/>
        <v>76827.843749999985</v>
      </c>
      <c r="L111" s="2">
        <v>10165.959999999999</v>
      </c>
      <c r="M111" s="5">
        <v>10165.959999999999</v>
      </c>
      <c r="N111" s="5">
        <v>8194.9699999999993</v>
      </c>
      <c r="O111" s="5">
        <v>8194.9699999999993</v>
      </c>
      <c r="P111" s="65">
        <v>6146.2274999999991</v>
      </c>
      <c r="Q111" s="5">
        <f t="shared" si="7"/>
        <v>6146.2274999999991</v>
      </c>
      <c r="R111" s="3">
        <v>40203</v>
      </c>
      <c r="S111" s="51">
        <f t="shared" si="8"/>
        <v>1970.9899999999998</v>
      </c>
      <c r="T111" s="1" t="s">
        <v>385</v>
      </c>
      <c r="U111" s="1">
        <v>200815</v>
      </c>
      <c r="V111" s="1">
        <v>1001</v>
      </c>
      <c r="W111" s="1" t="s">
        <v>3</v>
      </c>
      <c r="X111" s="1">
        <v>601</v>
      </c>
    </row>
    <row r="112" spans="1:24" ht="30" x14ac:dyDescent="0.25">
      <c r="A112" s="12">
        <v>108</v>
      </c>
      <c r="B112" s="1">
        <v>239</v>
      </c>
      <c r="C112" s="1" t="s">
        <v>89</v>
      </c>
      <c r="D112" s="1">
        <v>203715</v>
      </c>
      <c r="E112" s="4" t="s">
        <v>140</v>
      </c>
      <c r="F112" s="1" t="s">
        <v>6</v>
      </c>
      <c r="G112" s="7">
        <v>15</v>
      </c>
      <c r="H112" s="54"/>
      <c r="I112" s="54">
        <f t="shared" si="11"/>
        <v>0</v>
      </c>
      <c r="J112" s="76">
        <f t="shared" si="9"/>
        <v>0</v>
      </c>
      <c r="K112" s="59"/>
      <c r="L112" s="2">
        <v>439.73</v>
      </c>
      <c r="M112" s="5">
        <v>6595.88</v>
      </c>
      <c r="N112" s="5">
        <v>272.67</v>
      </c>
      <c r="O112" s="5">
        <v>4090.05</v>
      </c>
      <c r="P112" s="65">
        <v>204.5025</v>
      </c>
      <c r="Q112" s="5">
        <f t="shared" si="7"/>
        <v>3067.5374999999999</v>
      </c>
      <c r="R112" s="3">
        <v>39587</v>
      </c>
      <c r="S112" s="51">
        <f t="shared" si="8"/>
        <v>2505.83</v>
      </c>
      <c r="T112" s="1" t="s">
        <v>385</v>
      </c>
      <c r="U112" s="1">
        <v>200815</v>
      </c>
      <c r="V112" s="1">
        <v>1005</v>
      </c>
      <c r="W112" s="1" t="s">
        <v>3</v>
      </c>
      <c r="X112" s="1">
        <v>607</v>
      </c>
    </row>
    <row r="113" spans="1:24" ht="30" x14ac:dyDescent="0.25">
      <c r="A113" s="12">
        <v>109</v>
      </c>
      <c r="B113" s="1">
        <v>239</v>
      </c>
      <c r="C113" s="1" t="s">
        <v>142</v>
      </c>
      <c r="D113" s="1">
        <v>204594</v>
      </c>
      <c r="E113" s="4" t="s">
        <v>141</v>
      </c>
      <c r="F113" s="1" t="s">
        <v>6</v>
      </c>
      <c r="G113" s="7">
        <v>15</v>
      </c>
      <c r="H113" s="54">
        <v>5.0000000000000001E-4</v>
      </c>
      <c r="I113" s="54">
        <f t="shared" si="11"/>
        <v>7.4999999999999997E-3</v>
      </c>
      <c r="J113" s="76">
        <f t="shared" si="9"/>
        <v>3.65</v>
      </c>
      <c r="K113" s="59">
        <f t="shared" si="10"/>
        <v>4358625</v>
      </c>
      <c r="L113" s="2">
        <v>3195</v>
      </c>
      <c r="M113" s="5">
        <v>47925</v>
      </c>
      <c r="N113" s="5">
        <v>2905.75</v>
      </c>
      <c r="O113" s="5">
        <v>43586.25</v>
      </c>
      <c r="P113" s="65">
        <v>2179.3125</v>
      </c>
      <c r="Q113" s="5">
        <f t="shared" si="7"/>
        <v>32689.6875</v>
      </c>
      <c r="R113" s="3">
        <v>40604</v>
      </c>
      <c r="S113" s="51">
        <f t="shared" si="8"/>
        <v>4338.75</v>
      </c>
      <c r="T113" s="1" t="s">
        <v>385</v>
      </c>
      <c r="U113" s="1">
        <v>200815</v>
      </c>
      <c r="V113" s="1">
        <v>1001</v>
      </c>
      <c r="W113" s="1" t="s">
        <v>3</v>
      </c>
      <c r="X113" s="1">
        <v>601</v>
      </c>
    </row>
    <row r="114" spans="1:24" ht="30" x14ac:dyDescent="0.25">
      <c r="A114" s="12">
        <v>110</v>
      </c>
      <c r="B114" s="1">
        <v>239</v>
      </c>
      <c r="C114" s="1" t="s">
        <v>144</v>
      </c>
      <c r="D114" s="1">
        <v>204616</v>
      </c>
      <c r="E114" s="4" t="s">
        <v>143</v>
      </c>
      <c r="F114" s="1" t="s">
        <v>6</v>
      </c>
      <c r="G114" s="7">
        <v>3</v>
      </c>
      <c r="H114" s="54">
        <v>0.2</v>
      </c>
      <c r="I114" s="54">
        <f t="shared" si="11"/>
        <v>0.60000000000000009</v>
      </c>
      <c r="J114" s="76">
        <f t="shared" si="9"/>
        <v>1460</v>
      </c>
      <c r="K114" s="59">
        <f t="shared" si="10"/>
        <v>460169.47499999998</v>
      </c>
      <c r="L114" s="2">
        <v>394432.04</v>
      </c>
      <c r="M114" s="5">
        <v>1183296.1200000001</v>
      </c>
      <c r="N114" s="5">
        <v>122711.86</v>
      </c>
      <c r="O114" s="5">
        <v>368135.58</v>
      </c>
      <c r="P114" s="65">
        <v>92033.895000000004</v>
      </c>
      <c r="Q114" s="5">
        <f t="shared" si="7"/>
        <v>276101.685</v>
      </c>
      <c r="R114" s="3">
        <v>41457</v>
      </c>
      <c r="S114" s="51">
        <f t="shared" si="8"/>
        <v>815160.54</v>
      </c>
      <c r="T114" s="1" t="s">
        <v>397</v>
      </c>
      <c r="U114" s="1">
        <v>301214</v>
      </c>
      <c r="V114" s="1">
        <v>1001</v>
      </c>
      <c r="W114" s="1" t="s">
        <v>3</v>
      </c>
      <c r="X114" s="1">
        <v>607</v>
      </c>
    </row>
    <row r="115" spans="1:24" x14ac:dyDescent="0.25">
      <c r="A115" s="12">
        <v>111</v>
      </c>
      <c r="B115" s="1">
        <v>239</v>
      </c>
      <c r="C115" s="1" t="s">
        <v>17</v>
      </c>
      <c r="D115" s="1">
        <v>204686</v>
      </c>
      <c r="E115" s="4" t="s">
        <v>145</v>
      </c>
      <c r="F115" s="1" t="s">
        <v>6</v>
      </c>
      <c r="G115" s="7">
        <v>2</v>
      </c>
      <c r="H115" s="54">
        <v>0.02</v>
      </c>
      <c r="I115" s="54">
        <f t="shared" si="11"/>
        <v>0.04</v>
      </c>
      <c r="J115" s="76">
        <f t="shared" si="9"/>
        <v>146</v>
      </c>
      <c r="K115" s="59">
        <f t="shared" si="10"/>
        <v>161440.5</v>
      </c>
      <c r="L115" s="2">
        <v>9920.1299999999992</v>
      </c>
      <c r="M115" s="5">
        <v>19840.259999999998</v>
      </c>
      <c r="N115" s="5">
        <v>4305.08</v>
      </c>
      <c r="O115" s="5">
        <v>8610.16</v>
      </c>
      <c r="P115" s="65">
        <v>3228.81</v>
      </c>
      <c r="Q115" s="5">
        <f t="shared" si="7"/>
        <v>6457.62</v>
      </c>
      <c r="R115" s="3">
        <v>40531</v>
      </c>
      <c r="S115" s="51">
        <f t="shared" si="8"/>
        <v>11230.099999999999</v>
      </c>
      <c r="T115" s="1" t="s">
        <v>384</v>
      </c>
      <c r="U115" s="1">
        <v>301115</v>
      </c>
      <c r="V115" s="1">
        <v>1001</v>
      </c>
      <c r="W115" s="1" t="s">
        <v>3</v>
      </c>
      <c r="X115" s="1">
        <v>601</v>
      </c>
    </row>
    <row r="116" spans="1:24" x14ac:dyDescent="0.25">
      <c r="A116" s="12">
        <v>112</v>
      </c>
      <c r="B116" s="1">
        <v>239</v>
      </c>
      <c r="C116" s="1" t="s">
        <v>147</v>
      </c>
      <c r="D116" s="1">
        <v>205553</v>
      </c>
      <c r="E116" s="4" t="s">
        <v>146</v>
      </c>
      <c r="F116" s="1" t="s">
        <v>6</v>
      </c>
      <c r="G116" s="7">
        <v>1</v>
      </c>
      <c r="H116" s="54"/>
      <c r="I116" s="54">
        <f t="shared" si="11"/>
        <v>0</v>
      </c>
      <c r="J116" s="76">
        <f t="shared" si="9"/>
        <v>0</v>
      </c>
      <c r="K116" s="59"/>
      <c r="L116" s="2">
        <v>15375</v>
      </c>
      <c r="M116" s="5">
        <v>15375</v>
      </c>
      <c r="N116" s="5">
        <v>12394.07</v>
      </c>
      <c r="O116" s="5">
        <v>12394.07</v>
      </c>
      <c r="P116" s="65">
        <v>9295.5524999999998</v>
      </c>
      <c r="Q116" s="5">
        <f t="shared" si="7"/>
        <v>9295.5524999999998</v>
      </c>
      <c r="R116" s="3">
        <v>39204</v>
      </c>
      <c r="S116" s="51">
        <f t="shared" si="8"/>
        <v>2980.9300000000003</v>
      </c>
      <c r="T116" s="1" t="s">
        <v>385</v>
      </c>
      <c r="U116" s="1">
        <v>200815</v>
      </c>
      <c r="V116" s="1">
        <v>1001</v>
      </c>
      <c r="W116" s="1" t="s">
        <v>3</v>
      </c>
      <c r="X116" s="1">
        <v>607</v>
      </c>
    </row>
    <row r="117" spans="1:24" x14ac:dyDescent="0.25">
      <c r="A117" s="12">
        <v>113</v>
      </c>
      <c r="B117" s="1">
        <v>239</v>
      </c>
      <c r="C117" s="1" t="s">
        <v>149</v>
      </c>
      <c r="D117" s="1">
        <v>206214</v>
      </c>
      <c r="E117" s="4" t="s">
        <v>148</v>
      </c>
      <c r="F117" s="1" t="s">
        <v>39</v>
      </c>
      <c r="G117" s="7">
        <v>21</v>
      </c>
      <c r="H117" s="54">
        <v>0.03</v>
      </c>
      <c r="I117" s="54">
        <f t="shared" si="11"/>
        <v>0.63</v>
      </c>
      <c r="J117" s="76">
        <f t="shared" si="9"/>
        <v>219</v>
      </c>
      <c r="K117" s="59">
        <f t="shared" si="10"/>
        <v>136800.75</v>
      </c>
      <c r="L117" s="2">
        <v>6788.11</v>
      </c>
      <c r="M117" s="5">
        <v>142550.39000000001</v>
      </c>
      <c r="N117" s="5">
        <v>5472.03</v>
      </c>
      <c r="O117" s="5">
        <v>114912.62999999999</v>
      </c>
      <c r="P117" s="65">
        <v>4104.0225</v>
      </c>
      <c r="Q117" s="5">
        <f t="shared" si="7"/>
        <v>86184.472500000003</v>
      </c>
      <c r="R117" s="3">
        <v>40536</v>
      </c>
      <c r="S117" s="51">
        <f t="shared" si="8"/>
        <v>27637.760000000024</v>
      </c>
      <c r="T117" s="1" t="s">
        <v>385</v>
      </c>
      <c r="U117" s="1">
        <v>200815</v>
      </c>
      <c r="V117" s="1">
        <v>1005</v>
      </c>
      <c r="W117" s="1" t="s">
        <v>3</v>
      </c>
      <c r="X117" s="1">
        <v>601</v>
      </c>
    </row>
    <row r="118" spans="1:24" ht="30" x14ac:dyDescent="0.25">
      <c r="A118" s="12">
        <v>114</v>
      </c>
      <c r="B118" s="1">
        <v>239</v>
      </c>
      <c r="C118" s="1" t="s">
        <v>151</v>
      </c>
      <c r="D118" s="1">
        <v>206437</v>
      </c>
      <c r="E118" s="4" t="s">
        <v>150</v>
      </c>
      <c r="F118" s="1" t="s">
        <v>2</v>
      </c>
      <c r="G118" s="7">
        <v>168.03800000000001</v>
      </c>
      <c r="H118" s="54"/>
      <c r="I118" s="54">
        <f t="shared" si="11"/>
        <v>0</v>
      </c>
      <c r="J118" s="76">
        <f t="shared" si="9"/>
        <v>0</v>
      </c>
      <c r="K118" s="59"/>
      <c r="L118" s="2">
        <v>50759.16</v>
      </c>
      <c r="M118" s="5">
        <v>8529468.0999999996</v>
      </c>
      <c r="N118" s="5">
        <v>49573.59</v>
      </c>
      <c r="O118" s="5">
        <v>8330246.9164199997</v>
      </c>
      <c r="P118" s="65">
        <v>37180.192499999997</v>
      </c>
      <c r="Q118" s="5">
        <f t="shared" si="7"/>
        <v>6247685.1873150002</v>
      </c>
      <c r="R118" s="1"/>
      <c r="S118" s="51">
        <f t="shared" si="8"/>
        <v>199221.18357999995</v>
      </c>
      <c r="T118" s="1" t="s">
        <v>398</v>
      </c>
      <c r="U118" s="1">
        <v>200815</v>
      </c>
      <c r="V118" s="1">
        <v>1001</v>
      </c>
      <c r="W118" s="1" t="s">
        <v>3</v>
      </c>
      <c r="X118" s="1">
        <v>608</v>
      </c>
    </row>
    <row r="119" spans="1:24" ht="30" x14ac:dyDescent="0.25">
      <c r="A119" s="12">
        <v>115</v>
      </c>
      <c r="B119" s="1">
        <v>239</v>
      </c>
      <c r="C119" s="1" t="s">
        <v>15</v>
      </c>
      <c r="D119" s="1">
        <v>207183</v>
      </c>
      <c r="E119" s="4" t="s">
        <v>152</v>
      </c>
      <c r="F119" s="1" t="s">
        <v>6</v>
      </c>
      <c r="G119" s="7">
        <v>28</v>
      </c>
      <c r="H119" s="54">
        <v>0.03</v>
      </c>
      <c r="I119" s="54">
        <f t="shared" si="11"/>
        <v>0.84</v>
      </c>
      <c r="J119" s="76">
        <f t="shared" si="9"/>
        <v>219</v>
      </c>
      <c r="K119" s="59">
        <f t="shared" si="10"/>
        <v>2575</v>
      </c>
      <c r="L119" s="2">
        <v>127.77</v>
      </c>
      <c r="M119" s="5">
        <v>3577.55</v>
      </c>
      <c r="N119" s="5">
        <v>103</v>
      </c>
      <c r="O119" s="5">
        <v>2884</v>
      </c>
      <c r="P119" s="65">
        <v>77.25</v>
      </c>
      <c r="Q119" s="5">
        <f t="shared" si="7"/>
        <v>2163</v>
      </c>
      <c r="R119" s="3">
        <v>40003</v>
      </c>
      <c r="S119" s="51">
        <f t="shared" si="8"/>
        <v>693.55000000000018</v>
      </c>
      <c r="T119" s="1" t="s">
        <v>385</v>
      </c>
      <c r="U119" s="1">
        <v>200815</v>
      </c>
      <c r="V119" s="1">
        <v>1001</v>
      </c>
      <c r="W119" s="1" t="s">
        <v>3</v>
      </c>
      <c r="X119" s="1">
        <v>607</v>
      </c>
    </row>
    <row r="120" spans="1:24" x14ac:dyDescent="0.25">
      <c r="A120" s="12">
        <v>116</v>
      </c>
      <c r="B120" s="1">
        <v>239</v>
      </c>
      <c r="C120" s="1" t="s">
        <v>15</v>
      </c>
      <c r="D120" s="1">
        <v>207189</v>
      </c>
      <c r="E120" s="4" t="s">
        <v>153</v>
      </c>
      <c r="F120" s="1" t="s">
        <v>6</v>
      </c>
      <c r="G120" s="7">
        <v>5</v>
      </c>
      <c r="H120" s="54">
        <v>1E-3</v>
      </c>
      <c r="I120" s="54">
        <f t="shared" si="11"/>
        <v>5.0000000000000001E-3</v>
      </c>
      <c r="J120" s="76">
        <f t="shared" si="9"/>
        <v>7.3</v>
      </c>
      <c r="K120" s="59">
        <f t="shared" si="10"/>
        <v>84547.5</v>
      </c>
      <c r="L120" s="2">
        <v>139.84</v>
      </c>
      <c r="M120" s="5">
        <v>699.21</v>
      </c>
      <c r="N120" s="5">
        <v>112.73</v>
      </c>
      <c r="O120" s="5">
        <v>563.65</v>
      </c>
      <c r="P120" s="65">
        <v>84.547499999999999</v>
      </c>
      <c r="Q120" s="5">
        <f t="shared" si="7"/>
        <v>422.73750000000001</v>
      </c>
      <c r="R120" s="3">
        <v>40003</v>
      </c>
      <c r="S120" s="51">
        <f t="shared" si="8"/>
        <v>135.56000000000006</v>
      </c>
      <c r="T120" s="1" t="s">
        <v>385</v>
      </c>
      <c r="U120" s="1">
        <v>200815</v>
      </c>
      <c r="V120" s="1">
        <v>1001</v>
      </c>
      <c r="W120" s="1" t="s">
        <v>3</v>
      </c>
      <c r="X120" s="1">
        <v>607</v>
      </c>
    </row>
    <row r="121" spans="1:24" x14ac:dyDescent="0.25">
      <c r="A121" s="12">
        <v>117</v>
      </c>
      <c r="B121" s="1">
        <v>239</v>
      </c>
      <c r="C121" s="1" t="s">
        <v>15</v>
      </c>
      <c r="D121" s="1">
        <v>207191</v>
      </c>
      <c r="E121" s="4" t="s">
        <v>154</v>
      </c>
      <c r="F121" s="1" t="s">
        <v>6</v>
      </c>
      <c r="G121" s="7">
        <v>5</v>
      </c>
      <c r="H121" s="54">
        <v>1E-3</v>
      </c>
      <c r="I121" s="54">
        <f t="shared" si="11"/>
        <v>5.0000000000000001E-3</v>
      </c>
      <c r="J121" s="76">
        <f t="shared" si="9"/>
        <v>7.3</v>
      </c>
      <c r="K121" s="59">
        <f t="shared" si="10"/>
        <v>83940</v>
      </c>
      <c r="L121" s="2">
        <v>138.84</v>
      </c>
      <c r="M121" s="5">
        <v>694.18</v>
      </c>
      <c r="N121" s="5">
        <v>111.92</v>
      </c>
      <c r="O121" s="5">
        <v>559.6</v>
      </c>
      <c r="P121" s="65">
        <v>83.94</v>
      </c>
      <c r="Q121" s="5">
        <f t="shared" si="7"/>
        <v>419.7</v>
      </c>
      <c r="R121" s="3">
        <v>40003</v>
      </c>
      <c r="S121" s="51">
        <f t="shared" si="8"/>
        <v>134.57999999999993</v>
      </c>
      <c r="T121" s="1" t="s">
        <v>385</v>
      </c>
      <c r="U121" s="1">
        <v>200815</v>
      </c>
      <c r="V121" s="1">
        <v>1001</v>
      </c>
      <c r="W121" s="1" t="s">
        <v>3</v>
      </c>
      <c r="X121" s="1">
        <v>607</v>
      </c>
    </row>
    <row r="122" spans="1:24" ht="30" x14ac:dyDescent="0.25">
      <c r="A122" s="12">
        <v>118</v>
      </c>
      <c r="B122" s="1">
        <v>239</v>
      </c>
      <c r="C122" s="1" t="s">
        <v>15</v>
      </c>
      <c r="D122" s="1">
        <v>207193</v>
      </c>
      <c r="E122" s="4" t="s">
        <v>155</v>
      </c>
      <c r="F122" s="1" t="s">
        <v>6</v>
      </c>
      <c r="G122" s="7">
        <v>40</v>
      </c>
      <c r="H122" s="54">
        <v>2E-3</v>
      </c>
      <c r="I122" s="54">
        <f t="shared" si="11"/>
        <v>0.08</v>
      </c>
      <c r="J122" s="76">
        <f t="shared" si="9"/>
        <v>14.6</v>
      </c>
      <c r="K122" s="59">
        <f t="shared" si="10"/>
        <v>87892.5</v>
      </c>
      <c r="L122" s="2">
        <v>290.75</v>
      </c>
      <c r="M122" s="5">
        <v>11630.04</v>
      </c>
      <c r="N122" s="5">
        <v>234.38</v>
      </c>
      <c r="O122" s="5">
        <v>9375.2000000000007</v>
      </c>
      <c r="P122" s="65">
        <v>175.785</v>
      </c>
      <c r="Q122" s="5">
        <f t="shared" si="7"/>
        <v>7031.4</v>
      </c>
      <c r="R122" s="3">
        <v>40003</v>
      </c>
      <c r="S122" s="51">
        <f t="shared" si="8"/>
        <v>2254.84</v>
      </c>
      <c r="T122" s="1" t="s">
        <v>385</v>
      </c>
      <c r="U122" s="1">
        <v>200815</v>
      </c>
      <c r="V122" s="1">
        <v>1001</v>
      </c>
      <c r="W122" s="1" t="s">
        <v>3</v>
      </c>
      <c r="X122" s="1">
        <v>607</v>
      </c>
    </row>
    <row r="123" spans="1:24" ht="30" x14ac:dyDescent="0.25">
      <c r="A123" s="12">
        <v>119</v>
      </c>
      <c r="B123" s="1">
        <v>239</v>
      </c>
      <c r="C123" s="1" t="s">
        <v>15</v>
      </c>
      <c r="D123" s="1">
        <v>207195</v>
      </c>
      <c r="E123" s="4" t="s">
        <v>156</v>
      </c>
      <c r="F123" s="1" t="s">
        <v>6</v>
      </c>
      <c r="G123" s="7">
        <v>17</v>
      </c>
      <c r="H123" s="54">
        <v>1E-3</v>
      </c>
      <c r="I123" s="54">
        <f t="shared" si="11"/>
        <v>1.7000000000000001E-2</v>
      </c>
      <c r="J123" s="76">
        <f t="shared" si="9"/>
        <v>7.3</v>
      </c>
      <c r="K123" s="59">
        <f t="shared" si="10"/>
        <v>73252.5</v>
      </c>
      <c r="L123" s="2">
        <v>121.16</v>
      </c>
      <c r="M123" s="5">
        <v>2059.71</v>
      </c>
      <c r="N123" s="5">
        <v>97.67</v>
      </c>
      <c r="O123" s="5">
        <v>1660.39</v>
      </c>
      <c r="P123" s="65">
        <v>73.252499999999998</v>
      </c>
      <c r="Q123" s="5">
        <f t="shared" si="7"/>
        <v>1245.2925</v>
      </c>
      <c r="R123" s="3">
        <v>40003</v>
      </c>
      <c r="S123" s="51">
        <f t="shared" si="8"/>
        <v>399.31999999999994</v>
      </c>
      <c r="T123" s="1" t="s">
        <v>385</v>
      </c>
      <c r="U123" s="1">
        <v>200815</v>
      </c>
      <c r="V123" s="1">
        <v>1001</v>
      </c>
      <c r="W123" s="1" t="s">
        <v>3</v>
      </c>
      <c r="X123" s="1">
        <v>607</v>
      </c>
    </row>
    <row r="124" spans="1:24" ht="30" x14ac:dyDescent="0.25">
      <c r="A124" s="12">
        <v>120</v>
      </c>
      <c r="B124" s="1">
        <v>239</v>
      </c>
      <c r="C124" s="1" t="s">
        <v>15</v>
      </c>
      <c r="D124" s="1">
        <v>207198</v>
      </c>
      <c r="E124" s="4" t="s">
        <v>157</v>
      </c>
      <c r="F124" s="1" t="s">
        <v>6</v>
      </c>
      <c r="G124" s="7">
        <v>290</v>
      </c>
      <c r="H124" s="54">
        <v>2E-3</v>
      </c>
      <c r="I124" s="54">
        <f t="shared" si="11"/>
        <v>0.57999999999999996</v>
      </c>
      <c r="J124" s="76">
        <f t="shared" si="9"/>
        <v>14.6</v>
      </c>
      <c r="K124" s="59">
        <f t="shared" si="10"/>
        <v>31507.5</v>
      </c>
      <c r="L124" s="2">
        <v>104.23</v>
      </c>
      <c r="M124" s="5">
        <v>30225.65</v>
      </c>
      <c r="N124" s="5">
        <v>84.02</v>
      </c>
      <c r="O124" s="5">
        <v>24365.8</v>
      </c>
      <c r="P124" s="65">
        <v>63.015000000000001</v>
      </c>
      <c r="Q124" s="5">
        <f t="shared" si="7"/>
        <v>18274.349999999999</v>
      </c>
      <c r="R124" s="3">
        <v>40016</v>
      </c>
      <c r="S124" s="51">
        <f t="shared" si="8"/>
        <v>5859.8500000000022</v>
      </c>
      <c r="T124" s="1" t="s">
        <v>385</v>
      </c>
      <c r="U124" s="1">
        <v>200815</v>
      </c>
      <c r="V124" s="1">
        <v>1001</v>
      </c>
      <c r="W124" s="1" t="s">
        <v>3</v>
      </c>
      <c r="X124" s="1">
        <v>607</v>
      </c>
    </row>
    <row r="125" spans="1:24" ht="30" x14ac:dyDescent="0.25">
      <c r="A125" s="12">
        <v>121</v>
      </c>
      <c r="B125" s="1">
        <v>239</v>
      </c>
      <c r="C125" s="1" t="s">
        <v>15</v>
      </c>
      <c r="D125" s="1">
        <v>207199</v>
      </c>
      <c r="E125" s="4" t="s">
        <v>158</v>
      </c>
      <c r="F125" s="1" t="s">
        <v>6</v>
      </c>
      <c r="G125" s="7">
        <v>49</v>
      </c>
      <c r="H125" s="54">
        <v>2E-3</v>
      </c>
      <c r="I125" s="54">
        <f t="shared" si="11"/>
        <v>9.8000000000000004E-2</v>
      </c>
      <c r="J125" s="76">
        <f t="shared" si="9"/>
        <v>14.6</v>
      </c>
      <c r="K125" s="59">
        <f t="shared" si="10"/>
        <v>39903.75</v>
      </c>
      <c r="L125" s="2">
        <v>132</v>
      </c>
      <c r="M125" s="5">
        <v>6468</v>
      </c>
      <c r="N125" s="5">
        <v>106.41</v>
      </c>
      <c r="O125" s="5">
        <v>5214.09</v>
      </c>
      <c r="P125" s="65">
        <v>79.807500000000005</v>
      </c>
      <c r="Q125" s="5">
        <f t="shared" si="7"/>
        <v>3910.5675000000001</v>
      </c>
      <c r="R125" s="3">
        <v>40128</v>
      </c>
      <c r="S125" s="51">
        <f t="shared" si="8"/>
        <v>1253.9099999999999</v>
      </c>
      <c r="T125" s="1" t="s">
        <v>385</v>
      </c>
      <c r="U125" s="1">
        <v>200815</v>
      </c>
      <c r="V125" s="1">
        <v>1001</v>
      </c>
      <c r="W125" s="1" t="s">
        <v>3</v>
      </c>
      <c r="X125" s="1">
        <v>607</v>
      </c>
    </row>
    <row r="126" spans="1:24" ht="30" x14ac:dyDescent="0.25">
      <c r="A126" s="12">
        <v>122</v>
      </c>
      <c r="B126" s="1">
        <v>239</v>
      </c>
      <c r="C126" s="1" t="s">
        <v>15</v>
      </c>
      <c r="D126" s="1">
        <v>207204</v>
      </c>
      <c r="E126" s="4" t="s">
        <v>159</v>
      </c>
      <c r="F126" s="1" t="s">
        <v>6</v>
      </c>
      <c r="G126" s="7">
        <v>28</v>
      </c>
      <c r="H126" s="54">
        <v>1E-3</v>
      </c>
      <c r="I126" s="54">
        <f t="shared" si="11"/>
        <v>2.8000000000000001E-2</v>
      </c>
      <c r="J126" s="76">
        <f t="shared" si="9"/>
        <v>7.3</v>
      </c>
      <c r="K126" s="59">
        <f t="shared" si="10"/>
        <v>49875</v>
      </c>
      <c r="L126" s="2">
        <v>82.5</v>
      </c>
      <c r="M126" s="5">
        <v>2309.91</v>
      </c>
      <c r="N126" s="5">
        <v>66.5</v>
      </c>
      <c r="O126" s="5">
        <v>1862</v>
      </c>
      <c r="P126" s="65">
        <v>49.875</v>
      </c>
      <c r="Q126" s="5">
        <f t="shared" si="7"/>
        <v>1396.5</v>
      </c>
      <c r="R126" s="3">
        <v>40003</v>
      </c>
      <c r="S126" s="51">
        <f t="shared" si="8"/>
        <v>447.90999999999985</v>
      </c>
      <c r="T126" s="1" t="s">
        <v>385</v>
      </c>
      <c r="U126" s="1">
        <v>200815</v>
      </c>
      <c r="V126" s="1">
        <v>1001</v>
      </c>
      <c r="W126" s="1" t="s">
        <v>3</v>
      </c>
      <c r="X126" s="1">
        <v>607</v>
      </c>
    </row>
    <row r="127" spans="1:24" ht="30" x14ac:dyDescent="0.25">
      <c r="A127" s="12">
        <v>123</v>
      </c>
      <c r="B127" s="1">
        <v>239</v>
      </c>
      <c r="C127" s="1" t="s">
        <v>15</v>
      </c>
      <c r="D127" s="1">
        <v>207212</v>
      </c>
      <c r="E127" s="4" t="s">
        <v>160</v>
      </c>
      <c r="F127" s="1" t="s">
        <v>6</v>
      </c>
      <c r="G127" s="7">
        <v>1770</v>
      </c>
      <c r="H127" s="54">
        <v>2.9999999999999997E-4</v>
      </c>
      <c r="I127" s="54">
        <f t="shared" si="11"/>
        <v>0.53099999999999992</v>
      </c>
      <c r="J127" s="76">
        <f t="shared" si="9"/>
        <v>2.19</v>
      </c>
      <c r="K127" s="59">
        <f t="shared" si="10"/>
        <v>261550.00000000003</v>
      </c>
      <c r="L127" s="2">
        <v>129.78</v>
      </c>
      <c r="M127" s="5">
        <v>229713.47</v>
      </c>
      <c r="N127" s="5">
        <v>104.62</v>
      </c>
      <c r="O127" s="5">
        <v>185177.4</v>
      </c>
      <c r="P127" s="65">
        <v>78.465000000000003</v>
      </c>
      <c r="Q127" s="5">
        <f t="shared" si="7"/>
        <v>138883.05000000002</v>
      </c>
      <c r="R127" s="3">
        <v>40003</v>
      </c>
      <c r="S127" s="51">
        <f t="shared" si="8"/>
        <v>44536.070000000007</v>
      </c>
      <c r="T127" s="1" t="s">
        <v>385</v>
      </c>
      <c r="U127" s="1">
        <v>200815</v>
      </c>
      <c r="V127" s="1">
        <v>1001</v>
      </c>
      <c r="W127" s="1" t="s">
        <v>3</v>
      </c>
      <c r="X127" s="1">
        <v>607</v>
      </c>
    </row>
    <row r="128" spans="1:24" x14ac:dyDescent="0.25">
      <c r="A128" s="12">
        <v>124</v>
      </c>
      <c r="B128" s="1">
        <v>239</v>
      </c>
      <c r="C128" s="1" t="s">
        <v>15</v>
      </c>
      <c r="D128" s="1">
        <v>207214</v>
      </c>
      <c r="E128" s="4" t="s">
        <v>161</v>
      </c>
      <c r="F128" s="1" t="s">
        <v>6</v>
      </c>
      <c r="G128" s="7">
        <v>5</v>
      </c>
      <c r="H128" s="54">
        <v>2.0000000000000001E-4</v>
      </c>
      <c r="I128" s="54">
        <f t="shared" si="11"/>
        <v>1E-3</v>
      </c>
      <c r="J128" s="76">
        <f t="shared" si="9"/>
        <v>1.46</v>
      </c>
      <c r="K128" s="59">
        <f t="shared" si="10"/>
        <v>273037.5</v>
      </c>
      <c r="L128" s="2">
        <v>90.32</v>
      </c>
      <c r="M128" s="5">
        <v>451.62</v>
      </c>
      <c r="N128" s="5">
        <v>72.81</v>
      </c>
      <c r="O128" s="5">
        <v>364.05</v>
      </c>
      <c r="P128" s="65">
        <v>54.607500000000002</v>
      </c>
      <c r="Q128" s="5">
        <f t="shared" si="7"/>
        <v>273.03750000000002</v>
      </c>
      <c r="R128" s="3">
        <v>40003</v>
      </c>
      <c r="S128" s="51">
        <f t="shared" si="8"/>
        <v>87.57</v>
      </c>
      <c r="T128" s="1" t="s">
        <v>385</v>
      </c>
      <c r="U128" s="1">
        <v>200815</v>
      </c>
      <c r="V128" s="1">
        <v>1001</v>
      </c>
      <c r="W128" s="1" t="s">
        <v>3</v>
      </c>
      <c r="X128" s="1">
        <v>607</v>
      </c>
    </row>
    <row r="129" spans="1:24" ht="30" x14ac:dyDescent="0.25">
      <c r="A129" s="12">
        <v>125</v>
      </c>
      <c r="B129" s="1">
        <v>239</v>
      </c>
      <c r="C129" s="1" t="s">
        <v>15</v>
      </c>
      <c r="D129" s="1">
        <v>207215</v>
      </c>
      <c r="E129" s="4" t="s">
        <v>162</v>
      </c>
      <c r="F129" s="1" t="s">
        <v>6</v>
      </c>
      <c r="G129" s="7">
        <v>149</v>
      </c>
      <c r="H129" s="54">
        <v>2.9999999999999997E-4</v>
      </c>
      <c r="I129" s="54">
        <f t="shared" si="11"/>
        <v>4.4699999999999997E-2</v>
      </c>
      <c r="J129" s="76">
        <f t="shared" si="9"/>
        <v>2.19</v>
      </c>
      <c r="K129" s="59">
        <f t="shared" si="10"/>
        <v>202775</v>
      </c>
      <c r="L129" s="2">
        <v>100.61</v>
      </c>
      <c r="M129" s="5">
        <v>14991.46</v>
      </c>
      <c r="N129" s="5">
        <v>81.11</v>
      </c>
      <c r="O129" s="5">
        <v>12085.39</v>
      </c>
      <c r="P129" s="65">
        <v>60.832499999999996</v>
      </c>
      <c r="Q129" s="5">
        <f t="shared" si="7"/>
        <v>9064.0424999999996</v>
      </c>
      <c r="R129" s="3">
        <v>40003</v>
      </c>
      <c r="S129" s="51">
        <f t="shared" si="8"/>
        <v>2906.0699999999997</v>
      </c>
      <c r="T129" s="1" t="s">
        <v>385</v>
      </c>
      <c r="U129" s="1">
        <v>200815</v>
      </c>
      <c r="V129" s="1">
        <v>1001</v>
      </c>
      <c r="W129" s="1" t="s">
        <v>3</v>
      </c>
      <c r="X129" s="1">
        <v>607</v>
      </c>
    </row>
    <row r="130" spans="1:24" ht="30" x14ac:dyDescent="0.25">
      <c r="A130" s="12">
        <v>126</v>
      </c>
      <c r="B130" s="1">
        <v>239</v>
      </c>
      <c r="C130" s="1" t="s">
        <v>15</v>
      </c>
      <c r="D130" s="1">
        <v>207216</v>
      </c>
      <c r="E130" s="4" t="s">
        <v>163</v>
      </c>
      <c r="F130" s="1" t="s">
        <v>6</v>
      </c>
      <c r="G130" s="7">
        <v>105</v>
      </c>
      <c r="H130" s="54">
        <v>2.0000000000000001E-4</v>
      </c>
      <c r="I130" s="54">
        <f t="shared" si="11"/>
        <v>2.1000000000000001E-2</v>
      </c>
      <c r="J130" s="76">
        <f t="shared" si="9"/>
        <v>1.46</v>
      </c>
      <c r="K130" s="59">
        <f t="shared" si="10"/>
        <v>305437.5</v>
      </c>
      <c r="L130" s="2">
        <v>101.04</v>
      </c>
      <c r="M130" s="5">
        <v>10609.07</v>
      </c>
      <c r="N130" s="5">
        <v>81.45</v>
      </c>
      <c r="O130" s="5">
        <v>8552.25</v>
      </c>
      <c r="P130" s="65">
        <v>61.087500000000006</v>
      </c>
      <c r="Q130" s="5">
        <f t="shared" si="7"/>
        <v>6414.1875000000009</v>
      </c>
      <c r="R130" s="3">
        <v>40003</v>
      </c>
      <c r="S130" s="51">
        <f t="shared" si="8"/>
        <v>2056.8199999999997</v>
      </c>
      <c r="T130" s="1" t="s">
        <v>385</v>
      </c>
      <c r="U130" s="1">
        <v>200815</v>
      </c>
      <c r="V130" s="1">
        <v>1001</v>
      </c>
      <c r="W130" s="1" t="s">
        <v>3</v>
      </c>
      <c r="X130" s="1">
        <v>607</v>
      </c>
    </row>
    <row r="131" spans="1:24" ht="30" x14ac:dyDescent="0.25">
      <c r="A131" s="12">
        <v>127</v>
      </c>
      <c r="B131" s="1">
        <v>239</v>
      </c>
      <c r="C131" s="1" t="s">
        <v>15</v>
      </c>
      <c r="D131" s="1">
        <v>207217</v>
      </c>
      <c r="E131" s="4" t="s">
        <v>164</v>
      </c>
      <c r="F131" s="1" t="s">
        <v>6</v>
      </c>
      <c r="G131" s="7">
        <v>17</v>
      </c>
      <c r="H131" s="54">
        <v>1E-3</v>
      </c>
      <c r="I131" s="54">
        <f t="shared" si="11"/>
        <v>1.7000000000000001E-2</v>
      </c>
      <c r="J131" s="76">
        <f t="shared" si="9"/>
        <v>7.3</v>
      </c>
      <c r="K131" s="59">
        <f t="shared" si="10"/>
        <v>54607.5</v>
      </c>
      <c r="L131" s="2">
        <v>90.32</v>
      </c>
      <c r="M131" s="5">
        <v>1535.51</v>
      </c>
      <c r="N131" s="5">
        <v>72.81</v>
      </c>
      <c r="O131" s="5">
        <v>1237.77</v>
      </c>
      <c r="P131" s="65">
        <v>54.607500000000002</v>
      </c>
      <c r="Q131" s="5">
        <f t="shared" si="7"/>
        <v>928.32749999999999</v>
      </c>
      <c r="R131" s="3">
        <v>40003</v>
      </c>
      <c r="S131" s="51">
        <f t="shared" si="8"/>
        <v>297.74</v>
      </c>
      <c r="T131" s="1" t="s">
        <v>385</v>
      </c>
      <c r="U131" s="1">
        <v>200815</v>
      </c>
      <c r="V131" s="1">
        <v>1001</v>
      </c>
      <c r="W131" s="1" t="s">
        <v>3</v>
      </c>
      <c r="X131" s="1">
        <v>607</v>
      </c>
    </row>
    <row r="132" spans="1:24" x14ac:dyDescent="0.25">
      <c r="A132" s="12">
        <v>128</v>
      </c>
      <c r="B132" s="1">
        <v>239</v>
      </c>
      <c r="C132" s="1" t="s">
        <v>15</v>
      </c>
      <c r="D132" s="1">
        <v>207218</v>
      </c>
      <c r="E132" s="4" t="s">
        <v>165</v>
      </c>
      <c r="F132" s="1" t="s">
        <v>6</v>
      </c>
      <c r="G132" s="7">
        <v>5</v>
      </c>
      <c r="H132" s="54">
        <v>1E-3</v>
      </c>
      <c r="I132" s="54">
        <f t="shared" si="11"/>
        <v>5.0000000000000001E-3</v>
      </c>
      <c r="J132" s="76">
        <f t="shared" si="9"/>
        <v>7.3</v>
      </c>
      <c r="K132" s="59">
        <f t="shared" si="10"/>
        <v>54607.5</v>
      </c>
      <c r="L132" s="2">
        <v>90.32</v>
      </c>
      <c r="M132" s="5">
        <v>451.62</v>
      </c>
      <c r="N132" s="5">
        <v>72.81</v>
      </c>
      <c r="O132" s="5">
        <v>364.05</v>
      </c>
      <c r="P132" s="65">
        <v>54.607500000000002</v>
      </c>
      <c r="Q132" s="5">
        <f t="shared" si="7"/>
        <v>273.03750000000002</v>
      </c>
      <c r="R132" s="3">
        <v>40003</v>
      </c>
      <c r="S132" s="51">
        <f t="shared" si="8"/>
        <v>87.57</v>
      </c>
      <c r="T132" s="1" t="s">
        <v>385</v>
      </c>
      <c r="U132" s="1">
        <v>200815</v>
      </c>
      <c r="V132" s="1">
        <v>1001</v>
      </c>
      <c r="W132" s="1" t="s">
        <v>3</v>
      </c>
      <c r="X132" s="1">
        <v>607</v>
      </c>
    </row>
    <row r="133" spans="1:24" ht="30" x14ac:dyDescent="0.25">
      <c r="A133" s="12">
        <v>129</v>
      </c>
      <c r="B133" s="1">
        <v>239</v>
      </c>
      <c r="C133" s="1" t="s">
        <v>15</v>
      </c>
      <c r="D133" s="1">
        <v>207220</v>
      </c>
      <c r="E133" s="4" t="s">
        <v>166</v>
      </c>
      <c r="F133" s="1" t="s">
        <v>6</v>
      </c>
      <c r="G133" s="7">
        <v>67</v>
      </c>
      <c r="H133" s="54">
        <v>2.9999999999999997E-4</v>
      </c>
      <c r="I133" s="54">
        <f t="shared" si="11"/>
        <v>2.01E-2</v>
      </c>
      <c r="J133" s="76">
        <f t="shared" si="9"/>
        <v>2.19</v>
      </c>
      <c r="K133" s="59">
        <f t="shared" si="10"/>
        <v>179525.00000000003</v>
      </c>
      <c r="L133" s="2">
        <v>89.09</v>
      </c>
      <c r="M133" s="5">
        <v>5969</v>
      </c>
      <c r="N133" s="5">
        <v>71.81</v>
      </c>
      <c r="O133" s="5">
        <v>4811.2700000000004</v>
      </c>
      <c r="P133" s="65">
        <v>53.857500000000002</v>
      </c>
      <c r="Q133" s="5">
        <f t="shared" ref="Q133:Q196" si="12">G133*P133</f>
        <v>3608.4525000000003</v>
      </c>
      <c r="R133" s="3">
        <v>40003</v>
      </c>
      <c r="S133" s="51">
        <f t="shared" ref="S133:S196" si="13">M133-O133</f>
        <v>1157.7299999999996</v>
      </c>
      <c r="T133" s="1" t="s">
        <v>385</v>
      </c>
      <c r="U133" s="1">
        <v>200815</v>
      </c>
      <c r="V133" s="1">
        <v>1001</v>
      </c>
      <c r="W133" s="1" t="s">
        <v>3</v>
      </c>
      <c r="X133" s="1">
        <v>607</v>
      </c>
    </row>
    <row r="134" spans="1:24" ht="30" x14ac:dyDescent="0.25">
      <c r="A134" s="12">
        <v>130</v>
      </c>
      <c r="B134" s="1">
        <v>239</v>
      </c>
      <c r="C134" s="1" t="s">
        <v>15</v>
      </c>
      <c r="D134" s="1">
        <v>207228</v>
      </c>
      <c r="E134" s="4" t="s">
        <v>167</v>
      </c>
      <c r="F134" s="1" t="s">
        <v>6</v>
      </c>
      <c r="G134" s="7">
        <v>500</v>
      </c>
      <c r="H134" s="54">
        <v>5.0000000000000001E-4</v>
      </c>
      <c r="I134" s="54">
        <f t="shared" si="11"/>
        <v>0.25</v>
      </c>
      <c r="J134" s="76">
        <f t="shared" si="9"/>
        <v>3.65</v>
      </c>
      <c r="K134" s="59">
        <f t="shared" si="10"/>
        <v>110745</v>
      </c>
      <c r="L134" s="2">
        <v>119.06</v>
      </c>
      <c r="M134" s="5">
        <v>59530.19</v>
      </c>
      <c r="N134" s="5">
        <v>73.83</v>
      </c>
      <c r="O134" s="5">
        <v>36915</v>
      </c>
      <c r="P134" s="65">
        <v>55.372500000000002</v>
      </c>
      <c r="Q134" s="5">
        <f t="shared" si="12"/>
        <v>27686.25</v>
      </c>
      <c r="R134" s="3">
        <v>39799</v>
      </c>
      <c r="S134" s="51">
        <f t="shared" si="13"/>
        <v>22615.190000000002</v>
      </c>
      <c r="T134" s="1" t="s">
        <v>385</v>
      </c>
      <c r="U134" s="1">
        <v>200815</v>
      </c>
      <c r="V134" s="1">
        <v>1001</v>
      </c>
      <c r="W134" s="1" t="s">
        <v>3</v>
      </c>
      <c r="X134" s="1">
        <v>607</v>
      </c>
    </row>
    <row r="135" spans="1:24" x14ac:dyDescent="0.25">
      <c r="A135" s="12">
        <v>131</v>
      </c>
      <c r="B135" s="1">
        <v>239</v>
      </c>
      <c r="C135" s="1" t="s">
        <v>12</v>
      </c>
      <c r="D135" s="1">
        <v>207433</v>
      </c>
      <c r="E135" s="4" t="s">
        <v>168</v>
      </c>
      <c r="F135" s="1" t="s">
        <v>6</v>
      </c>
      <c r="G135" s="7">
        <v>1</v>
      </c>
      <c r="H135" s="54">
        <v>0.01</v>
      </c>
      <c r="I135" s="54">
        <f t="shared" si="11"/>
        <v>0.01</v>
      </c>
      <c r="J135" s="76">
        <f t="shared" ref="J135:J198" si="14">7300*H135</f>
        <v>73</v>
      </c>
      <c r="K135" s="59">
        <f t="shared" ref="K135:K198" si="15">P135/H135</f>
        <v>45762.749999999993</v>
      </c>
      <c r="L135" s="2">
        <v>1414.86</v>
      </c>
      <c r="M135" s="5">
        <v>1414.86</v>
      </c>
      <c r="N135" s="5">
        <v>610.16999999999996</v>
      </c>
      <c r="O135" s="5">
        <v>610.16999999999996</v>
      </c>
      <c r="P135" s="65">
        <v>457.62749999999994</v>
      </c>
      <c r="Q135" s="5">
        <f t="shared" si="12"/>
        <v>457.62749999999994</v>
      </c>
      <c r="R135" s="3">
        <v>40352</v>
      </c>
      <c r="S135" s="51">
        <f t="shared" si="13"/>
        <v>804.68999999999994</v>
      </c>
      <c r="T135" s="1" t="s">
        <v>384</v>
      </c>
      <c r="U135" s="1">
        <v>301115</v>
      </c>
      <c r="V135" s="1">
        <v>1001</v>
      </c>
      <c r="W135" s="1" t="s">
        <v>3</v>
      </c>
      <c r="X135" s="1">
        <v>601</v>
      </c>
    </row>
    <row r="136" spans="1:24" x14ac:dyDescent="0.25">
      <c r="A136" s="12">
        <v>132</v>
      </c>
      <c r="B136" s="1">
        <v>239</v>
      </c>
      <c r="C136" s="1" t="s">
        <v>62</v>
      </c>
      <c r="D136" s="1">
        <v>208318</v>
      </c>
      <c r="E136" s="4" t="s">
        <v>169</v>
      </c>
      <c r="F136" s="1" t="s">
        <v>6</v>
      </c>
      <c r="G136" s="7">
        <v>1</v>
      </c>
      <c r="H136" s="54">
        <v>1.835</v>
      </c>
      <c r="I136" s="54">
        <f t="shared" si="11"/>
        <v>1.835</v>
      </c>
      <c r="J136" s="76">
        <f t="shared" si="14"/>
        <v>13395.5</v>
      </c>
      <c r="K136" s="59">
        <f t="shared" si="15"/>
        <v>31755.41689373297</v>
      </c>
      <c r="L136" s="2">
        <v>179026.85</v>
      </c>
      <c r="M136" s="5">
        <v>179026.85</v>
      </c>
      <c r="N136" s="5">
        <v>77694.92</v>
      </c>
      <c r="O136" s="5">
        <v>77694.92</v>
      </c>
      <c r="P136" s="65">
        <v>58271.19</v>
      </c>
      <c r="Q136" s="5">
        <f t="shared" si="12"/>
        <v>58271.19</v>
      </c>
      <c r="R136" s="3">
        <v>39792</v>
      </c>
      <c r="S136" s="51">
        <f t="shared" si="13"/>
        <v>101331.93000000001</v>
      </c>
      <c r="T136" s="1" t="s">
        <v>383</v>
      </c>
      <c r="U136" s="1">
        <v>301115</v>
      </c>
      <c r="V136" s="1">
        <v>1007</v>
      </c>
      <c r="W136" s="1" t="s">
        <v>3</v>
      </c>
      <c r="X136" s="1">
        <v>604</v>
      </c>
    </row>
    <row r="137" spans="1:24" x14ac:dyDescent="0.25">
      <c r="A137" s="12">
        <v>133</v>
      </c>
      <c r="B137" s="1">
        <v>239</v>
      </c>
      <c r="C137" s="1" t="s">
        <v>59</v>
      </c>
      <c r="D137" s="1">
        <v>208677</v>
      </c>
      <c r="E137" s="4" t="s">
        <v>170</v>
      </c>
      <c r="F137" s="1" t="s">
        <v>21</v>
      </c>
      <c r="G137" s="7">
        <v>6.8000000000000005E-2</v>
      </c>
      <c r="H137" s="54">
        <v>2.1840000000000002</v>
      </c>
      <c r="I137" s="54">
        <f t="shared" si="11"/>
        <v>0.14851200000000003</v>
      </c>
      <c r="J137" s="76">
        <f t="shared" si="14"/>
        <v>15943.2</v>
      </c>
      <c r="K137" s="59">
        <f t="shared" si="15"/>
        <v>161726.40109890109</v>
      </c>
      <c r="L137" s="2">
        <v>517827.94</v>
      </c>
      <c r="M137" s="5">
        <v>35212.300000000003</v>
      </c>
      <c r="N137" s="5">
        <v>470947.28</v>
      </c>
      <c r="O137" s="5">
        <v>32024.415040000004</v>
      </c>
      <c r="P137" s="65">
        <v>353210.46</v>
      </c>
      <c r="Q137" s="5">
        <f t="shared" si="12"/>
        <v>24018.311280000002</v>
      </c>
      <c r="R137" s="3">
        <v>40808</v>
      </c>
      <c r="S137" s="51">
        <f t="shared" si="13"/>
        <v>3187.8849599999994</v>
      </c>
      <c r="T137" s="1" t="s">
        <v>385</v>
      </c>
      <c r="U137" s="1">
        <v>200815</v>
      </c>
      <c r="V137" s="1">
        <v>1001</v>
      </c>
      <c r="W137" s="1" t="s">
        <v>3</v>
      </c>
      <c r="X137" s="1">
        <v>607</v>
      </c>
    </row>
    <row r="138" spans="1:24" ht="30" x14ac:dyDescent="0.25">
      <c r="A138" s="12">
        <v>134</v>
      </c>
      <c r="B138" s="1">
        <v>239</v>
      </c>
      <c r="C138" s="1" t="s">
        <v>38</v>
      </c>
      <c r="D138" s="1">
        <v>211248</v>
      </c>
      <c r="E138" s="4" t="s">
        <v>171</v>
      </c>
      <c r="F138" s="1" t="s">
        <v>39</v>
      </c>
      <c r="G138" s="7">
        <v>2</v>
      </c>
      <c r="H138" s="54">
        <v>0.5</v>
      </c>
      <c r="I138" s="54">
        <f t="shared" si="11"/>
        <v>1</v>
      </c>
      <c r="J138" s="76">
        <f t="shared" si="14"/>
        <v>3650</v>
      </c>
      <c r="K138" s="59">
        <f t="shared" si="15"/>
        <v>224344.91999999998</v>
      </c>
      <c r="L138" s="2">
        <v>153140.14000000001</v>
      </c>
      <c r="M138" s="5">
        <v>306280.27</v>
      </c>
      <c r="N138" s="5">
        <v>149563.28</v>
      </c>
      <c r="O138" s="5">
        <v>299126.56</v>
      </c>
      <c r="P138" s="65">
        <v>112172.45999999999</v>
      </c>
      <c r="Q138" s="5">
        <f t="shared" si="12"/>
        <v>224344.91999999998</v>
      </c>
      <c r="R138" s="3">
        <v>42143</v>
      </c>
      <c r="S138" s="51">
        <f t="shared" si="13"/>
        <v>7153.710000000021</v>
      </c>
      <c r="T138" s="1" t="s">
        <v>399</v>
      </c>
      <c r="U138" s="1">
        <v>200815</v>
      </c>
      <c r="V138" s="1">
        <v>1005</v>
      </c>
      <c r="W138" s="1" t="s">
        <v>3</v>
      </c>
      <c r="X138" s="1">
        <v>601</v>
      </c>
    </row>
    <row r="139" spans="1:24" ht="30" x14ac:dyDescent="0.25">
      <c r="A139" s="12">
        <v>135</v>
      </c>
      <c r="B139" s="1">
        <v>239</v>
      </c>
      <c r="C139" s="1" t="s">
        <v>10</v>
      </c>
      <c r="D139" s="1">
        <v>211252</v>
      </c>
      <c r="E139" s="4" t="s">
        <v>172</v>
      </c>
      <c r="F139" s="1" t="s">
        <v>6</v>
      </c>
      <c r="G139" s="7">
        <v>2</v>
      </c>
      <c r="H139" s="54">
        <v>0.15</v>
      </c>
      <c r="I139" s="54">
        <f t="shared" si="11"/>
        <v>0.3</v>
      </c>
      <c r="J139" s="76">
        <f t="shared" si="14"/>
        <v>1095</v>
      </c>
      <c r="K139" s="59">
        <f t="shared" si="15"/>
        <v>572033.9</v>
      </c>
      <c r="L139" s="2">
        <v>184500</v>
      </c>
      <c r="M139" s="5">
        <v>369000</v>
      </c>
      <c r="N139" s="5">
        <v>114406.78</v>
      </c>
      <c r="O139" s="5">
        <v>228813.56</v>
      </c>
      <c r="P139" s="65">
        <v>85805.084999999992</v>
      </c>
      <c r="Q139" s="5">
        <f t="shared" si="12"/>
        <v>171610.16999999998</v>
      </c>
      <c r="R139" s="3">
        <v>39495</v>
      </c>
      <c r="S139" s="51">
        <f t="shared" si="13"/>
        <v>140186.44</v>
      </c>
      <c r="T139" s="1" t="s">
        <v>385</v>
      </c>
      <c r="U139" s="1">
        <v>200815</v>
      </c>
      <c r="V139" s="1">
        <v>1001</v>
      </c>
      <c r="W139" s="1" t="s">
        <v>3</v>
      </c>
      <c r="X139" s="1">
        <v>601</v>
      </c>
    </row>
    <row r="140" spans="1:24" ht="30" x14ac:dyDescent="0.25">
      <c r="A140" s="12">
        <v>136</v>
      </c>
      <c r="B140" s="1">
        <v>239</v>
      </c>
      <c r="C140" s="1" t="s">
        <v>10</v>
      </c>
      <c r="D140" s="1">
        <v>211254</v>
      </c>
      <c r="E140" s="4" t="s">
        <v>173</v>
      </c>
      <c r="F140" s="1" t="s">
        <v>6</v>
      </c>
      <c r="G140" s="7">
        <v>2</v>
      </c>
      <c r="H140" s="54">
        <v>0.15</v>
      </c>
      <c r="I140" s="54">
        <f t="shared" si="11"/>
        <v>0.3</v>
      </c>
      <c r="J140" s="76">
        <f t="shared" si="14"/>
        <v>1095</v>
      </c>
      <c r="K140" s="59">
        <f t="shared" si="15"/>
        <v>587923.75</v>
      </c>
      <c r="L140" s="2">
        <v>189625</v>
      </c>
      <c r="M140" s="5">
        <v>379250</v>
      </c>
      <c r="N140" s="5">
        <v>117584.75</v>
      </c>
      <c r="O140" s="5">
        <v>235169.5</v>
      </c>
      <c r="P140" s="65">
        <v>88188.5625</v>
      </c>
      <c r="Q140" s="5">
        <f t="shared" si="12"/>
        <v>176377.125</v>
      </c>
      <c r="R140" s="3">
        <v>39511</v>
      </c>
      <c r="S140" s="51">
        <f t="shared" si="13"/>
        <v>144080.5</v>
      </c>
      <c r="T140" s="1" t="s">
        <v>385</v>
      </c>
      <c r="U140" s="1">
        <v>200815</v>
      </c>
      <c r="V140" s="1">
        <v>1001</v>
      </c>
      <c r="W140" s="1" t="s">
        <v>3</v>
      </c>
      <c r="X140" s="1">
        <v>601</v>
      </c>
    </row>
    <row r="141" spans="1:24" x14ac:dyDescent="0.25">
      <c r="A141" s="12">
        <v>137</v>
      </c>
      <c r="B141" s="1">
        <v>239</v>
      </c>
      <c r="C141" s="1" t="s">
        <v>15</v>
      </c>
      <c r="D141" s="1">
        <v>212480</v>
      </c>
      <c r="E141" s="4" t="s">
        <v>174</v>
      </c>
      <c r="F141" s="1" t="s">
        <v>6</v>
      </c>
      <c r="G141" s="7">
        <v>2336</v>
      </c>
      <c r="H141" s="54">
        <v>1E-4</v>
      </c>
      <c r="I141" s="54">
        <f t="shared" si="11"/>
        <v>0.2336</v>
      </c>
      <c r="J141" s="76">
        <f t="shared" si="14"/>
        <v>0.73</v>
      </c>
      <c r="K141" s="59">
        <f t="shared" si="15"/>
        <v>47550</v>
      </c>
      <c r="L141" s="2">
        <v>7.86</v>
      </c>
      <c r="M141" s="5">
        <v>18365.59</v>
      </c>
      <c r="N141" s="5">
        <v>6.34</v>
      </c>
      <c r="O141" s="5">
        <v>14810.24</v>
      </c>
      <c r="P141" s="65">
        <v>4.7549999999999999</v>
      </c>
      <c r="Q141" s="5">
        <f t="shared" si="12"/>
        <v>11107.68</v>
      </c>
      <c r="R141" s="3">
        <v>40003</v>
      </c>
      <c r="S141" s="51">
        <f t="shared" si="13"/>
        <v>3555.3500000000004</v>
      </c>
      <c r="T141" s="1" t="s">
        <v>385</v>
      </c>
      <c r="U141" s="1">
        <v>200815</v>
      </c>
      <c r="V141" s="1">
        <v>1001</v>
      </c>
      <c r="W141" s="1" t="s">
        <v>3</v>
      </c>
      <c r="X141" s="1">
        <v>607</v>
      </c>
    </row>
    <row r="142" spans="1:24" x14ac:dyDescent="0.25">
      <c r="A142" s="12">
        <v>138</v>
      </c>
      <c r="B142" s="1">
        <v>239</v>
      </c>
      <c r="C142" s="1" t="s">
        <v>17</v>
      </c>
      <c r="D142" s="1">
        <v>212814</v>
      </c>
      <c r="E142" s="4" t="s">
        <v>175</v>
      </c>
      <c r="F142" s="1" t="s">
        <v>6</v>
      </c>
      <c r="G142" s="7">
        <v>6</v>
      </c>
      <c r="H142" s="54">
        <v>0.15</v>
      </c>
      <c r="I142" s="54">
        <f t="shared" si="11"/>
        <v>0.89999999999999991</v>
      </c>
      <c r="J142" s="76">
        <f t="shared" si="14"/>
        <v>1095</v>
      </c>
      <c r="K142" s="59">
        <f t="shared" si="15"/>
        <v>126636.65000000001</v>
      </c>
      <c r="L142" s="2">
        <v>31418.880000000001</v>
      </c>
      <c r="M142" s="5">
        <v>188513.29</v>
      </c>
      <c r="N142" s="5">
        <v>25327.33</v>
      </c>
      <c r="O142" s="5">
        <v>151963.98000000001</v>
      </c>
      <c r="P142" s="65">
        <v>18995.497500000001</v>
      </c>
      <c r="Q142" s="5">
        <f t="shared" si="12"/>
        <v>113972.98500000002</v>
      </c>
      <c r="R142" s="3">
        <v>40399</v>
      </c>
      <c r="S142" s="51">
        <f t="shared" si="13"/>
        <v>36549.31</v>
      </c>
      <c r="T142" s="1" t="s">
        <v>385</v>
      </c>
      <c r="U142" s="1">
        <v>200815</v>
      </c>
      <c r="V142" s="1">
        <v>1001</v>
      </c>
      <c r="W142" s="1" t="s">
        <v>3</v>
      </c>
      <c r="X142" s="1">
        <v>601</v>
      </c>
    </row>
    <row r="143" spans="1:24" ht="30" x14ac:dyDescent="0.25">
      <c r="A143" s="12">
        <v>139</v>
      </c>
      <c r="B143" s="1">
        <v>239</v>
      </c>
      <c r="C143" s="1" t="s">
        <v>177</v>
      </c>
      <c r="D143" s="1">
        <v>213527</v>
      </c>
      <c r="E143" s="4" t="s">
        <v>176</v>
      </c>
      <c r="F143" s="1" t="s">
        <v>6</v>
      </c>
      <c r="G143" s="7">
        <v>4</v>
      </c>
      <c r="H143" s="54">
        <v>5.0000000000000001E-4</v>
      </c>
      <c r="I143" s="54">
        <f t="shared" si="11"/>
        <v>2E-3</v>
      </c>
      <c r="J143" s="76">
        <f t="shared" si="14"/>
        <v>3.65</v>
      </c>
      <c r="K143" s="59">
        <f t="shared" si="15"/>
        <v>224670</v>
      </c>
      <c r="L143" s="2">
        <v>185.8</v>
      </c>
      <c r="M143" s="5">
        <v>743.2</v>
      </c>
      <c r="N143" s="5">
        <v>149.78</v>
      </c>
      <c r="O143" s="5">
        <v>599.12</v>
      </c>
      <c r="P143" s="65">
        <v>112.33500000000001</v>
      </c>
      <c r="Q143" s="5">
        <f t="shared" si="12"/>
        <v>449.34000000000003</v>
      </c>
      <c r="R143" s="3">
        <v>40290</v>
      </c>
      <c r="S143" s="51">
        <f t="shared" si="13"/>
        <v>144.08000000000004</v>
      </c>
      <c r="T143" s="1" t="s">
        <v>385</v>
      </c>
      <c r="U143" s="1">
        <v>200815</v>
      </c>
      <c r="V143" s="1">
        <v>1001</v>
      </c>
      <c r="W143" s="1" t="s">
        <v>3</v>
      </c>
      <c r="X143" s="1">
        <v>607</v>
      </c>
    </row>
    <row r="144" spans="1:24" x14ac:dyDescent="0.25">
      <c r="A144" s="12">
        <v>140</v>
      </c>
      <c r="B144" s="1">
        <v>239</v>
      </c>
      <c r="C144" s="1" t="s">
        <v>179</v>
      </c>
      <c r="D144" s="1">
        <v>213664</v>
      </c>
      <c r="E144" s="4" t="s">
        <v>178</v>
      </c>
      <c r="F144" s="1" t="s">
        <v>44</v>
      </c>
      <c r="G144" s="7">
        <v>74.900000000000006</v>
      </c>
      <c r="H144" s="54">
        <v>3.0000000000000001E-3</v>
      </c>
      <c r="I144" s="54">
        <f t="shared" si="11"/>
        <v>0.22470000000000001</v>
      </c>
      <c r="J144" s="76">
        <f t="shared" si="14"/>
        <v>21.900000000000002</v>
      </c>
      <c r="K144" s="59">
        <f t="shared" si="15"/>
        <v>37022.5</v>
      </c>
      <c r="L144" s="2">
        <v>183.71</v>
      </c>
      <c r="M144" s="5">
        <v>13759.88</v>
      </c>
      <c r="N144" s="5">
        <v>148.09</v>
      </c>
      <c r="O144" s="5">
        <v>11091.941000000001</v>
      </c>
      <c r="P144" s="65">
        <v>111.0675</v>
      </c>
      <c r="Q144" s="5">
        <f t="shared" si="12"/>
        <v>8318.955750000001</v>
      </c>
      <c r="R144" s="3">
        <v>40509</v>
      </c>
      <c r="S144" s="51">
        <f t="shared" si="13"/>
        <v>2667.9389999999985</v>
      </c>
      <c r="T144" s="1" t="s">
        <v>385</v>
      </c>
      <c r="U144" s="1">
        <v>200815</v>
      </c>
      <c r="V144" s="1">
        <v>1001</v>
      </c>
      <c r="W144" s="1" t="s">
        <v>3</v>
      </c>
      <c r="X144" s="1">
        <v>603</v>
      </c>
    </row>
    <row r="145" spans="1:24" ht="30" x14ac:dyDescent="0.25">
      <c r="A145" s="12">
        <v>141</v>
      </c>
      <c r="B145" s="1">
        <v>239</v>
      </c>
      <c r="C145" s="1" t="s">
        <v>15</v>
      </c>
      <c r="D145" s="1">
        <v>215137</v>
      </c>
      <c r="E145" s="4" t="s">
        <v>180</v>
      </c>
      <c r="F145" s="1" t="s">
        <v>6</v>
      </c>
      <c r="G145" s="7">
        <v>63</v>
      </c>
      <c r="H145" s="54">
        <v>2.0000000000000001E-4</v>
      </c>
      <c r="I145" s="54">
        <f t="shared" si="11"/>
        <v>1.26E-2</v>
      </c>
      <c r="J145" s="76">
        <f t="shared" si="14"/>
        <v>1.46</v>
      </c>
      <c r="K145" s="59">
        <f t="shared" si="15"/>
        <v>19650</v>
      </c>
      <c r="L145" s="2">
        <v>6.5</v>
      </c>
      <c r="M145" s="5">
        <v>409.5</v>
      </c>
      <c r="N145" s="5">
        <v>5.24</v>
      </c>
      <c r="O145" s="5">
        <v>330.12</v>
      </c>
      <c r="P145" s="65">
        <v>3.93</v>
      </c>
      <c r="Q145" s="5">
        <f t="shared" si="12"/>
        <v>247.59</v>
      </c>
      <c r="R145" s="3">
        <v>40021</v>
      </c>
      <c r="S145" s="51">
        <f t="shared" si="13"/>
        <v>79.38</v>
      </c>
      <c r="T145" s="1" t="s">
        <v>385</v>
      </c>
      <c r="U145" s="1">
        <v>200815</v>
      </c>
      <c r="V145" s="1">
        <v>1001</v>
      </c>
      <c r="W145" s="1" t="s">
        <v>3</v>
      </c>
      <c r="X145" s="1">
        <v>607</v>
      </c>
    </row>
    <row r="146" spans="1:24" x14ac:dyDescent="0.25">
      <c r="A146" s="12">
        <v>142</v>
      </c>
      <c r="B146" s="1">
        <v>239</v>
      </c>
      <c r="C146" s="1" t="s">
        <v>15</v>
      </c>
      <c r="D146" s="1">
        <v>217238</v>
      </c>
      <c r="E146" s="4" t="s">
        <v>181</v>
      </c>
      <c r="F146" s="1" t="s">
        <v>6</v>
      </c>
      <c r="G146" s="7">
        <v>23</v>
      </c>
      <c r="H146" s="54">
        <v>2.9999999999999997E-4</v>
      </c>
      <c r="I146" s="54">
        <f t="shared" si="11"/>
        <v>6.899999999999999E-3</v>
      </c>
      <c r="J146" s="76">
        <f t="shared" si="14"/>
        <v>2.19</v>
      </c>
      <c r="K146" s="59">
        <f t="shared" si="15"/>
        <v>338975</v>
      </c>
      <c r="L146" s="2">
        <v>325.58999999999997</v>
      </c>
      <c r="M146" s="5">
        <v>7488.64</v>
      </c>
      <c r="N146" s="5">
        <v>135.59</v>
      </c>
      <c r="O146" s="5">
        <v>3118.57</v>
      </c>
      <c r="P146" s="65">
        <v>101.6925</v>
      </c>
      <c r="Q146" s="5">
        <f t="shared" si="12"/>
        <v>2338.9274999999998</v>
      </c>
      <c r="R146" s="3">
        <v>40086</v>
      </c>
      <c r="S146" s="51">
        <f t="shared" si="13"/>
        <v>4370.07</v>
      </c>
      <c r="T146" s="1" t="s">
        <v>383</v>
      </c>
      <c r="U146" s="1">
        <v>301115</v>
      </c>
      <c r="V146" s="1">
        <v>1001</v>
      </c>
      <c r="W146" s="1" t="s">
        <v>3</v>
      </c>
      <c r="X146" s="1">
        <v>607</v>
      </c>
    </row>
    <row r="147" spans="1:24" x14ac:dyDescent="0.25">
      <c r="A147" s="12">
        <v>143</v>
      </c>
      <c r="B147" s="1">
        <v>239</v>
      </c>
      <c r="C147" s="1" t="s">
        <v>149</v>
      </c>
      <c r="D147" s="1">
        <v>217933</v>
      </c>
      <c r="E147" s="4" t="s">
        <v>182</v>
      </c>
      <c r="F147" s="1" t="s">
        <v>39</v>
      </c>
      <c r="G147" s="7">
        <v>10</v>
      </c>
      <c r="H147" s="54">
        <v>0.04</v>
      </c>
      <c r="I147" s="54">
        <f t="shared" si="11"/>
        <v>0.4</v>
      </c>
      <c r="J147" s="76">
        <f t="shared" si="14"/>
        <v>292</v>
      </c>
      <c r="K147" s="59">
        <f t="shared" si="15"/>
        <v>125568.37499999999</v>
      </c>
      <c r="L147" s="2">
        <v>10800</v>
      </c>
      <c r="M147" s="5">
        <v>108000</v>
      </c>
      <c r="N147" s="5">
        <v>6696.98</v>
      </c>
      <c r="O147" s="5">
        <v>66969.799999999988</v>
      </c>
      <c r="P147" s="65">
        <v>5022.7349999999997</v>
      </c>
      <c r="Q147" s="5">
        <f t="shared" si="12"/>
        <v>50227.35</v>
      </c>
      <c r="R147" s="3">
        <v>39561</v>
      </c>
      <c r="S147" s="51">
        <f t="shared" si="13"/>
        <v>41030.200000000012</v>
      </c>
      <c r="T147" s="1" t="s">
        <v>385</v>
      </c>
      <c r="U147" s="1">
        <v>200815</v>
      </c>
      <c r="V147" s="1">
        <v>1005</v>
      </c>
      <c r="W147" s="1" t="s">
        <v>3</v>
      </c>
      <c r="X147" s="1">
        <v>601</v>
      </c>
    </row>
    <row r="148" spans="1:24" ht="30" x14ac:dyDescent="0.25">
      <c r="A148" s="12">
        <v>144</v>
      </c>
      <c r="B148" s="1">
        <v>239</v>
      </c>
      <c r="C148" s="1" t="s">
        <v>8</v>
      </c>
      <c r="D148" s="1">
        <v>219110</v>
      </c>
      <c r="E148" s="4" t="s">
        <v>183</v>
      </c>
      <c r="F148" s="1" t="s">
        <v>6</v>
      </c>
      <c r="G148" s="7">
        <v>1</v>
      </c>
      <c r="H148" s="54">
        <v>2E-3</v>
      </c>
      <c r="I148" s="54">
        <f t="shared" si="11"/>
        <v>2E-3</v>
      </c>
      <c r="J148" s="76">
        <f t="shared" si="14"/>
        <v>14.6</v>
      </c>
      <c r="K148" s="59">
        <f t="shared" si="15"/>
        <v>38133.75</v>
      </c>
      <c r="L148" s="2">
        <v>258.39999999999998</v>
      </c>
      <c r="M148" s="5">
        <v>258.39999999999998</v>
      </c>
      <c r="N148" s="5">
        <v>101.69</v>
      </c>
      <c r="O148" s="5">
        <v>101.69</v>
      </c>
      <c r="P148" s="65">
        <v>76.267499999999998</v>
      </c>
      <c r="Q148" s="5">
        <f t="shared" si="12"/>
        <v>76.267499999999998</v>
      </c>
      <c r="R148" s="3">
        <v>40523</v>
      </c>
      <c r="S148" s="51">
        <f t="shared" si="13"/>
        <v>156.70999999999998</v>
      </c>
      <c r="T148" s="1" t="s">
        <v>384</v>
      </c>
      <c r="U148" s="1">
        <v>301115</v>
      </c>
      <c r="V148" s="1">
        <v>1001</v>
      </c>
      <c r="W148" s="1" t="s">
        <v>3</v>
      </c>
      <c r="X148" s="1">
        <v>601</v>
      </c>
    </row>
    <row r="149" spans="1:24" x14ac:dyDescent="0.25">
      <c r="A149" s="12">
        <v>145</v>
      </c>
      <c r="B149" s="1">
        <v>239</v>
      </c>
      <c r="C149" s="1" t="s">
        <v>12</v>
      </c>
      <c r="D149" s="1">
        <v>219275</v>
      </c>
      <c r="E149" s="4" t="s">
        <v>184</v>
      </c>
      <c r="F149" s="1" t="s">
        <v>6</v>
      </c>
      <c r="G149" s="7">
        <v>2</v>
      </c>
      <c r="H149" s="54">
        <v>0.01</v>
      </c>
      <c r="I149" s="54">
        <f t="shared" si="11"/>
        <v>0.02</v>
      </c>
      <c r="J149" s="76">
        <f t="shared" si="14"/>
        <v>73</v>
      </c>
      <c r="K149" s="59">
        <f t="shared" si="15"/>
        <v>76271.250000000015</v>
      </c>
      <c r="L149" s="2">
        <v>2309.9499999999998</v>
      </c>
      <c r="M149" s="5">
        <v>4619.8999999999996</v>
      </c>
      <c r="N149" s="5">
        <v>1016.95</v>
      </c>
      <c r="O149" s="5">
        <v>2033.9</v>
      </c>
      <c r="P149" s="65">
        <v>762.71250000000009</v>
      </c>
      <c r="Q149" s="5">
        <f t="shared" si="12"/>
        <v>1525.4250000000002</v>
      </c>
      <c r="R149" s="3">
        <v>40352</v>
      </c>
      <c r="S149" s="51">
        <f t="shared" si="13"/>
        <v>2585.9999999999995</v>
      </c>
      <c r="T149" s="1" t="s">
        <v>384</v>
      </c>
      <c r="U149" s="1">
        <v>301115</v>
      </c>
      <c r="V149" s="1">
        <v>1001</v>
      </c>
      <c r="W149" s="1" t="s">
        <v>3</v>
      </c>
      <c r="X149" s="1">
        <v>601</v>
      </c>
    </row>
    <row r="150" spans="1:24" ht="30" x14ac:dyDescent="0.25">
      <c r="A150" s="12">
        <v>146</v>
      </c>
      <c r="B150" s="1">
        <v>239</v>
      </c>
      <c r="C150" s="1" t="s">
        <v>186</v>
      </c>
      <c r="D150" s="1">
        <v>219410</v>
      </c>
      <c r="E150" s="4" t="s">
        <v>185</v>
      </c>
      <c r="F150" s="1" t="s">
        <v>6</v>
      </c>
      <c r="G150" s="7">
        <v>8</v>
      </c>
      <c r="H150" s="54"/>
      <c r="I150" s="54">
        <f t="shared" si="11"/>
        <v>0</v>
      </c>
      <c r="J150" s="76">
        <f t="shared" si="14"/>
        <v>0</v>
      </c>
      <c r="K150" s="59"/>
      <c r="L150" s="2">
        <v>254.24</v>
      </c>
      <c r="M150" s="5">
        <v>2033.92</v>
      </c>
      <c r="N150" s="5">
        <v>157.65</v>
      </c>
      <c r="O150" s="5">
        <v>1261.2</v>
      </c>
      <c r="P150" s="65">
        <v>118.23750000000001</v>
      </c>
      <c r="Q150" s="5">
        <f t="shared" si="12"/>
        <v>945.90000000000009</v>
      </c>
      <c r="R150" s="3">
        <v>39476</v>
      </c>
      <c r="S150" s="51">
        <f t="shared" si="13"/>
        <v>772.72</v>
      </c>
      <c r="T150" s="1" t="s">
        <v>392</v>
      </c>
      <c r="U150" s="1">
        <v>200815</v>
      </c>
      <c r="V150" s="1">
        <v>1005</v>
      </c>
      <c r="W150" s="1" t="s">
        <v>3</v>
      </c>
      <c r="X150" s="1">
        <v>607</v>
      </c>
    </row>
    <row r="151" spans="1:24" ht="30" x14ac:dyDescent="0.25">
      <c r="A151" s="12">
        <v>147</v>
      </c>
      <c r="B151" s="1">
        <v>239</v>
      </c>
      <c r="C151" s="1" t="s">
        <v>75</v>
      </c>
      <c r="D151" s="1">
        <v>220107</v>
      </c>
      <c r="E151" s="4" t="s">
        <v>187</v>
      </c>
      <c r="F151" s="1" t="s">
        <v>6</v>
      </c>
      <c r="G151" s="7">
        <v>2</v>
      </c>
      <c r="H151" s="54"/>
      <c r="I151" s="54">
        <f t="shared" si="11"/>
        <v>0</v>
      </c>
      <c r="J151" s="76">
        <f t="shared" si="14"/>
        <v>0</v>
      </c>
      <c r="K151" s="59"/>
      <c r="L151" s="2">
        <v>970.2</v>
      </c>
      <c r="M151" s="5">
        <v>1940.4</v>
      </c>
      <c r="N151" s="5">
        <v>782.09</v>
      </c>
      <c r="O151" s="5">
        <v>1564.18</v>
      </c>
      <c r="P151" s="65">
        <v>586.5675</v>
      </c>
      <c r="Q151" s="5">
        <f t="shared" si="12"/>
        <v>1173.135</v>
      </c>
      <c r="R151" s="3">
        <v>40434</v>
      </c>
      <c r="S151" s="51">
        <f t="shared" si="13"/>
        <v>376.22</v>
      </c>
      <c r="T151" s="1" t="s">
        <v>385</v>
      </c>
      <c r="U151" s="1">
        <v>200815</v>
      </c>
      <c r="V151" s="1">
        <v>1082</v>
      </c>
      <c r="W151" s="1" t="s">
        <v>3</v>
      </c>
      <c r="X151" s="1">
        <v>607</v>
      </c>
    </row>
    <row r="152" spans="1:24" ht="30" x14ac:dyDescent="0.25">
      <c r="A152" s="12">
        <v>148</v>
      </c>
      <c r="B152" s="1">
        <v>239</v>
      </c>
      <c r="C152" s="1" t="s">
        <v>177</v>
      </c>
      <c r="D152" s="1">
        <v>220601</v>
      </c>
      <c r="E152" s="4" t="s">
        <v>188</v>
      </c>
      <c r="F152" s="1" t="s">
        <v>6</v>
      </c>
      <c r="G152" s="7">
        <v>1</v>
      </c>
      <c r="H152" s="54">
        <v>1E-3</v>
      </c>
      <c r="I152" s="54">
        <f t="shared" si="11"/>
        <v>1E-3</v>
      </c>
      <c r="J152" s="76">
        <f t="shared" si="14"/>
        <v>7.3</v>
      </c>
      <c r="K152" s="59">
        <f t="shared" si="15"/>
        <v>309270</v>
      </c>
      <c r="L152" s="2">
        <v>665</v>
      </c>
      <c r="M152" s="5">
        <v>665</v>
      </c>
      <c r="N152" s="5">
        <v>412.36</v>
      </c>
      <c r="O152" s="5">
        <v>412.36</v>
      </c>
      <c r="P152" s="65">
        <v>309.27</v>
      </c>
      <c r="Q152" s="5">
        <f t="shared" si="12"/>
        <v>309.27</v>
      </c>
      <c r="R152" s="3">
        <v>39658</v>
      </c>
      <c r="S152" s="51">
        <f t="shared" si="13"/>
        <v>252.64</v>
      </c>
      <c r="T152" s="1" t="s">
        <v>385</v>
      </c>
      <c r="U152" s="1">
        <v>200815</v>
      </c>
      <c r="V152" s="1">
        <v>1005</v>
      </c>
      <c r="W152" s="1" t="s">
        <v>3</v>
      </c>
      <c r="X152" s="1">
        <v>607</v>
      </c>
    </row>
    <row r="153" spans="1:24" x14ac:dyDescent="0.25">
      <c r="A153" s="12">
        <v>149</v>
      </c>
      <c r="B153" s="1">
        <v>239</v>
      </c>
      <c r="C153" s="1" t="s">
        <v>59</v>
      </c>
      <c r="D153" s="1">
        <v>220612</v>
      </c>
      <c r="E153" s="4" t="s">
        <v>189</v>
      </c>
      <c r="F153" s="1" t="s">
        <v>21</v>
      </c>
      <c r="G153" s="7">
        <v>4.4999999999999998E-2</v>
      </c>
      <c r="H153" s="54">
        <v>0.24199999999999999</v>
      </c>
      <c r="I153" s="54">
        <f t="shared" si="11"/>
        <v>1.0889999999999999E-2</v>
      </c>
      <c r="J153" s="76">
        <f t="shared" si="14"/>
        <v>1766.6</v>
      </c>
      <c r="K153" s="59">
        <f t="shared" si="15"/>
        <v>50427.241735537194</v>
      </c>
      <c r="L153" s="2">
        <v>37423.33</v>
      </c>
      <c r="M153" s="5">
        <v>1684.05</v>
      </c>
      <c r="N153" s="5">
        <v>16271.19</v>
      </c>
      <c r="O153" s="5">
        <v>732.20354999999995</v>
      </c>
      <c r="P153" s="65">
        <v>12203.3925</v>
      </c>
      <c r="Q153" s="5">
        <f t="shared" si="12"/>
        <v>549.15266250000002</v>
      </c>
      <c r="R153" s="3">
        <v>42227</v>
      </c>
      <c r="S153" s="51">
        <f t="shared" si="13"/>
        <v>951.84645</v>
      </c>
      <c r="T153" s="1" t="s">
        <v>386</v>
      </c>
      <c r="U153" s="1">
        <v>270911</v>
      </c>
      <c r="V153" s="1">
        <v>1001</v>
      </c>
      <c r="W153" s="1" t="s">
        <v>3</v>
      </c>
      <c r="X153" s="1">
        <v>607</v>
      </c>
    </row>
    <row r="154" spans="1:24" x14ac:dyDescent="0.25">
      <c r="A154" s="12">
        <v>150</v>
      </c>
      <c r="B154" s="1">
        <v>239</v>
      </c>
      <c r="C154" s="1" t="s">
        <v>59</v>
      </c>
      <c r="D154" s="1">
        <v>220613</v>
      </c>
      <c r="E154" s="4" t="s">
        <v>190</v>
      </c>
      <c r="F154" s="1" t="s">
        <v>21</v>
      </c>
      <c r="G154" s="7">
        <v>1.4999999999999999E-2</v>
      </c>
      <c r="H154" s="54">
        <v>0.34699999999999998</v>
      </c>
      <c r="I154" s="54">
        <f t="shared" si="11"/>
        <v>5.2049999999999996E-3</v>
      </c>
      <c r="J154" s="76">
        <f t="shared" si="14"/>
        <v>2533.1</v>
      </c>
      <c r="K154" s="59">
        <f t="shared" si="15"/>
        <v>60152.399135446693</v>
      </c>
      <c r="L154" s="2">
        <v>64096</v>
      </c>
      <c r="M154" s="5">
        <v>961.44</v>
      </c>
      <c r="N154" s="5">
        <v>27830.51</v>
      </c>
      <c r="O154" s="5">
        <v>417.45764999999994</v>
      </c>
      <c r="P154" s="65">
        <v>20872.8825</v>
      </c>
      <c r="Q154" s="5">
        <f t="shared" si="12"/>
        <v>313.09323749999999</v>
      </c>
      <c r="R154" s="3">
        <v>42227</v>
      </c>
      <c r="S154" s="51">
        <f t="shared" si="13"/>
        <v>543.98235000000011</v>
      </c>
      <c r="T154" s="1" t="s">
        <v>386</v>
      </c>
      <c r="U154" s="1">
        <v>20413</v>
      </c>
      <c r="V154" s="1">
        <v>1001</v>
      </c>
      <c r="W154" s="1" t="s">
        <v>3</v>
      </c>
      <c r="X154" s="1">
        <v>607</v>
      </c>
    </row>
    <row r="155" spans="1:24" x14ac:dyDescent="0.25">
      <c r="A155" s="12">
        <v>151</v>
      </c>
      <c r="B155" s="1">
        <v>239</v>
      </c>
      <c r="C155" s="1" t="s">
        <v>38</v>
      </c>
      <c r="D155" s="1">
        <v>220653</v>
      </c>
      <c r="E155" s="4" t="s">
        <v>191</v>
      </c>
      <c r="F155" s="1" t="s">
        <v>39</v>
      </c>
      <c r="G155" s="7">
        <v>2</v>
      </c>
      <c r="H155" s="54">
        <v>1.4</v>
      </c>
      <c r="I155" s="54">
        <f t="shared" si="11"/>
        <v>2.8</v>
      </c>
      <c r="J155" s="76">
        <f t="shared" si="14"/>
        <v>10220</v>
      </c>
      <c r="K155" s="59">
        <f t="shared" si="15"/>
        <v>212105.15357142856</v>
      </c>
      <c r="L155" s="2">
        <v>638502.5</v>
      </c>
      <c r="M155" s="5">
        <v>1277005</v>
      </c>
      <c r="N155" s="5">
        <v>395929.62</v>
      </c>
      <c r="O155" s="5">
        <v>791859.24</v>
      </c>
      <c r="P155" s="65">
        <v>296947.21499999997</v>
      </c>
      <c r="Q155" s="5">
        <f t="shared" si="12"/>
        <v>593894.42999999993</v>
      </c>
      <c r="R155" s="3">
        <v>39724</v>
      </c>
      <c r="S155" s="51">
        <f t="shared" si="13"/>
        <v>485145.76</v>
      </c>
      <c r="T155" s="1" t="s">
        <v>392</v>
      </c>
      <c r="U155" s="1">
        <v>200815</v>
      </c>
      <c r="V155" s="1">
        <v>1005</v>
      </c>
      <c r="W155" s="1" t="s">
        <v>3</v>
      </c>
      <c r="X155" s="1">
        <v>601</v>
      </c>
    </row>
    <row r="156" spans="1:24" ht="30" x14ac:dyDescent="0.25">
      <c r="A156" s="12">
        <v>152</v>
      </c>
      <c r="B156" s="1">
        <v>239</v>
      </c>
      <c r="C156" s="1" t="s">
        <v>130</v>
      </c>
      <c r="D156" s="1">
        <v>220677</v>
      </c>
      <c r="E156" s="4" t="s">
        <v>192</v>
      </c>
      <c r="F156" s="1" t="s">
        <v>6</v>
      </c>
      <c r="G156" s="7">
        <v>1</v>
      </c>
      <c r="H156" s="54"/>
      <c r="I156" s="54">
        <f t="shared" si="11"/>
        <v>0</v>
      </c>
      <c r="J156" s="76">
        <f t="shared" si="14"/>
        <v>0</v>
      </c>
      <c r="K156" s="59"/>
      <c r="L156" s="2">
        <v>585</v>
      </c>
      <c r="M156" s="5">
        <v>585</v>
      </c>
      <c r="N156" s="5">
        <v>362.75</v>
      </c>
      <c r="O156" s="5">
        <v>362.75</v>
      </c>
      <c r="P156" s="65">
        <v>272.0625</v>
      </c>
      <c r="Q156" s="5">
        <f t="shared" si="12"/>
        <v>272.0625</v>
      </c>
      <c r="R156" s="3">
        <v>39716</v>
      </c>
      <c r="S156" s="51">
        <f t="shared" si="13"/>
        <v>222.25</v>
      </c>
      <c r="T156" s="1" t="s">
        <v>385</v>
      </c>
      <c r="U156" s="1">
        <v>200815</v>
      </c>
      <c r="V156" s="1">
        <v>1001</v>
      </c>
      <c r="W156" s="1" t="s">
        <v>3</v>
      </c>
      <c r="X156" s="1">
        <v>607</v>
      </c>
    </row>
    <row r="157" spans="1:24" ht="30" x14ac:dyDescent="0.25">
      <c r="A157" s="12">
        <v>153</v>
      </c>
      <c r="B157" s="1">
        <v>239</v>
      </c>
      <c r="C157" s="1" t="s">
        <v>38</v>
      </c>
      <c r="D157" s="1">
        <v>221618</v>
      </c>
      <c r="E157" s="4" t="s">
        <v>193</v>
      </c>
      <c r="F157" s="1" t="s">
        <v>39</v>
      </c>
      <c r="G157" s="7">
        <v>2</v>
      </c>
      <c r="H157" s="54">
        <v>6.5000000000000002E-2</v>
      </c>
      <c r="I157" s="54">
        <f t="shared" si="11"/>
        <v>0.13</v>
      </c>
      <c r="J157" s="76">
        <f t="shared" si="14"/>
        <v>474.5</v>
      </c>
      <c r="K157" s="59">
        <f t="shared" si="15"/>
        <v>122272.73076923075</v>
      </c>
      <c r="L157" s="2">
        <v>13145.68</v>
      </c>
      <c r="M157" s="5">
        <v>26291.360000000001</v>
      </c>
      <c r="N157" s="5">
        <v>10596.97</v>
      </c>
      <c r="O157" s="5">
        <v>21193.94</v>
      </c>
      <c r="P157" s="65">
        <v>7947.7274999999991</v>
      </c>
      <c r="Q157" s="5">
        <f t="shared" si="12"/>
        <v>15895.454999999998</v>
      </c>
      <c r="R157" s="3">
        <v>40531</v>
      </c>
      <c r="S157" s="51">
        <f t="shared" si="13"/>
        <v>5097.4200000000019</v>
      </c>
      <c r="T157" s="1" t="s">
        <v>385</v>
      </c>
      <c r="U157" s="1">
        <v>200815</v>
      </c>
      <c r="V157" s="1">
        <v>1005</v>
      </c>
      <c r="W157" s="1" t="s">
        <v>3</v>
      </c>
      <c r="X157" s="1">
        <v>601</v>
      </c>
    </row>
    <row r="158" spans="1:24" ht="30" x14ac:dyDescent="0.25">
      <c r="A158" s="12">
        <v>154</v>
      </c>
      <c r="B158" s="1">
        <v>239</v>
      </c>
      <c r="C158" s="1" t="s">
        <v>195</v>
      </c>
      <c r="D158" s="1">
        <v>221794</v>
      </c>
      <c r="E158" s="4" t="s">
        <v>194</v>
      </c>
      <c r="F158" s="1" t="s">
        <v>6</v>
      </c>
      <c r="G158" s="7">
        <v>2</v>
      </c>
      <c r="H158" s="54"/>
      <c r="I158" s="54">
        <f t="shared" si="11"/>
        <v>0</v>
      </c>
      <c r="J158" s="76">
        <f t="shared" si="14"/>
        <v>0</v>
      </c>
      <c r="K158" s="59"/>
      <c r="L158" s="2">
        <v>42500</v>
      </c>
      <c r="M158" s="5">
        <v>85000</v>
      </c>
      <c r="N158" s="5">
        <v>26353.86</v>
      </c>
      <c r="O158" s="5">
        <v>52707.72</v>
      </c>
      <c r="P158" s="65">
        <v>19765.395</v>
      </c>
      <c r="Q158" s="5">
        <f t="shared" si="12"/>
        <v>39530.79</v>
      </c>
      <c r="R158" s="3">
        <v>39625</v>
      </c>
      <c r="S158" s="51">
        <f t="shared" si="13"/>
        <v>32292.28</v>
      </c>
      <c r="T158" s="1" t="s">
        <v>392</v>
      </c>
      <c r="U158" s="1">
        <v>200815</v>
      </c>
      <c r="V158" s="1">
        <v>1005</v>
      </c>
      <c r="W158" s="1" t="s">
        <v>3</v>
      </c>
      <c r="X158" s="1">
        <v>607</v>
      </c>
    </row>
    <row r="159" spans="1:24" ht="30" x14ac:dyDescent="0.25">
      <c r="A159" s="12">
        <v>155</v>
      </c>
      <c r="B159" s="1">
        <v>239</v>
      </c>
      <c r="C159" s="1" t="s">
        <v>195</v>
      </c>
      <c r="D159" s="1">
        <v>221795</v>
      </c>
      <c r="E159" s="4" t="s">
        <v>196</v>
      </c>
      <c r="F159" s="1" t="s">
        <v>6</v>
      </c>
      <c r="G159" s="7">
        <v>2</v>
      </c>
      <c r="H159" s="54"/>
      <c r="I159" s="54">
        <f t="shared" si="11"/>
        <v>0</v>
      </c>
      <c r="J159" s="76">
        <f t="shared" si="14"/>
        <v>0</v>
      </c>
      <c r="K159" s="59"/>
      <c r="L159" s="2">
        <v>21813.599999999999</v>
      </c>
      <c r="M159" s="5">
        <v>43627.199999999997</v>
      </c>
      <c r="N159" s="5">
        <v>17584.34</v>
      </c>
      <c r="O159" s="5">
        <v>35168.68</v>
      </c>
      <c r="P159" s="65">
        <v>13188.255000000001</v>
      </c>
      <c r="Q159" s="5">
        <f t="shared" si="12"/>
        <v>26376.510000000002</v>
      </c>
      <c r="R159" s="3">
        <v>40105</v>
      </c>
      <c r="S159" s="51">
        <f t="shared" si="13"/>
        <v>8458.5199999999968</v>
      </c>
      <c r="T159" s="1" t="s">
        <v>392</v>
      </c>
      <c r="U159" s="1">
        <v>200815</v>
      </c>
      <c r="V159" s="1">
        <v>1005</v>
      </c>
      <c r="W159" s="1" t="s">
        <v>3</v>
      </c>
      <c r="X159" s="1">
        <v>607</v>
      </c>
    </row>
    <row r="160" spans="1:24" ht="30" x14ac:dyDescent="0.25">
      <c r="A160" s="12">
        <v>156</v>
      </c>
      <c r="B160" s="1">
        <v>239</v>
      </c>
      <c r="C160" s="1" t="s">
        <v>195</v>
      </c>
      <c r="D160" s="1">
        <v>221796</v>
      </c>
      <c r="E160" s="4" t="s">
        <v>197</v>
      </c>
      <c r="F160" s="1" t="s">
        <v>6</v>
      </c>
      <c r="G160" s="7">
        <v>3</v>
      </c>
      <c r="H160" s="54"/>
      <c r="I160" s="54">
        <f t="shared" si="11"/>
        <v>0</v>
      </c>
      <c r="J160" s="76">
        <f t="shared" si="14"/>
        <v>0</v>
      </c>
      <c r="K160" s="59"/>
      <c r="L160" s="2">
        <v>24000</v>
      </c>
      <c r="M160" s="5">
        <v>72000</v>
      </c>
      <c r="N160" s="5">
        <v>14882.19</v>
      </c>
      <c r="O160" s="5">
        <v>44646.57</v>
      </c>
      <c r="P160" s="65">
        <v>11161.6425</v>
      </c>
      <c r="Q160" s="5">
        <f t="shared" si="12"/>
        <v>33484.927499999998</v>
      </c>
      <c r="R160" s="3">
        <v>39645</v>
      </c>
      <c r="S160" s="51">
        <f t="shared" si="13"/>
        <v>27353.43</v>
      </c>
      <c r="T160" s="1" t="s">
        <v>392</v>
      </c>
      <c r="U160" s="1">
        <v>200815</v>
      </c>
      <c r="V160" s="1">
        <v>1005</v>
      </c>
      <c r="W160" s="1" t="s">
        <v>3</v>
      </c>
      <c r="X160" s="1">
        <v>607</v>
      </c>
    </row>
    <row r="161" spans="1:24" x14ac:dyDescent="0.25">
      <c r="A161" s="12">
        <v>157</v>
      </c>
      <c r="B161" s="1">
        <v>239</v>
      </c>
      <c r="C161" s="1" t="s">
        <v>38</v>
      </c>
      <c r="D161" s="1">
        <v>222186</v>
      </c>
      <c r="E161" s="4" t="s">
        <v>198</v>
      </c>
      <c r="F161" s="1" t="s">
        <v>39</v>
      </c>
      <c r="G161" s="7">
        <v>1</v>
      </c>
      <c r="H161" s="54">
        <v>0.08</v>
      </c>
      <c r="I161" s="54">
        <f t="shared" si="11"/>
        <v>0.08</v>
      </c>
      <c r="J161" s="76">
        <f t="shared" si="14"/>
        <v>584</v>
      </c>
      <c r="K161" s="59">
        <f t="shared" si="15"/>
        <v>348395.4375</v>
      </c>
      <c r="L161" s="2">
        <v>38050.92</v>
      </c>
      <c r="M161" s="5">
        <v>38050.92</v>
      </c>
      <c r="N161" s="5">
        <v>37162.18</v>
      </c>
      <c r="O161" s="5">
        <v>37162.18</v>
      </c>
      <c r="P161" s="65">
        <v>27871.635000000002</v>
      </c>
      <c r="Q161" s="5">
        <f t="shared" si="12"/>
        <v>27871.635000000002</v>
      </c>
      <c r="R161" s="3">
        <v>41723</v>
      </c>
      <c r="S161" s="51">
        <f t="shared" si="13"/>
        <v>888.73999999999796</v>
      </c>
      <c r="T161" s="1" t="s">
        <v>400</v>
      </c>
      <c r="U161" s="1">
        <v>200815</v>
      </c>
      <c r="V161" s="1">
        <v>1005</v>
      </c>
      <c r="W161" s="1" t="s">
        <v>3</v>
      </c>
      <c r="X161" s="1">
        <v>601</v>
      </c>
    </row>
    <row r="162" spans="1:24" ht="30" x14ac:dyDescent="0.25">
      <c r="A162" s="12">
        <v>158</v>
      </c>
      <c r="B162" s="1">
        <v>239</v>
      </c>
      <c r="C162" s="1" t="s">
        <v>38</v>
      </c>
      <c r="D162" s="1">
        <v>222187</v>
      </c>
      <c r="E162" s="4" t="s">
        <v>199</v>
      </c>
      <c r="F162" s="1" t="s">
        <v>39</v>
      </c>
      <c r="G162" s="7">
        <v>4</v>
      </c>
      <c r="H162" s="54">
        <v>1</v>
      </c>
      <c r="I162" s="54">
        <f t="shared" si="11"/>
        <v>4</v>
      </c>
      <c r="J162" s="76">
        <f t="shared" si="14"/>
        <v>7300</v>
      </c>
      <c r="K162" s="59">
        <f t="shared" si="15"/>
        <v>226172.505</v>
      </c>
      <c r="L162" s="2">
        <v>331582.59999999998</v>
      </c>
      <c r="M162" s="5">
        <v>1326330.3999999999</v>
      </c>
      <c r="N162" s="5">
        <v>301563.34000000003</v>
      </c>
      <c r="O162" s="5">
        <v>1206253.3600000001</v>
      </c>
      <c r="P162" s="65">
        <v>226172.505</v>
      </c>
      <c r="Q162" s="5">
        <f t="shared" si="12"/>
        <v>904690.02</v>
      </c>
      <c r="R162" s="3">
        <v>41156</v>
      </c>
      <c r="S162" s="51">
        <f t="shared" si="13"/>
        <v>120077.0399999998</v>
      </c>
      <c r="T162" s="1" t="s">
        <v>401</v>
      </c>
      <c r="U162" s="1">
        <v>200815</v>
      </c>
      <c r="V162" s="1">
        <v>1005</v>
      </c>
      <c r="W162" s="1" t="s">
        <v>3</v>
      </c>
      <c r="X162" s="1">
        <v>601</v>
      </c>
    </row>
    <row r="163" spans="1:24" ht="30" x14ac:dyDescent="0.25">
      <c r="A163" s="12">
        <v>159</v>
      </c>
      <c r="B163" s="1">
        <v>239</v>
      </c>
      <c r="C163" s="1" t="s">
        <v>38</v>
      </c>
      <c r="D163" s="1">
        <v>222188</v>
      </c>
      <c r="E163" s="4" t="s">
        <v>200</v>
      </c>
      <c r="F163" s="1" t="s">
        <v>39</v>
      </c>
      <c r="G163" s="7">
        <v>4</v>
      </c>
      <c r="H163" s="54">
        <v>1.5</v>
      </c>
      <c r="I163" s="54">
        <f t="shared" ref="I163:I226" si="16">G163*H163</f>
        <v>6</v>
      </c>
      <c r="J163" s="76">
        <f t="shared" si="14"/>
        <v>10950</v>
      </c>
      <c r="K163" s="59">
        <f t="shared" si="15"/>
        <v>160661.38500000001</v>
      </c>
      <c r="L163" s="2">
        <v>329007.31</v>
      </c>
      <c r="M163" s="5">
        <v>1316029.25</v>
      </c>
      <c r="N163" s="5">
        <v>321322.77</v>
      </c>
      <c r="O163" s="5">
        <v>1285291.08</v>
      </c>
      <c r="P163" s="65">
        <v>240992.07750000001</v>
      </c>
      <c r="Q163" s="5">
        <f t="shared" si="12"/>
        <v>963968.31</v>
      </c>
      <c r="R163" s="3">
        <v>41551</v>
      </c>
      <c r="S163" s="51">
        <f t="shared" si="13"/>
        <v>30738.169999999925</v>
      </c>
      <c r="T163" s="1" t="s">
        <v>400</v>
      </c>
      <c r="U163" s="1">
        <v>200815</v>
      </c>
      <c r="V163" s="1">
        <v>1005</v>
      </c>
      <c r="W163" s="1" t="s">
        <v>3</v>
      </c>
      <c r="X163" s="1">
        <v>601</v>
      </c>
    </row>
    <row r="164" spans="1:24" ht="30" x14ac:dyDescent="0.25">
      <c r="A164" s="12">
        <v>160</v>
      </c>
      <c r="B164" s="1">
        <v>239</v>
      </c>
      <c r="C164" s="1" t="s">
        <v>130</v>
      </c>
      <c r="D164" s="1">
        <v>222489</v>
      </c>
      <c r="E164" s="4" t="s">
        <v>201</v>
      </c>
      <c r="F164" s="1" t="s">
        <v>6</v>
      </c>
      <c r="G164" s="7">
        <v>1</v>
      </c>
      <c r="H164" s="54"/>
      <c r="I164" s="54">
        <f t="shared" si="16"/>
        <v>0</v>
      </c>
      <c r="J164" s="76">
        <f t="shared" si="14"/>
        <v>0</v>
      </c>
      <c r="K164" s="59"/>
      <c r="L164" s="2">
        <v>450</v>
      </c>
      <c r="M164" s="5">
        <v>450</v>
      </c>
      <c r="N164" s="5">
        <v>362.75</v>
      </c>
      <c r="O164" s="5">
        <v>362.75</v>
      </c>
      <c r="P164" s="65">
        <v>272.0625</v>
      </c>
      <c r="Q164" s="5">
        <f t="shared" si="12"/>
        <v>272.0625</v>
      </c>
      <c r="R164" s="3">
        <v>40287</v>
      </c>
      <c r="S164" s="51">
        <f t="shared" si="13"/>
        <v>87.25</v>
      </c>
      <c r="T164" s="1" t="s">
        <v>385</v>
      </c>
      <c r="U164" s="1">
        <v>200815</v>
      </c>
      <c r="V164" s="1">
        <v>1001</v>
      </c>
      <c r="W164" s="1" t="s">
        <v>3</v>
      </c>
      <c r="X164" s="1">
        <v>607</v>
      </c>
    </row>
    <row r="165" spans="1:24" ht="30" x14ac:dyDescent="0.25">
      <c r="A165" s="12">
        <v>161</v>
      </c>
      <c r="B165" s="1">
        <v>239</v>
      </c>
      <c r="C165" s="1" t="s">
        <v>203</v>
      </c>
      <c r="D165" s="1">
        <v>222527</v>
      </c>
      <c r="E165" s="4" t="s">
        <v>202</v>
      </c>
      <c r="F165" s="1" t="s">
        <v>39</v>
      </c>
      <c r="G165" s="7">
        <v>1</v>
      </c>
      <c r="H165" s="54">
        <v>2E-3</v>
      </c>
      <c r="I165" s="54">
        <f t="shared" si="16"/>
        <v>2E-3</v>
      </c>
      <c r="J165" s="76">
        <f t="shared" si="14"/>
        <v>14.6</v>
      </c>
      <c r="K165" s="59">
        <f t="shared" si="15"/>
        <v>657915</v>
      </c>
      <c r="L165" s="2">
        <v>2176.41</v>
      </c>
      <c r="M165" s="5">
        <v>2176.41</v>
      </c>
      <c r="N165" s="5">
        <v>1754.44</v>
      </c>
      <c r="O165" s="5">
        <v>1754.44</v>
      </c>
      <c r="P165" s="65">
        <v>1315.83</v>
      </c>
      <c r="Q165" s="5">
        <f t="shared" si="12"/>
        <v>1315.83</v>
      </c>
      <c r="R165" s="3">
        <v>40414</v>
      </c>
      <c r="S165" s="51">
        <f t="shared" si="13"/>
        <v>421.9699999999998</v>
      </c>
      <c r="T165" s="1" t="s">
        <v>385</v>
      </c>
      <c r="U165" s="1">
        <v>200815</v>
      </c>
      <c r="V165" s="1">
        <v>1005</v>
      </c>
      <c r="W165" s="1" t="s">
        <v>3</v>
      </c>
      <c r="X165" s="1">
        <v>601</v>
      </c>
    </row>
    <row r="166" spans="1:24" ht="30" x14ac:dyDescent="0.25">
      <c r="A166" s="12">
        <v>162</v>
      </c>
      <c r="B166" s="1">
        <v>239</v>
      </c>
      <c r="C166" s="1" t="s">
        <v>75</v>
      </c>
      <c r="D166" s="1">
        <v>222732</v>
      </c>
      <c r="E166" s="4" t="s">
        <v>204</v>
      </c>
      <c r="F166" s="1" t="s">
        <v>6</v>
      </c>
      <c r="G166" s="7">
        <v>2</v>
      </c>
      <c r="H166" s="54"/>
      <c r="I166" s="54">
        <f t="shared" si="16"/>
        <v>0</v>
      </c>
      <c r="J166" s="76">
        <f t="shared" si="14"/>
        <v>0</v>
      </c>
      <c r="K166" s="59"/>
      <c r="L166" s="2">
        <v>180</v>
      </c>
      <c r="M166" s="5">
        <v>360</v>
      </c>
      <c r="N166" s="5">
        <v>145.1</v>
      </c>
      <c r="O166" s="5">
        <v>290.2</v>
      </c>
      <c r="P166" s="65">
        <v>108.82499999999999</v>
      </c>
      <c r="Q166" s="5">
        <f t="shared" si="12"/>
        <v>217.64999999999998</v>
      </c>
      <c r="R166" s="3">
        <v>40290</v>
      </c>
      <c r="S166" s="51">
        <f t="shared" si="13"/>
        <v>69.800000000000011</v>
      </c>
      <c r="T166" s="1" t="s">
        <v>385</v>
      </c>
      <c r="U166" s="1">
        <v>200815</v>
      </c>
      <c r="V166" s="1">
        <v>1082</v>
      </c>
      <c r="W166" s="1" t="s">
        <v>3</v>
      </c>
      <c r="X166" s="1">
        <v>607</v>
      </c>
    </row>
    <row r="167" spans="1:24" x14ac:dyDescent="0.25">
      <c r="A167" s="12">
        <v>163</v>
      </c>
      <c r="B167" s="1">
        <v>239</v>
      </c>
      <c r="C167" s="1" t="s">
        <v>15</v>
      </c>
      <c r="D167" s="1">
        <v>223489</v>
      </c>
      <c r="E167" s="4" t="s">
        <v>205</v>
      </c>
      <c r="F167" s="1" t="s">
        <v>6</v>
      </c>
      <c r="G167" s="7">
        <v>4</v>
      </c>
      <c r="H167" s="54">
        <v>1E-3</v>
      </c>
      <c r="I167" s="54">
        <f t="shared" si="16"/>
        <v>4.0000000000000001E-3</v>
      </c>
      <c r="J167" s="76">
        <f t="shared" si="14"/>
        <v>7.3</v>
      </c>
      <c r="K167" s="59">
        <f t="shared" si="15"/>
        <v>226979.99999999997</v>
      </c>
      <c r="L167" s="2">
        <v>488.05</v>
      </c>
      <c r="M167" s="5">
        <v>1952.18</v>
      </c>
      <c r="N167" s="5">
        <v>302.64</v>
      </c>
      <c r="O167" s="5">
        <v>1210.56</v>
      </c>
      <c r="P167" s="65">
        <v>226.98</v>
      </c>
      <c r="Q167" s="5">
        <f t="shared" si="12"/>
        <v>907.92</v>
      </c>
      <c r="R167" s="3">
        <v>39856</v>
      </c>
      <c r="S167" s="51">
        <f t="shared" si="13"/>
        <v>741.62000000000012</v>
      </c>
      <c r="T167" s="1" t="s">
        <v>385</v>
      </c>
      <c r="U167" s="1">
        <v>200815</v>
      </c>
      <c r="V167" s="1">
        <v>1001</v>
      </c>
      <c r="W167" s="1" t="s">
        <v>3</v>
      </c>
      <c r="X167" s="1">
        <v>607</v>
      </c>
    </row>
    <row r="168" spans="1:24" ht="30" x14ac:dyDescent="0.25">
      <c r="A168" s="12">
        <v>164</v>
      </c>
      <c r="B168" s="1">
        <v>239</v>
      </c>
      <c r="C168" s="1" t="s">
        <v>15</v>
      </c>
      <c r="D168" s="1">
        <v>223502</v>
      </c>
      <c r="E168" s="4" t="s">
        <v>206</v>
      </c>
      <c r="F168" s="1" t="s">
        <v>6</v>
      </c>
      <c r="G168" s="7">
        <v>440</v>
      </c>
      <c r="H168" s="54">
        <v>1E-3</v>
      </c>
      <c r="I168" s="54">
        <f t="shared" si="16"/>
        <v>0.44</v>
      </c>
      <c r="J168" s="76">
        <f t="shared" si="14"/>
        <v>7.3</v>
      </c>
      <c r="K168" s="59">
        <f t="shared" si="15"/>
        <v>80460</v>
      </c>
      <c r="L168" s="2">
        <v>173</v>
      </c>
      <c r="M168" s="5">
        <v>76120</v>
      </c>
      <c r="N168" s="5">
        <v>107.28</v>
      </c>
      <c r="O168" s="5">
        <v>47203.199999999997</v>
      </c>
      <c r="P168" s="65">
        <v>80.460000000000008</v>
      </c>
      <c r="Q168" s="5">
        <f t="shared" si="12"/>
        <v>35402.400000000001</v>
      </c>
      <c r="R168" s="3">
        <v>39744</v>
      </c>
      <c r="S168" s="51">
        <f t="shared" si="13"/>
        <v>28916.800000000003</v>
      </c>
      <c r="T168" s="1" t="s">
        <v>385</v>
      </c>
      <c r="U168" s="1">
        <v>200815</v>
      </c>
      <c r="V168" s="1">
        <v>1001</v>
      </c>
      <c r="W168" s="1" t="s">
        <v>3</v>
      </c>
      <c r="X168" s="1">
        <v>607</v>
      </c>
    </row>
    <row r="169" spans="1:24" x14ac:dyDescent="0.25">
      <c r="A169" s="12">
        <v>165</v>
      </c>
      <c r="B169" s="1">
        <v>239</v>
      </c>
      <c r="C169" s="1" t="s">
        <v>15</v>
      </c>
      <c r="D169" s="1">
        <v>223503</v>
      </c>
      <c r="E169" s="4" t="s">
        <v>207</v>
      </c>
      <c r="F169" s="1" t="s">
        <v>6</v>
      </c>
      <c r="G169" s="7">
        <v>370</v>
      </c>
      <c r="H169" s="54">
        <v>1E-3</v>
      </c>
      <c r="I169" s="54">
        <f t="shared" si="16"/>
        <v>0.37</v>
      </c>
      <c r="J169" s="76">
        <f t="shared" si="14"/>
        <v>7.3</v>
      </c>
      <c r="K169" s="59">
        <f t="shared" si="15"/>
        <v>32047.5</v>
      </c>
      <c r="L169" s="2">
        <v>68.91</v>
      </c>
      <c r="M169" s="5">
        <v>25496.29</v>
      </c>
      <c r="N169" s="5">
        <v>42.73</v>
      </c>
      <c r="O169" s="5">
        <v>15810.099999999999</v>
      </c>
      <c r="P169" s="65">
        <v>32.047499999999999</v>
      </c>
      <c r="Q169" s="5">
        <f t="shared" si="12"/>
        <v>11857.574999999999</v>
      </c>
      <c r="R169" s="3">
        <v>40003</v>
      </c>
      <c r="S169" s="51">
        <f t="shared" si="13"/>
        <v>9686.1900000000023</v>
      </c>
      <c r="T169" s="1" t="s">
        <v>385</v>
      </c>
      <c r="U169" s="1">
        <v>200815</v>
      </c>
      <c r="V169" s="1">
        <v>1001</v>
      </c>
      <c r="W169" s="1" t="s">
        <v>3</v>
      </c>
      <c r="X169" s="1">
        <v>607</v>
      </c>
    </row>
    <row r="170" spans="1:24" ht="30" x14ac:dyDescent="0.25">
      <c r="A170" s="12">
        <v>166</v>
      </c>
      <c r="B170" s="1">
        <v>239</v>
      </c>
      <c r="C170" s="1" t="s">
        <v>147</v>
      </c>
      <c r="D170" s="1">
        <v>223650</v>
      </c>
      <c r="E170" s="4" t="s">
        <v>208</v>
      </c>
      <c r="F170" s="1" t="s">
        <v>21</v>
      </c>
      <c r="G170" s="7">
        <v>0.1</v>
      </c>
      <c r="H170" s="54">
        <v>1.2969999999999999</v>
      </c>
      <c r="I170" s="54">
        <f t="shared" si="16"/>
        <v>0.12970000000000001</v>
      </c>
      <c r="J170" s="76">
        <f t="shared" si="14"/>
        <v>9468.1</v>
      </c>
      <c r="K170" s="59">
        <f t="shared" si="15"/>
        <v>54100.663068619891</v>
      </c>
      <c r="L170" s="2">
        <v>150878</v>
      </c>
      <c r="M170" s="5">
        <v>15087.8</v>
      </c>
      <c r="N170" s="5">
        <v>93558.080000000002</v>
      </c>
      <c r="O170" s="5">
        <v>9355.8080000000009</v>
      </c>
      <c r="P170" s="65">
        <v>70168.56</v>
      </c>
      <c r="Q170" s="5">
        <f t="shared" si="12"/>
        <v>7016.8559999999998</v>
      </c>
      <c r="R170" s="3">
        <v>39689</v>
      </c>
      <c r="S170" s="51">
        <f t="shared" si="13"/>
        <v>5731.9919999999984</v>
      </c>
      <c r="T170" s="1" t="s">
        <v>385</v>
      </c>
      <c r="U170" s="1">
        <v>200815</v>
      </c>
      <c r="V170" s="1">
        <v>1001</v>
      </c>
      <c r="W170" s="1" t="s">
        <v>3</v>
      </c>
      <c r="X170" s="1">
        <v>607</v>
      </c>
    </row>
    <row r="171" spans="1:24" ht="30" x14ac:dyDescent="0.25">
      <c r="A171" s="12">
        <v>167</v>
      </c>
      <c r="B171" s="1">
        <v>239</v>
      </c>
      <c r="C171" s="1" t="s">
        <v>20</v>
      </c>
      <c r="D171" s="1">
        <v>223698</v>
      </c>
      <c r="E171" s="4" t="s">
        <v>209</v>
      </c>
      <c r="F171" s="1" t="s">
        <v>21</v>
      </c>
      <c r="G171" s="7">
        <v>2.3090000000000002</v>
      </c>
      <c r="H171" s="54">
        <v>0.04</v>
      </c>
      <c r="I171" s="54">
        <f t="shared" si="16"/>
        <v>9.2360000000000012E-2</v>
      </c>
      <c r="J171" s="76">
        <f t="shared" si="14"/>
        <v>292</v>
      </c>
      <c r="K171" s="59">
        <f t="shared" si="15"/>
        <v>188251.875</v>
      </c>
      <c r="L171" s="2">
        <v>16191.34</v>
      </c>
      <c r="M171" s="5">
        <v>37385.81</v>
      </c>
      <c r="N171" s="5">
        <v>10040.1</v>
      </c>
      <c r="O171" s="5">
        <v>23182.590900000003</v>
      </c>
      <c r="P171" s="65">
        <v>7530.0750000000007</v>
      </c>
      <c r="Q171" s="5">
        <f t="shared" si="12"/>
        <v>17386.943175000004</v>
      </c>
      <c r="R171" s="3">
        <v>39989</v>
      </c>
      <c r="S171" s="51">
        <f t="shared" si="13"/>
        <v>14203.219099999995</v>
      </c>
      <c r="T171" s="1" t="s">
        <v>385</v>
      </c>
      <c r="U171" s="1">
        <v>200815</v>
      </c>
      <c r="V171" s="1">
        <v>1001</v>
      </c>
      <c r="W171" s="1" t="s">
        <v>3</v>
      </c>
      <c r="X171" s="1">
        <v>607</v>
      </c>
    </row>
    <row r="172" spans="1:24" ht="30" x14ac:dyDescent="0.25">
      <c r="A172" s="12">
        <v>168</v>
      </c>
      <c r="B172" s="1">
        <v>239</v>
      </c>
      <c r="C172" s="1" t="s">
        <v>17</v>
      </c>
      <c r="D172" s="1">
        <v>223868</v>
      </c>
      <c r="E172" s="4" t="s">
        <v>210</v>
      </c>
      <c r="F172" s="1" t="s">
        <v>6</v>
      </c>
      <c r="G172" s="7">
        <v>1</v>
      </c>
      <c r="H172" s="54">
        <v>0.14000000000000001</v>
      </c>
      <c r="I172" s="54">
        <f t="shared" si="16"/>
        <v>0.14000000000000001</v>
      </c>
      <c r="J172" s="76">
        <f t="shared" si="14"/>
        <v>1022.0000000000001</v>
      </c>
      <c r="K172" s="59">
        <f t="shared" si="15"/>
        <v>199757.89285714284</v>
      </c>
      <c r="L172" s="2">
        <v>41000</v>
      </c>
      <c r="M172" s="5">
        <v>41000</v>
      </c>
      <c r="N172" s="5">
        <v>37288.14</v>
      </c>
      <c r="O172" s="5">
        <v>37288.14</v>
      </c>
      <c r="P172" s="65">
        <v>27966.105</v>
      </c>
      <c r="Q172" s="5">
        <f t="shared" si="12"/>
        <v>27966.105</v>
      </c>
      <c r="R172" s="3">
        <v>40599</v>
      </c>
      <c r="S172" s="51">
        <f t="shared" si="13"/>
        <v>3711.8600000000006</v>
      </c>
      <c r="T172" s="1" t="s">
        <v>385</v>
      </c>
      <c r="U172" s="1">
        <v>200815</v>
      </c>
      <c r="V172" s="1">
        <v>1001</v>
      </c>
      <c r="W172" s="1" t="s">
        <v>3</v>
      </c>
      <c r="X172" s="1">
        <v>601</v>
      </c>
    </row>
    <row r="173" spans="1:24" x14ac:dyDescent="0.25">
      <c r="A173" s="12">
        <v>169</v>
      </c>
      <c r="B173" s="1">
        <v>239</v>
      </c>
      <c r="C173" s="1" t="s">
        <v>12</v>
      </c>
      <c r="D173" s="1">
        <v>224273</v>
      </c>
      <c r="E173" s="4" t="s">
        <v>211</v>
      </c>
      <c r="F173" s="1" t="s">
        <v>6</v>
      </c>
      <c r="G173" s="7">
        <v>2</v>
      </c>
      <c r="H173" s="54">
        <v>0.09</v>
      </c>
      <c r="I173" s="54">
        <f t="shared" si="16"/>
        <v>0.18</v>
      </c>
      <c r="J173" s="76">
        <f t="shared" si="14"/>
        <v>657</v>
      </c>
      <c r="K173" s="59">
        <f t="shared" si="15"/>
        <v>33722.5</v>
      </c>
      <c r="L173" s="2">
        <v>6525.99</v>
      </c>
      <c r="M173" s="5">
        <v>13051.98</v>
      </c>
      <c r="N173" s="5">
        <v>4046.7</v>
      </c>
      <c r="O173" s="5">
        <v>8093.4</v>
      </c>
      <c r="P173" s="65">
        <v>3035.0249999999996</v>
      </c>
      <c r="Q173" s="5">
        <f t="shared" si="12"/>
        <v>6070.0499999999993</v>
      </c>
      <c r="R173" s="3">
        <v>40057</v>
      </c>
      <c r="S173" s="51">
        <f t="shared" si="13"/>
        <v>4958.58</v>
      </c>
      <c r="T173" s="1" t="s">
        <v>385</v>
      </c>
      <c r="U173" s="1">
        <v>200815</v>
      </c>
      <c r="V173" s="1">
        <v>1001</v>
      </c>
      <c r="W173" s="1" t="s">
        <v>3</v>
      </c>
      <c r="X173" s="1">
        <v>601</v>
      </c>
    </row>
    <row r="174" spans="1:24" x14ac:dyDescent="0.25">
      <c r="A174" s="12">
        <v>170</v>
      </c>
      <c r="B174" s="1">
        <v>239</v>
      </c>
      <c r="C174" s="1" t="s">
        <v>38</v>
      </c>
      <c r="D174" s="1">
        <v>224707</v>
      </c>
      <c r="E174" s="4" t="s">
        <v>212</v>
      </c>
      <c r="F174" s="1" t="s">
        <v>39</v>
      </c>
      <c r="G174" s="7">
        <v>1</v>
      </c>
      <c r="H174" s="54">
        <v>0.14000000000000001</v>
      </c>
      <c r="I174" s="54">
        <f t="shared" si="16"/>
        <v>0.14000000000000001</v>
      </c>
      <c r="J174" s="76">
        <f t="shared" si="14"/>
        <v>1022.0000000000001</v>
      </c>
      <c r="K174" s="59">
        <f t="shared" si="15"/>
        <v>188362.60714285713</v>
      </c>
      <c r="L174" s="2">
        <v>36027.93</v>
      </c>
      <c r="M174" s="5">
        <v>36027.93</v>
      </c>
      <c r="N174" s="5">
        <v>35161.019999999997</v>
      </c>
      <c r="O174" s="5">
        <v>35161.019999999997</v>
      </c>
      <c r="P174" s="65">
        <v>26370.764999999999</v>
      </c>
      <c r="Q174" s="5">
        <f t="shared" si="12"/>
        <v>26370.764999999999</v>
      </c>
      <c r="R174" s="3">
        <v>40655</v>
      </c>
      <c r="S174" s="51">
        <f t="shared" si="13"/>
        <v>866.91000000000349</v>
      </c>
      <c r="T174" s="1" t="s">
        <v>402</v>
      </c>
      <c r="U174" s="1">
        <v>149</v>
      </c>
      <c r="V174" s="1">
        <v>1005</v>
      </c>
      <c r="W174" s="1" t="s">
        <v>3</v>
      </c>
      <c r="X174" s="1">
        <v>601</v>
      </c>
    </row>
    <row r="175" spans="1:24" x14ac:dyDescent="0.25">
      <c r="A175" s="12">
        <v>171</v>
      </c>
      <c r="B175" s="1">
        <v>239</v>
      </c>
      <c r="C175" s="1" t="s">
        <v>38</v>
      </c>
      <c r="D175" s="1">
        <v>224707</v>
      </c>
      <c r="E175" s="4" t="s">
        <v>212</v>
      </c>
      <c r="F175" s="1" t="s">
        <v>39</v>
      </c>
      <c r="G175" s="7">
        <v>1</v>
      </c>
      <c r="H175" s="54">
        <v>0.14000000000000001</v>
      </c>
      <c r="I175" s="54">
        <f t="shared" si="16"/>
        <v>0.14000000000000001</v>
      </c>
      <c r="J175" s="76">
        <f t="shared" si="14"/>
        <v>1022.0000000000001</v>
      </c>
      <c r="K175" s="59">
        <f t="shared" si="15"/>
        <v>188362.60714285713</v>
      </c>
      <c r="L175" s="2">
        <v>36027.93</v>
      </c>
      <c r="M175" s="5">
        <v>36027.93</v>
      </c>
      <c r="N175" s="5">
        <v>35161.019999999997</v>
      </c>
      <c r="O175" s="5">
        <v>35161.019999999997</v>
      </c>
      <c r="P175" s="65">
        <v>26370.764999999999</v>
      </c>
      <c r="Q175" s="5">
        <f t="shared" si="12"/>
        <v>26370.764999999999</v>
      </c>
      <c r="R175" s="3">
        <v>41968</v>
      </c>
      <c r="S175" s="51">
        <f t="shared" si="13"/>
        <v>866.91000000000349</v>
      </c>
      <c r="T175" s="1" t="s">
        <v>403</v>
      </c>
      <c r="U175" s="1">
        <v>869</v>
      </c>
      <c r="V175" s="1">
        <v>1005</v>
      </c>
      <c r="W175" s="1" t="s">
        <v>3</v>
      </c>
      <c r="X175" s="1">
        <v>601</v>
      </c>
    </row>
    <row r="176" spans="1:24" ht="30" x14ac:dyDescent="0.25">
      <c r="A176" s="12">
        <v>172</v>
      </c>
      <c r="B176" s="1">
        <v>239</v>
      </c>
      <c r="C176" s="1" t="s">
        <v>130</v>
      </c>
      <c r="D176" s="1">
        <v>224967</v>
      </c>
      <c r="E176" s="4" t="s">
        <v>213</v>
      </c>
      <c r="F176" s="1" t="s">
        <v>6</v>
      </c>
      <c r="G176" s="7">
        <v>2</v>
      </c>
      <c r="H176" s="54"/>
      <c r="I176" s="54">
        <f t="shared" si="16"/>
        <v>0</v>
      </c>
      <c r="J176" s="76">
        <f t="shared" si="14"/>
        <v>0</v>
      </c>
      <c r="K176" s="59"/>
      <c r="L176" s="2">
        <v>870</v>
      </c>
      <c r="M176" s="5">
        <v>1740</v>
      </c>
      <c r="N176" s="5">
        <v>539.48</v>
      </c>
      <c r="O176" s="5">
        <v>1078.96</v>
      </c>
      <c r="P176" s="65">
        <v>404.61</v>
      </c>
      <c r="Q176" s="5">
        <f t="shared" si="12"/>
        <v>809.22</v>
      </c>
      <c r="R176" s="3">
        <v>39990</v>
      </c>
      <c r="S176" s="51">
        <f t="shared" si="13"/>
        <v>661.04</v>
      </c>
      <c r="T176" s="1" t="s">
        <v>385</v>
      </c>
      <c r="U176" s="1">
        <v>200815</v>
      </c>
      <c r="V176" s="1">
        <v>1001</v>
      </c>
      <c r="W176" s="1" t="s">
        <v>3</v>
      </c>
      <c r="X176" s="1">
        <v>607</v>
      </c>
    </row>
    <row r="177" spans="1:24" ht="30" x14ac:dyDescent="0.25">
      <c r="A177" s="12">
        <v>173</v>
      </c>
      <c r="B177" s="1">
        <v>239</v>
      </c>
      <c r="C177" s="1" t="s">
        <v>215</v>
      </c>
      <c r="D177" s="1">
        <v>225001</v>
      </c>
      <c r="E177" s="4" t="s">
        <v>214</v>
      </c>
      <c r="F177" s="1" t="s">
        <v>6</v>
      </c>
      <c r="G177" s="7">
        <v>9</v>
      </c>
      <c r="H177" s="54"/>
      <c r="I177" s="54">
        <f t="shared" si="16"/>
        <v>0</v>
      </c>
      <c r="J177" s="76">
        <f t="shared" si="14"/>
        <v>0</v>
      </c>
      <c r="K177" s="59"/>
      <c r="L177" s="2">
        <v>5175</v>
      </c>
      <c r="M177" s="5">
        <v>46575</v>
      </c>
      <c r="N177" s="5">
        <v>4171.66</v>
      </c>
      <c r="O177" s="5">
        <v>37544.94</v>
      </c>
      <c r="P177" s="65">
        <v>3128.7449999999999</v>
      </c>
      <c r="Q177" s="5">
        <f t="shared" si="12"/>
        <v>28158.704999999998</v>
      </c>
      <c r="R177" s="3">
        <v>40409</v>
      </c>
      <c r="S177" s="51">
        <f t="shared" si="13"/>
        <v>9030.0599999999977</v>
      </c>
      <c r="T177" s="1" t="s">
        <v>385</v>
      </c>
      <c r="U177" s="1">
        <v>200815</v>
      </c>
      <c r="V177" s="1">
        <v>1001</v>
      </c>
      <c r="W177" s="1" t="s">
        <v>3</v>
      </c>
      <c r="X177" s="1">
        <v>607</v>
      </c>
    </row>
    <row r="178" spans="1:24" ht="30" x14ac:dyDescent="0.25">
      <c r="A178" s="12">
        <v>174</v>
      </c>
      <c r="B178" s="1">
        <v>239</v>
      </c>
      <c r="C178" s="1" t="s">
        <v>215</v>
      </c>
      <c r="D178" s="1">
        <v>225002</v>
      </c>
      <c r="E178" s="4" t="s">
        <v>216</v>
      </c>
      <c r="F178" s="1" t="s">
        <v>6</v>
      </c>
      <c r="G178" s="7">
        <v>1</v>
      </c>
      <c r="H178" s="54"/>
      <c r="I178" s="54">
        <f t="shared" si="16"/>
        <v>0</v>
      </c>
      <c r="J178" s="76">
        <f t="shared" si="14"/>
        <v>0</v>
      </c>
      <c r="K178" s="59"/>
      <c r="L178" s="2">
        <v>5240</v>
      </c>
      <c r="M178" s="5">
        <v>5240</v>
      </c>
      <c r="N178" s="5">
        <v>4224.0600000000004</v>
      </c>
      <c r="O178" s="5">
        <v>4224.0600000000004</v>
      </c>
      <c r="P178" s="65">
        <v>3168.0450000000001</v>
      </c>
      <c r="Q178" s="5">
        <f t="shared" si="12"/>
        <v>3168.0450000000001</v>
      </c>
      <c r="R178" s="3">
        <v>40311</v>
      </c>
      <c r="S178" s="51">
        <f t="shared" si="13"/>
        <v>1015.9399999999996</v>
      </c>
      <c r="T178" s="1" t="s">
        <v>385</v>
      </c>
      <c r="U178" s="1">
        <v>200815</v>
      </c>
      <c r="V178" s="1">
        <v>1001</v>
      </c>
      <c r="W178" s="1" t="s">
        <v>3</v>
      </c>
      <c r="X178" s="1">
        <v>607</v>
      </c>
    </row>
    <row r="179" spans="1:24" ht="30" x14ac:dyDescent="0.25">
      <c r="A179" s="12">
        <v>175</v>
      </c>
      <c r="B179" s="1">
        <v>239</v>
      </c>
      <c r="C179" s="1" t="s">
        <v>75</v>
      </c>
      <c r="D179" s="1">
        <v>225008</v>
      </c>
      <c r="E179" s="4" t="s">
        <v>217</v>
      </c>
      <c r="F179" s="1" t="s">
        <v>6</v>
      </c>
      <c r="G179" s="7">
        <v>5</v>
      </c>
      <c r="H179" s="54"/>
      <c r="I179" s="54">
        <f t="shared" si="16"/>
        <v>0</v>
      </c>
      <c r="J179" s="76">
        <f t="shared" si="14"/>
        <v>0</v>
      </c>
      <c r="K179" s="59"/>
      <c r="L179" s="2">
        <v>908</v>
      </c>
      <c r="M179" s="5">
        <v>4540</v>
      </c>
      <c r="N179" s="5">
        <v>563.04</v>
      </c>
      <c r="O179" s="5">
        <v>2815.2</v>
      </c>
      <c r="P179" s="65">
        <v>422.28</v>
      </c>
      <c r="Q179" s="5">
        <f t="shared" si="12"/>
        <v>2111.3999999999996</v>
      </c>
      <c r="R179" s="3">
        <v>40158</v>
      </c>
      <c r="S179" s="51">
        <f t="shared" si="13"/>
        <v>1724.8000000000002</v>
      </c>
      <c r="T179" s="1" t="s">
        <v>385</v>
      </c>
      <c r="U179" s="1">
        <v>200815</v>
      </c>
      <c r="V179" s="1">
        <v>1001</v>
      </c>
      <c r="W179" s="1" t="s">
        <v>3</v>
      </c>
      <c r="X179" s="1">
        <v>607</v>
      </c>
    </row>
    <row r="180" spans="1:24" ht="30" x14ac:dyDescent="0.25">
      <c r="A180" s="12">
        <v>176</v>
      </c>
      <c r="B180" s="1">
        <v>239</v>
      </c>
      <c r="C180" s="1" t="s">
        <v>31</v>
      </c>
      <c r="D180" s="1">
        <v>225011</v>
      </c>
      <c r="E180" s="4" t="s">
        <v>218</v>
      </c>
      <c r="F180" s="1" t="s">
        <v>6</v>
      </c>
      <c r="G180" s="7">
        <v>7</v>
      </c>
      <c r="H180" s="54"/>
      <c r="I180" s="54">
        <f t="shared" si="16"/>
        <v>0</v>
      </c>
      <c r="J180" s="76">
        <f t="shared" si="14"/>
        <v>0</v>
      </c>
      <c r="K180" s="59"/>
      <c r="L180" s="2">
        <v>11052.44</v>
      </c>
      <c r="M180" s="5">
        <v>77367.11</v>
      </c>
      <c r="N180" s="5">
        <v>8909.58</v>
      </c>
      <c r="O180" s="5">
        <v>62367.06</v>
      </c>
      <c r="P180" s="65">
        <v>6682.1849999999995</v>
      </c>
      <c r="Q180" s="5">
        <f t="shared" si="12"/>
        <v>46775.294999999998</v>
      </c>
      <c r="R180" s="3">
        <v>40366</v>
      </c>
      <c r="S180" s="51">
        <f t="shared" si="13"/>
        <v>15000.050000000003</v>
      </c>
      <c r="T180" s="1" t="s">
        <v>385</v>
      </c>
      <c r="U180" s="1">
        <v>200815</v>
      </c>
      <c r="V180" s="1">
        <v>1005</v>
      </c>
      <c r="W180" s="1" t="s">
        <v>3</v>
      </c>
      <c r="X180" s="1">
        <v>607</v>
      </c>
    </row>
    <row r="181" spans="1:24" ht="30" x14ac:dyDescent="0.25">
      <c r="A181" s="12">
        <v>177</v>
      </c>
      <c r="B181" s="1">
        <v>239</v>
      </c>
      <c r="C181" s="1" t="s">
        <v>31</v>
      </c>
      <c r="D181" s="1">
        <v>225013</v>
      </c>
      <c r="E181" s="4" t="s">
        <v>219</v>
      </c>
      <c r="F181" s="1" t="s">
        <v>6</v>
      </c>
      <c r="G181" s="7">
        <v>11</v>
      </c>
      <c r="H181" s="54"/>
      <c r="I181" s="54">
        <f t="shared" si="16"/>
        <v>0</v>
      </c>
      <c r="J181" s="76">
        <f t="shared" si="14"/>
        <v>0</v>
      </c>
      <c r="K181" s="59"/>
      <c r="L181" s="2">
        <v>4470</v>
      </c>
      <c r="M181" s="5">
        <v>49170</v>
      </c>
      <c r="N181" s="5">
        <v>3603.35</v>
      </c>
      <c r="O181" s="5">
        <v>39636.85</v>
      </c>
      <c r="P181" s="65">
        <v>2702.5124999999998</v>
      </c>
      <c r="Q181" s="5">
        <f t="shared" si="12"/>
        <v>29727.637499999997</v>
      </c>
      <c r="R181" s="3">
        <v>40193</v>
      </c>
      <c r="S181" s="51">
        <f t="shared" si="13"/>
        <v>9533.1500000000015</v>
      </c>
      <c r="T181" s="1" t="s">
        <v>385</v>
      </c>
      <c r="U181" s="1">
        <v>200815</v>
      </c>
      <c r="V181" s="1">
        <v>1001</v>
      </c>
      <c r="W181" s="1" t="s">
        <v>3</v>
      </c>
      <c r="X181" s="1">
        <v>607</v>
      </c>
    </row>
    <row r="182" spans="1:24" ht="30" x14ac:dyDescent="0.25">
      <c r="A182" s="12">
        <v>178</v>
      </c>
      <c r="B182" s="1">
        <v>239</v>
      </c>
      <c r="C182" s="1" t="s">
        <v>15</v>
      </c>
      <c r="D182" s="1">
        <v>225469</v>
      </c>
      <c r="E182" s="4" t="s">
        <v>220</v>
      </c>
      <c r="F182" s="1" t="s">
        <v>6</v>
      </c>
      <c r="G182" s="7">
        <v>26</v>
      </c>
      <c r="H182" s="54">
        <v>1E-3</v>
      </c>
      <c r="I182" s="54">
        <f t="shared" si="16"/>
        <v>2.6000000000000002E-2</v>
      </c>
      <c r="J182" s="76">
        <f t="shared" si="14"/>
        <v>7.3</v>
      </c>
      <c r="K182" s="59">
        <f t="shared" si="15"/>
        <v>76267.5</v>
      </c>
      <c r="L182" s="2">
        <v>261.58</v>
      </c>
      <c r="M182" s="5">
        <v>6800.96</v>
      </c>
      <c r="N182" s="5">
        <v>101.69</v>
      </c>
      <c r="O182" s="5">
        <v>2643.94</v>
      </c>
      <c r="P182" s="65">
        <v>76.267499999999998</v>
      </c>
      <c r="Q182" s="5">
        <f t="shared" si="12"/>
        <v>1982.9549999999999</v>
      </c>
      <c r="R182" s="3">
        <v>40003</v>
      </c>
      <c r="S182" s="51">
        <f t="shared" si="13"/>
        <v>4157.0200000000004</v>
      </c>
      <c r="T182" s="1" t="s">
        <v>383</v>
      </c>
      <c r="U182" s="1">
        <v>301115</v>
      </c>
      <c r="V182" s="1">
        <v>1001</v>
      </c>
      <c r="W182" s="1" t="s">
        <v>3</v>
      </c>
      <c r="X182" s="1">
        <v>607</v>
      </c>
    </row>
    <row r="183" spans="1:24" ht="30" x14ac:dyDescent="0.25">
      <c r="A183" s="12">
        <v>179</v>
      </c>
      <c r="B183" s="1">
        <v>239</v>
      </c>
      <c r="C183" s="1" t="s">
        <v>15</v>
      </c>
      <c r="D183" s="1">
        <v>225470</v>
      </c>
      <c r="E183" s="4" t="s">
        <v>221</v>
      </c>
      <c r="F183" s="1" t="s">
        <v>6</v>
      </c>
      <c r="G183" s="7">
        <v>28</v>
      </c>
      <c r="H183" s="54">
        <v>1E-3</v>
      </c>
      <c r="I183" s="54">
        <f t="shared" si="16"/>
        <v>2.8000000000000001E-2</v>
      </c>
      <c r="J183" s="76">
        <f t="shared" si="14"/>
        <v>7.3</v>
      </c>
      <c r="K183" s="59">
        <f t="shared" si="15"/>
        <v>59730</v>
      </c>
      <c r="L183" s="2">
        <v>128.41999999999999</v>
      </c>
      <c r="M183" s="5">
        <v>3595.86</v>
      </c>
      <c r="N183" s="5">
        <v>79.64</v>
      </c>
      <c r="O183" s="5">
        <v>2229.92</v>
      </c>
      <c r="P183" s="65">
        <v>59.730000000000004</v>
      </c>
      <c r="Q183" s="5">
        <f t="shared" si="12"/>
        <v>1672.44</v>
      </c>
      <c r="R183" s="3">
        <v>40003</v>
      </c>
      <c r="S183" s="51">
        <f t="shared" si="13"/>
        <v>1365.94</v>
      </c>
      <c r="T183" s="1" t="s">
        <v>385</v>
      </c>
      <c r="U183" s="1">
        <v>200815</v>
      </c>
      <c r="V183" s="1">
        <v>1001</v>
      </c>
      <c r="W183" s="1" t="s">
        <v>3</v>
      </c>
      <c r="X183" s="1">
        <v>607</v>
      </c>
    </row>
    <row r="184" spans="1:24" x14ac:dyDescent="0.25">
      <c r="A184" s="12">
        <v>180</v>
      </c>
      <c r="B184" s="1">
        <v>239</v>
      </c>
      <c r="C184" s="1" t="s">
        <v>15</v>
      </c>
      <c r="D184" s="1">
        <v>225471</v>
      </c>
      <c r="E184" s="4" t="s">
        <v>222</v>
      </c>
      <c r="F184" s="1" t="s">
        <v>6</v>
      </c>
      <c r="G184" s="7">
        <v>10</v>
      </c>
      <c r="H184" s="54">
        <v>1E-3</v>
      </c>
      <c r="I184" s="54">
        <f t="shared" si="16"/>
        <v>0.01</v>
      </c>
      <c r="J184" s="76">
        <f t="shared" si="14"/>
        <v>7.3</v>
      </c>
      <c r="K184" s="59">
        <f t="shared" si="15"/>
        <v>59894.999999999993</v>
      </c>
      <c r="L184" s="2">
        <v>128.78</v>
      </c>
      <c r="M184" s="5">
        <v>1287.76</v>
      </c>
      <c r="N184" s="5">
        <v>79.86</v>
      </c>
      <c r="O184" s="5">
        <v>798.6</v>
      </c>
      <c r="P184" s="65">
        <v>59.894999999999996</v>
      </c>
      <c r="Q184" s="5">
        <f t="shared" si="12"/>
        <v>598.94999999999993</v>
      </c>
      <c r="R184" s="3">
        <v>40003</v>
      </c>
      <c r="S184" s="51">
        <f t="shared" si="13"/>
        <v>489.15999999999997</v>
      </c>
      <c r="T184" s="1" t="s">
        <v>385</v>
      </c>
      <c r="U184" s="1">
        <v>200815</v>
      </c>
      <c r="V184" s="1">
        <v>1001</v>
      </c>
      <c r="W184" s="1" t="s">
        <v>3</v>
      </c>
      <c r="X184" s="1">
        <v>607</v>
      </c>
    </row>
    <row r="185" spans="1:24" ht="30" x14ac:dyDescent="0.25">
      <c r="A185" s="12">
        <v>181</v>
      </c>
      <c r="B185" s="1">
        <v>239</v>
      </c>
      <c r="C185" s="1" t="s">
        <v>15</v>
      </c>
      <c r="D185" s="1">
        <v>225473</v>
      </c>
      <c r="E185" s="4" t="s">
        <v>223</v>
      </c>
      <c r="F185" s="1" t="s">
        <v>6</v>
      </c>
      <c r="G185" s="7">
        <v>40</v>
      </c>
      <c r="H185" s="54">
        <v>1E-3</v>
      </c>
      <c r="I185" s="54">
        <f t="shared" si="16"/>
        <v>0.04</v>
      </c>
      <c r="J185" s="76">
        <f t="shared" si="14"/>
        <v>7.3</v>
      </c>
      <c r="K185" s="59">
        <f t="shared" si="15"/>
        <v>60592.5</v>
      </c>
      <c r="L185" s="2">
        <v>130.28</v>
      </c>
      <c r="M185" s="5">
        <v>5211.3900000000003</v>
      </c>
      <c r="N185" s="5">
        <v>80.790000000000006</v>
      </c>
      <c r="O185" s="5">
        <v>3231.6000000000004</v>
      </c>
      <c r="P185" s="65">
        <v>60.592500000000001</v>
      </c>
      <c r="Q185" s="5">
        <f t="shared" si="12"/>
        <v>2423.6999999999998</v>
      </c>
      <c r="R185" s="3">
        <v>40003</v>
      </c>
      <c r="S185" s="51">
        <f t="shared" si="13"/>
        <v>1979.79</v>
      </c>
      <c r="T185" s="1" t="s">
        <v>385</v>
      </c>
      <c r="U185" s="1">
        <v>200815</v>
      </c>
      <c r="V185" s="1">
        <v>1001</v>
      </c>
      <c r="W185" s="1" t="s">
        <v>3</v>
      </c>
      <c r="X185" s="1">
        <v>607</v>
      </c>
    </row>
    <row r="186" spans="1:24" x14ac:dyDescent="0.25">
      <c r="A186" s="12">
        <v>182</v>
      </c>
      <c r="B186" s="1">
        <v>239</v>
      </c>
      <c r="C186" s="1" t="s">
        <v>15</v>
      </c>
      <c r="D186" s="1">
        <v>225477</v>
      </c>
      <c r="E186" s="4" t="s">
        <v>224</v>
      </c>
      <c r="F186" s="1" t="s">
        <v>6</v>
      </c>
      <c r="G186" s="7">
        <v>16</v>
      </c>
      <c r="H186" s="54">
        <v>2.0000000000000001E-4</v>
      </c>
      <c r="I186" s="54">
        <f t="shared" si="16"/>
        <v>3.2000000000000002E-3</v>
      </c>
      <c r="J186" s="76">
        <f t="shared" si="14"/>
        <v>1.46</v>
      </c>
      <c r="K186" s="59">
        <f t="shared" si="15"/>
        <v>11925</v>
      </c>
      <c r="L186" s="2">
        <v>5.12</v>
      </c>
      <c r="M186" s="5">
        <v>81.92</v>
      </c>
      <c r="N186" s="5">
        <v>3.18</v>
      </c>
      <c r="O186" s="5">
        <v>50.88</v>
      </c>
      <c r="P186" s="65">
        <v>2.3850000000000002</v>
      </c>
      <c r="Q186" s="5">
        <f t="shared" si="12"/>
        <v>38.160000000000004</v>
      </c>
      <c r="R186" s="3">
        <v>39952</v>
      </c>
      <c r="S186" s="51">
        <f t="shared" si="13"/>
        <v>31.04</v>
      </c>
      <c r="T186" s="1" t="s">
        <v>385</v>
      </c>
      <c r="U186" s="1">
        <v>200815</v>
      </c>
      <c r="V186" s="1">
        <v>1001</v>
      </c>
      <c r="W186" s="1" t="s">
        <v>3</v>
      </c>
      <c r="X186" s="1">
        <v>607</v>
      </c>
    </row>
    <row r="187" spans="1:24" ht="30" x14ac:dyDescent="0.25">
      <c r="A187" s="12">
        <v>183</v>
      </c>
      <c r="B187" s="1">
        <v>239</v>
      </c>
      <c r="C187" s="1" t="s">
        <v>20</v>
      </c>
      <c r="D187" s="1">
        <v>225499</v>
      </c>
      <c r="E187" s="4" t="s">
        <v>225</v>
      </c>
      <c r="F187" s="1" t="s">
        <v>21</v>
      </c>
      <c r="G187" s="7">
        <v>0.08</v>
      </c>
      <c r="H187" s="54">
        <v>0.48499999999999999</v>
      </c>
      <c r="I187" s="54">
        <f t="shared" si="16"/>
        <v>3.8800000000000001E-2</v>
      </c>
      <c r="J187" s="76">
        <f t="shared" si="14"/>
        <v>3540.5</v>
      </c>
      <c r="K187" s="59">
        <f t="shared" si="15"/>
        <v>72292.32989690722</v>
      </c>
      <c r="L187" s="2">
        <v>75390.63</v>
      </c>
      <c r="M187" s="5">
        <v>6031.25</v>
      </c>
      <c r="N187" s="5">
        <v>46749.04</v>
      </c>
      <c r="O187" s="5">
        <v>3739.9232000000002</v>
      </c>
      <c r="P187" s="65">
        <v>35061.78</v>
      </c>
      <c r="Q187" s="5">
        <f t="shared" si="12"/>
        <v>2804.9423999999999</v>
      </c>
      <c r="R187" s="3">
        <v>40130</v>
      </c>
      <c r="S187" s="51">
        <f t="shared" si="13"/>
        <v>2291.3267999999998</v>
      </c>
      <c r="T187" s="1" t="s">
        <v>385</v>
      </c>
      <c r="U187" s="1">
        <v>200815</v>
      </c>
      <c r="V187" s="1">
        <v>1001</v>
      </c>
      <c r="W187" s="1" t="s">
        <v>3</v>
      </c>
      <c r="X187" s="1">
        <v>607</v>
      </c>
    </row>
    <row r="188" spans="1:24" x14ac:dyDescent="0.25">
      <c r="A188" s="12">
        <v>184</v>
      </c>
      <c r="B188" s="1">
        <v>239</v>
      </c>
      <c r="C188" s="1" t="s">
        <v>227</v>
      </c>
      <c r="D188" s="1">
        <v>225510</v>
      </c>
      <c r="E188" s="4" t="s">
        <v>226</v>
      </c>
      <c r="F188" s="1" t="s">
        <v>21</v>
      </c>
      <c r="G188" s="7">
        <v>7.0000000000000007E-2</v>
      </c>
      <c r="H188" s="54">
        <v>3.5000000000000003E-2</v>
      </c>
      <c r="I188" s="54">
        <f t="shared" si="16"/>
        <v>2.4500000000000004E-3</v>
      </c>
      <c r="J188" s="76">
        <f t="shared" si="14"/>
        <v>255.50000000000003</v>
      </c>
      <c r="K188" s="59">
        <f t="shared" si="15"/>
        <v>587525.57142857136</v>
      </c>
      <c r="L188" s="2">
        <v>44215.86</v>
      </c>
      <c r="M188" s="5">
        <v>3095.11</v>
      </c>
      <c r="N188" s="5">
        <v>27417.86</v>
      </c>
      <c r="O188" s="5">
        <v>1919.2502000000002</v>
      </c>
      <c r="P188" s="65">
        <v>20563.395</v>
      </c>
      <c r="Q188" s="5">
        <f t="shared" si="12"/>
        <v>1439.4376500000001</v>
      </c>
      <c r="R188" s="3">
        <v>40022</v>
      </c>
      <c r="S188" s="51">
        <f t="shared" si="13"/>
        <v>1175.8598</v>
      </c>
      <c r="T188" s="1" t="s">
        <v>385</v>
      </c>
      <c r="U188" s="1">
        <v>200815</v>
      </c>
      <c r="V188" s="1">
        <v>1001</v>
      </c>
      <c r="W188" s="1" t="s">
        <v>3</v>
      </c>
      <c r="X188" s="1">
        <v>607</v>
      </c>
    </row>
    <row r="189" spans="1:24" ht="30" x14ac:dyDescent="0.25">
      <c r="A189" s="12">
        <v>185</v>
      </c>
      <c r="B189" s="1">
        <v>239</v>
      </c>
      <c r="C189" s="1" t="s">
        <v>15</v>
      </c>
      <c r="D189" s="1">
        <v>225615</v>
      </c>
      <c r="E189" s="4" t="s">
        <v>228</v>
      </c>
      <c r="F189" s="1" t="s">
        <v>6</v>
      </c>
      <c r="G189" s="7">
        <v>1043</v>
      </c>
      <c r="H189" s="54">
        <v>1E-4</v>
      </c>
      <c r="I189" s="54">
        <f t="shared" si="16"/>
        <v>0.1043</v>
      </c>
      <c r="J189" s="76">
        <f t="shared" si="14"/>
        <v>0.73</v>
      </c>
      <c r="K189" s="59">
        <f t="shared" si="15"/>
        <v>36300</v>
      </c>
      <c r="L189" s="2">
        <v>7.8</v>
      </c>
      <c r="M189" s="5">
        <v>8135.4</v>
      </c>
      <c r="N189" s="5">
        <v>4.84</v>
      </c>
      <c r="O189" s="5">
        <v>5048.12</v>
      </c>
      <c r="P189" s="65">
        <v>3.63</v>
      </c>
      <c r="Q189" s="5">
        <f t="shared" si="12"/>
        <v>3786.0899999999997</v>
      </c>
      <c r="R189" s="3">
        <v>39952</v>
      </c>
      <c r="S189" s="51">
        <f t="shared" si="13"/>
        <v>3087.2799999999997</v>
      </c>
      <c r="T189" s="1" t="s">
        <v>385</v>
      </c>
      <c r="U189" s="1">
        <v>200815</v>
      </c>
      <c r="V189" s="1">
        <v>1001</v>
      </c>
      <c r="W189" s="1" t="s">
        <v>3</v>
      </c>
      <c r="X189" s="1">
        <v>607</v>
      </c>
    </row>
    <row r="190" spans="1:24" ht="30" x14ac:dyDescent="0.25">
      <c r="A190" s="12">
        <v>186</v>
      </c>
      <c r="B190" s="1">
        <v>239</v>
      </c>
      <c r="C190" s="1" t="s">
        <v>230</v>
      </c>
      <c r="D190" s="1">
        <v>226037</v>
      </c>
      <c r="E190" s="4" t="s">
        <v>229</v>
      </c>
      <c r="F190" s="1" t="s">
        <v>39</v>
      </c>
      <c r="G190" s="7">
        <v>1</v>
      </c>
      <c r="H190" s="54">
        <v>1E-3</v>
      </c>
      <c r="I190" s="54">
        <f t="shared" si="16"/>
        <v>1E-3</v>
      </c>
      <c r="J190" s="76">
        <f t="shared" si="14"/>
        <v>7.3</v>
      </c>
      <c r="K190" s="59">
        <f t="shared" si="15"/>
        <v>93798307.5</v>
      </c>
      <c r="L190" s="2">
        <v>155144</v>
      </c>
      <c r="M190" s="5">
        <v>155144</v>
      </c>
      <c r="N190" s="5">
        <v>125064.41</v>
      </c>
      <c r="O190" s="5">
        <v>125064.41</v>
      </c>
      <c r="P190" s="65">
        <v>93798.307499999995</v>
      </c>
      <c r="Q190" s="5">
        <f t="shared" si="12"/>
        <v>93798.307499999995</v>
      </c>
      <c r="R190" s="3">
        <v>40218</v>
      </c>
      <c r="S190" s="51">
        <f t="shared" si="13"/>
        <v>30079.589999999997</v>
      </c>
      <c r="T190" s="1" t="s">
        <v>385</v>
      </c>
      <c r="U190" s="1">
        <v>200815</v>
      </c>
      <c r="V190" s="1">
        <v>1005</v>
      </c>
      <c r="W190" s="1" t="s">
        <v>3</v>
      </c>
      <c r="X190" s="1">
        <v>601</v>
      </c>
    </row>
    <row r="191" spans="1:24" ht="30" x14ac:dyDescent="0.25">
      <c r="A191" s="12">
        <v>187</v>
      </c>
      <c r="B191" s="1">
        <v>239</v>
      </c>
      <c r="C191" s="1" t="s">
        <v>142</v>
      </c>
      <c r="D191" s="1">
        <v>226059</v>
      </c>
      <c r="E191" s="4" t="s">
        <v>231</v>
      </c>
      <c r="F191" s="1" t="s">
        <v>6</v>
      </c>
      <c r="G191" s="7">
        <v>12</v>
      </c>
      <c r="H191" s="54">
        <v>2E-3</v>
      </c>
      <c r="I191" s="54">
        <f t="shared" si="16"/>
        <v>2.4E-2</v>
      </c>
      <c r="J191" s="76">
        <f t="shared" si="14"/>
        <v>14.6</v>
      </c>
      <c r="K191" s="59">
        <f t="shared" si="15"/>
        <v>4580921.25</v>
      </c>
      <c r="L191" s="2">
        <v>19700</v>
      </c>
      <c r="M191" s="5">
        <v>236400</v>
      </c>
      <c r="N191" s="5">
        <v>12215.79</v>
      </c>
      <c r="O191" s="5">
        <v>146589.48000000001</v>
      </c>
      <c r="P191" s="65">
        <v>9161.8425000000007</v>
      </c>
      <c r="Q191" s="5">
        <f t="shared" si="12"/>
        <v>109942.11000000002</v>
      </c>
      <c r="R191" s="3">
        <v>40065</v>
      </c>
      <c r="S191" s="51">
        <f t="shared" si="13"/>
        <v>89810.51999999999</v>
      </c>
      <c r="T191" s="1" t="s">
        <v>385</v>
      </c>
      <c r="U191" s="1">
        <v>200815</v>
      </c>
      <c r="V191" s="1">
        <v>1005</v>
      </c>
      <c r="W191" s="1" t="s">
        <v>3</v>
      </c>
      <c r="X191" s="1">
        <v>601</v>
      </c>
    </row>
    <row r="192" spans="1:24" x14ac:dyDescent="0.25">
      <c r="A192" s="12">
        <v>188</v>
      </c>
      <c r="B192" s="1">
        <v>239</v>
      </c>
      <c r="C192" s="1" t="s">
        <v>17</v>
      </c>
      <c r="D192" s="1">
        <v>226097</v>
      </c>
      <c r="E192" s="4" t="s">
        <v>232</v>
      </c>
      <c r="F192" s="1" t="s">
        <v>6</v>
      </c>
      <c r="G192" s="7">
        <v>2</v>
      </c>
      <c r="H192" s="54">
        <v>2E-3</v>
      </c>
      <c r="I192" s="54">
        <f t="shared" si="16"/>
        <v>4.0000000000000001E-3</v>
      </c>
      <c r="J192" s="76">
        <f t="shared" si="14"/>
        <v>14.6</v>
      </c>
      <c r="K192" s="59">
        <f t="shared" si="15"/>
        <v>1084481.2499999998</v>
      </c>
      <c r="L192" s="2">
        <v>3587.5</v>
      </c>
      <c r="M192" s="5">
        <v>7175</v>
      </c>
      <c r="N192" s="5">
        <v>2891.95</v>
      </c>
      <c r="O192" s="5">
        <v>5783.9</v>
      </c>
      <c r="P192" s="65">
        <v>2168.9624999999996</v>
      </c>
      <c r="Q192" s="5">
        <f t="shared" si="12"/>
        <v>4337.9249999999993</v>
      </c>
      <c r="R192" s="3">
        <v>40399</v>
      </c>
      <c r="S192" s="51">
        <f t="shared" si="13"/>
        <v>1391.1000000000004</v>
      </c>
      <c r="T192" s="1" t="s">
        <v>385</v>
      </c>
      <c r="U192" s="1">
        <v>200815</v>
      </c>
      <c r="V192" s="1">
        <v>1001</v>
      </c>
      <c r="W192" s="1" t="s">
        <v>3</v>
      </c>
      <c r="X192" s="1">
        <v>601</v>
      </c>
    </row>
    <row r="193" spans="1:24" ht="30" x14ac:dyDescent="0.25">
      <c r="A193" s="12">
        <v>189</v>
      </c>
      <c r="B193" s="1">
        <v>239</v>
      </c>
      <c r="C193" s="1" t="s">
        <v>10</v>
      </c>
      <c r="D193" s="1">
        <v>226202</v>
      </c>
      <c r="E193" s="4" t="s">
        <v>233</v>
      </c>
      <c r="F193" s="1" t="s">
        <v>6</v>
      </c>
      <c r="G193" s="7">
        <v>5</v>
      </c>
      <c r="H193" s="54">
        <v>0.03</v>
      </c>
      <c r="I193" s="54">
        <f t="shared" si="16"/>
        <v>0.15</v>
      </c>
      <c r="J193" s="76">
        <f t="shared" si="14"/>
        <v>219</v>
      </c>
      <c r="K193" s="59">
        <f t="shared" si="15"/>
        <v>1289580.25</v>
      </c>
      <c r="L193" s="2">
        <v>83186.53</v>
      </c>
      <c r="M193" s="5">
        <v>415932.65</v>
      </c>
      <c r="N193" s="5">
        <v>51583.21</v>
      </c>
      <c r="O193" s="5">
        <v>257916.05</v>
      </c>
      <c r="P193" s="65">
        <v>38687.407500000001</v>
      </c>
      <c r="Q193" s="5">
        <f t="shared" si="12"/>
        <v>193437.03750000001</v>
      </c>
      <c r="R193" s="3">
        <v>40039</v>
      </c>
      <c r="S193" s="51">
        <f t="shared" si="13"/>
        <v>158016.60000000003</v>
      </c>
      <c r="T193" s="1" t="s">
        <v>385</v>
      </c>
      <c r="U193" s="1">
        <v>200815</v>
      </c>
      <c r="V193" s="1">
        <v>1001</v>
      </c>
      <c r="W193" s="1" t="s">
        <v>3</v>
      </c>
      <c r="X193" s="1">
        <v>601</v>
      </c>
    </row>
    <row r="194" spans="1:24" ht="30" x14ac:dyDescent="0.25">
      <c r="A194" s="12">
        <v>190</v>
      </c>
      <c r="B194" s="1">
        <v>239</v>
      </c>
      <c r="C194" s="1" t="s">
        <v>10</v>
      </c>
      <c r="D194" s="1">
        <v>226567</v>
      </c>
      <c r="E194" s="4" t="s">
        <v>234</v>
      </c>
      <c r="F194" s="1" t="s">
        <v>6</v>
      </c>
      <c r="G194" s="7">
        <v>24</v>
      </c>
      <c r="H194" s="54">
        <v>0.6</v>
      </c>
      <c r="I194" s="54">
        <f t="shared" si="16"/>
        <v>14.399999999999999</v>
      </c>
      <c r="J194" s="76">
        <f t="shared" si="14"/>
        <v>4380</v>
      </c>
      <c r="K194" s="59">
        <f t="shared" si="15"/>
        <v>8115.7124999999996</v>
      </c>
      <c r="L194" s="2">
        <v>8054.11</v>
      </c>
      <c r="M194" s="5">
        <v>193298.64</v>
      </c>
      <c r="N194" s="5">
        <v>6492.57</v>
      </c>
      <c r="O194" s="5">
        <v>155821.68</v>
      </c>
      <c r="P194" s="65">
        <v>4869.4274999999998</v>
      </c>
      <c r="Q194" s="5">
        <f t="shared" si="12"/>
        <v>116866.26</v>
      </c>
      <c r="R194" s="3">
        <v>40514</v>
      </c>
      <c r="S194" s="51">
        <f t="shared" si="13"/>
        <v>37476.960000000021</v>
      </c>
      <c r="T194" s="1" t="s">
        <v>385</v>
      </c>
      <c r="U194" s="1">
        <v>200815</v>
      </c>
      <c r="V194" s="1">
        <v>1001</v>
      </c>
      <c r="W194" s="1" t="s">
        <v>3</v>
      </c>
      <c r="X194" s="1">
        <v>601</v>
      </c>
    </row>
    <row r="195" spans="1:24" x14ac:dyDescent="0.25">
      <c r="A195" s="12">
        <v>191</v>
      </c>
      <c r="B195" s="1">
        <v>239</v>
      </c>
      <c r="C195" s="1" t="s">
        <v>12</v>
      </c>
      <c r="D195" s="1">
        <v>226568</v>
      </c>
      <c r="E195" s="4" t="s">
        <v>235</v>
      </c>
      <c r="F195" s="1" t="s">
        <v>6</v>
      </c>
      <c r="G195" s="7">
        <v>13</v>
      </c>
      <c r="H195" s="54">
        <v>0.05</v>
      </c>
      <c r="I195" s="54">
        <f t="shared" si="16"/>
        <v>0.65</v>
      </c>
      <c r="J195" s="76">
        <f t="shared" si="14"/>
        <v>365</v>
      </c>
      <c r="K195" s="59">
        <f t="shared" si="15"/>
        <v>13509.6</v>
      </c>
      <c r="L195" s="2">
        <v>1117.25</v>
      </c>
      <c r="M195" s="5">
        <v>14524.25</v>
      </c>
      <c r="N195" s="5">
        <v>900.64</v>
      </c>
      <c r="O195" s="5">
        <v>11708.32</v>
      </c>
      <c r="P195" s="65">
        <v>675.48</v>
      </c>
      <c r="Q195" s="5">
        <f t="shared" si="12"/>
        <v>8781.24</v>
      </c>
      <c r="R195" s="3">
        <v>40323</v>
      </c>
      <c r="S195" s="51">
        <f t="shared" si="13"/>
        <v>2815.9300000000003</v>
      </c>
      <c r="T195" s="1" t="s">
        <v>385</v>
      </c>
      <c r="U195" s="1">
        <v>200815</v>
      </c>
      <c r="V195" s="1">
        <v>1001</v>
      </c>
      <c r="W195" s="1" t="s">
        <v>3</v>
      </c>
      <c r="X195" s="1">
        <v>601</v>
      </c>
    </row>
    <row r="196" spans="1:24" x14ac:dyDescent="0.25">
      <c r="A196" s="12">
        <v>192</v>
      </c>
      <c r="B196" s="1">
        <v>239</v>
      </c>
      <c r="C196" s="1" t="s">
        <v>17</v>
      </c>
      <c r="D196" s="1">
        <v>226571</v>
      </c>
      <c r="E196" s="4" t="s">
        <v>236</v>
      </c>
      <c r="F196" s="1" t="s">
        <v>6</v>
      </c>
      <c r="G196" s="7">
        <v>1</v>
      </c>
      <c r="H196" s="54">
        <v>0.03</v>
      </c>
      <c r="I196" s="54">
        <f t="shared" si="16"/>
        <v>0.03</v>
      </c>
      <c r="J196" s="76">
        <f t="shared" si="14"/>
        <v>219</v>
      </c>
      <c r="K196" s="59">
        <f t="shared" si="15"/>
        <v>208561.74999999997</v>
      </c>
      <c r="L196" s="2">
        <v>10348.94</v>
      </c>
      <c r="M196" s="5">
        <v>10348.94</v>
      </c>
      <c r="N196" s="5">
        <v>8342.4699999999993</v>
      </c>
      <c r="O196" s="5">
        <v>8342.4699999999993</v>
      </c>
      <c r="P196" s="65">
        <v>6256.8524999999991</v>
      </c>
      <c r="Q196" s="5">
        <f t="shared" si="12"/>
        <v>6256.8524999999991</v>
      </c>
      <c r="R196" s="3">
        <v>40523</v>
      </c>
      <c r="S196" s="51">
        <f t="shared" si="13"/>
        <v>2006.4700000000012</v>
      </c>
      <c r="T196" s="1" t="s">
        <v>385</v>
      </c>
      <c r="U196" s="1">
        <v>200815</v>
      </c>
      <c r="V196" s="1">
        <v>1001</v>
      </c>
      <c r="W196" s="1" t="s">
        <v>3</v>
      </c>
      <c r="X196" s="1">
        <v>601</v>
      </c>
    </row>
    <row r="197" spans="1:24" ht="30" x14ac:dyDescent="0.25">
      <c r="A197" s="12">
        <v>193</v>
      </c>
      <c r="B197" s="1">
        <v>239</v>
      </c>
      <c r="C197" s="1" t="s">
        <v>238</v>
      </c>
      <c r="D197" s="1">
        <v>227924</v>
      </c>
      <c r="E197" s="4" t="s">
        <v>237</v>
      </c>
      <c r="F197" s="1" t="s">
        <v>6</v>
      </c>
      <c r="G197" s="7">
        <v>4</v>
      </c>
      <c r="H197" s="54"/>
      <c r="I197" s="54">
        <f t="shared" si="16"/>
        <v>0</v>
      </c>
      <c r="J197" s="76">
        <f t="shared" si="14"/>
        <v>0</v>
      </c>
      <c r="K197" s="59"/>
      <c r="L197" s="2">
        <v>12100.58</v>
      </c>
      <c r="M197" s="5">
        <v>48402.32</v>
      </c>
      <c r="N197" s="5">
        <v>7503.46</v>
      </c>
      <c r="O197" s="5">
        <v>30013.84</v>
      </c>
      <c r="P197" s="65">
        <v>5627.5950000000003</v>
      </c>
      <c r="Q197" s="5">
        <f t="shared" ref="Q197:Q260" si="17">G197*P197</f>
        <v>22510.38</v>
      </c>
      <c r="R197" s="3">
        <v>40106</v>
      </c>
      <c r="S197" s="51">
        <f t="shared" ref="S197:S260" si="18">M197-O197</f>
        <v>18388.48</v>
      </c>
      <c r="T197" s="1" t="s">
        <v>385</v>
      </c>
      <c r="U197" s="1">
        <v>200815</v>
      </c>
      <c r="V197" s="1">
        <v>1001</v>
      </c>
      <c r="W197" s="1" t="s">
        <v>3</v>
      </c>
      <c r="X197" s="1">
        <v>607</v>
      </c>
    </row>
    <row r="198" spans="1:24" ht="30" x14ac:dyDescent="0.25">
      <c r="A198" s="12">
        <v>194</v>
      </c>
      <c r="B198" s="1">
        <v>239</v>
      </c>
      <c r="C198" s="1" t="s">
        <v>20</v>
      </c>
      <c r="D198" s="1">
        <v>228632</v>
      </c>
      <c r="E198" s="4" t="s">
        <v>239</v>
      </c>
      <c r="F198" s="1" t="s">
        <v>21</v>
      </c>
      <c r="G198" s="7">
        <v>7.1999999999999995E-2</v>
      </c>
      <c r="H198" s="54">
        <v>0.63900000000000001</v>
      </c>
      <c r="I198" s="54">
        <f t="shared" si="16"/>
        <v>4.6008E-2</v>
      </c>
      <c r="J198" s="76">
        <f t="shared" si="14"/>
        <v>4664.7</v>
      </c>
      <c r="K198" s="59">
        <f t="shared" si="15"/>
        <v>75211.3028169014</v>
      </c>
      <c r="L198" s="2">
        <v>103339.72</v>
      </c>
      <c r="M198" s="5">
        <v>7440.46</v>
      </c>
      <c r="N198" s="5">
        <v>64080.03</v>
      </c>
      <c r="O198" s="5">
        <v>4613.7621599999993</v>
      </c>
      <c r="P198" s="65">
        <v>48060.022499999999</v>
      </c>
      <c r="Q198" s="5">
        <f t="shared" si="17"/>
        <v>3460.3216199999997</v>
      </c>
      <c r="R198" s="3">
        <v>40082</v>
      </c>
      <c r="S198" s="51">
        <f t="shared" si="18"/>
        <v>2826.6978400000007</v>
      </c>
      <c r="T198" s="1" t="s">
        <v>385</v>
      </c>
      <c r="U198" s="1">
        <v>200815</v>
      </c>
      <c r="V198" s="1">
        <v>1001</v>
      </c>
      <c r="W198" s="1" t="s">
        <v>3</v>
      </c>
      <c r="X198" s="1">
        <v>607</v>
      </c>
    </row>
    <row r="199" spans="1:24" ht="30" x14ac:dyDescent="0.25">
      <c r="A199" s="12">
        <v>195</v>
      </c>
      <c r="B199" s="1">
        <v>239</v>
      </c>
      <c r="C199" s="1" t="s">
        <v>38</v>
      </c>
      <c r="D199" s="1">
        <v>228658</v>
      </c>
      <c r="E199" s="4" t="s">
        <v>240</v>
      </c>
      <c r="F199" s="1" t="s">
        <v>39</v>
      </c>
      <c r="G199" s="7">
        <v>1</v>
      </c>
      <c r="H199" s="54">
        <v>0.05</v>
      </c>
      <c r="I199" s="54">
        <f t="shared" si="16"/>
        <v>0.05</v>
      </c>
      <c r="J199" s="76">
        <f t="shared" ref="J199:J262" si="19">7300*H199</f>
        <v>365</v>
      </c>
      <c r="K199" s="59">
        <f t="shared" ref="K199:K262" si="20">P199/H199</f>
        <v>121017</v>
      </c>
      <c r="L199" s="2">
        <v>18623.009999999998</v>
      </c>
      <c r="M199" s="5">
        <v>18623.009999999998</v>
      </c>
      <c r="N199" s="5">
        <v>8067.8</v>
      </c>
      <c r="O199" s="5">
        <v>8067.8</v>
      </c>
      <c r="P199" s="65">
        <v>6050.85</v>
      </c>
      <c r="Q199" s="5">
        <f t="shared" si="17"/>
        <v>6050.85</v>
      </c>
      <c r="R199" s="3">
        <v>41058</v>
      </c>
      <c r="S199" s="51">
        <f t="shared" si="18"/>
        <v>10555.21</v>
      </c>
      <c r="T199" s="1" t="s">
        <v>403</v>
      </c>
      <c r="U199" s="1">
        <v>251</v>
      </c>
      <c r="V199" s="1">
        <v>1005</v>
      </c>
      <c r="W199" s="1" t="s">
        <v>3</v>
      </c>
      <c r="X199" s="1">
        <v>601</v>
      </c>
    </row>
    <row r="200" spans="1:24" ht="30" x14ac:dyDescent="0.25">
      <c r="A200" s="12">
        <v>196</v>
      </c>
      <c r="B200" s="1">
        <v>239</v>
      </c>
      <c r="C200" s="1" t="s">
        <v>75</v>
      </c>
      <c r="D200" s="1">
        <v>228688</v>
      </c>
      <c r="E200" s="4" t="s">
        <v>241</v>
      </c>
      <c r="F200" s="1" t="s">
        <v>6</v>
      </c>
      <c r="G200" s="7">
        <v>1</v>
      </c>
      <c r="H200" s="54"/>
      <c r="I200" s="54">
        <f t="shared" si="16"/>
        <v>0</v>
      </c>
      <c r="J200" s="76">
        <f t="shared" si="19"/>
        <v>0</v>
      </c>
      <c r="K200" s="59"/>
      <c r="L200" s="2">
        <v>520</v>
      </c>
      <c r="M200" s="5">
        <v>520</v>
      </c>
      <c r="N200" s="5">
        <v>419.18</v>
      </c>
      <c r="O200" s="5">
        <v>419.18</v>
      </c>
      <c r="P200" s="65">
        <v>314.38499999999999</v>
      </c>
      <c r="Q200" s="5">
        <f t="shared" si="17"/>
        <v>314.38499999999999</v>
      </c>
      <c r="R200" s="3">
        <v>40316</v>
      </c>
      <c r="S200" s="51">
        <f t="shared" si="18"/>
        <v>100.82</v>
      </c>
      <c r="T200" s="1" t="s">
        <v>385</v>
      </c>
      <c r="U200" s="1">
        <v>200815</v>
      </c>
      <c r="V200" s="1">
        <v>1082</v>
      </c>
      <c r="W200" s="1" t="s">
        <v>3</v>
      </c>
      <c r="X200" s="1">
        <v>607</v>
      </c>
    </row>
    <row r="201" spans="1:24" ht="30" x14ac:dyDescent="0.25">
      <c r="A201" s="12">
        <v>197</v>
      </c>
      <c r="B201" s="1">
        <v>239</v>
      </c>
      <c r="C201" s="1" t="s">
        <v>10</v>
      </c>
      <c r="D201" s="1">
        <v>229472</v>
      </c>
      <c r="E201" s="4" t="s">
        <v>242</v>
      </c>
      <c r="F201" s="1" t="s">
        <v>6</v>
      </c>
      <c r="G201" s="7">
        <v>4</v>
      </c>
      <c r="H201" s="54">
        <v>0.15</v>
      </c>
      <c r="I201" s="54">
        <f t="shared" si="16"/>
        <v>0.6</v>
      </c>
      <c r="J201" s="76">
        <f t="shared" si="19"/>
        <v>1095</v>
      </c>
      <c r="K201" s="59">
        <f t="shared" si="20"/>
        <v>652715.1</v>
      </c>
      <c r="L201" s="2">
        <v>133665</v>
      </c>
      <c r="M201" s="5">
        <v>534660</v>
      </c>
      <c r="N201" s="5">
        <v>130543.02</v>
      </c>
      <c r="O201" s="5">
        <v>522172.08</v>
      </c>
      <c r="P201" s="65">
        <v>97907.264999999999</v>
      </c>
      <c r="Q201" s="5">
        <f t="shared" si="17"/>
        <v>391629.06</v>
      </c>
      <c r="R201" s="3">
        <v>41353</v>
      </c>
      <c r="S201" s="51">
        <f t="shared" si="18"/>
        <v>12487.919999999984</v>
      </c>
      <c r="T201" s="1" t="s">
        <v>385</v>
      </c>
      <c r="U201" s="1">
        <v>200815</v>
      </c>
      <c r="V201" s="1">
        <v>1001</v>
      </c>
      <c r="W201" s="1" t="s">
        <v>3</v>
      </c>
      <c r="X201" s="1">
        <v>601</v>
      </c>
    </row>
    <row r="202" spans="1:24" ht="30" x14ac:dyDescent="0.25">
      <c r="A202" s="12">
        <v>198</v>
      </c>
      <c r="B202" s="1">
        <v>239</v>
      </c>
      <c r="C202" s="1" t="s">
        <v>31</v>
      </c>
      <c r="D202" s="1">
        <v>229700</v>
      </c>
      <c r="E202" s="4" t="s">
        <v>243</v>
      </c>
      <c r="F202" s="1" t="s">
        <v>6</v>
      </c>
      <c r="G202" s="7">
        <v>1</v>
      </c>
      <c r="H202" s="54"/>
      <c r="I202" s="54">
        <f t="shared" si="16"/>
        <v>0</v>
      </c>
      <c r="J202" s="76">
        <f t="shared" si="19"/>
        <v>0</v>
      </c>
      <c r="K202" s="59"/>
      <c r="L202" s="2">
        <v>9440</v>
      </c>
      <c r="M202" s="5">
        <v>9440</v>
      </c>
      <c r="N202" s="5">
        <v>7609.75</v>
      </c>
      <c r="O202" s="5">
        <v>7609.75</v>
      </c>
      <c r="P202" s="65">
        <v>5707.3125</v>
      </c>
      <c r="Q202" s="5">
        <f t="shared" si="17"/>
        <v>5707.3125</v>
      </c>
      <c r="R202" s="3">
        <v>40250</v>
      </c>
      <c r="S202" s="51">
        <f t="shared" si="18"/>
        <v>1830.25</v>
      </c>
      <c r="T202" s="1" t="s">
        <v>385</v>
      </c>
      <c r="U202" s="1">
        <v>200815</v>
      </c>
      <c r="V202" s="1">
        <v>1001</v>
      </c>
      <c r="W202" s="1" t="s">
        <v>3</v>
      </c>
      <c r="X202" s="1">
        <v>607</v>
      </c>
    </row>
    <row r="203" spans="1:24" x14ac:dyDescent="0.25">
      <c r="A203" s="12">
        <v>199</v>
      </c>
      <c r="B203" s="1">
        <v>239</v>
      </c>
      <c r="C203" s="1" t="s">
        <v>179</v>
      </c>
      <c r="D203" s="1">
        <v>230060</v>
      </c>
      <c r="E203" s="4" t="s">
        <v>244</v>
      </c>
      <c r="F203" s="1" t="s">
        <v>44</v>
      </c>
      <c r="G203" s="7">
        <v>67</v>
      </c>
      <c r="H203" s="54">
        <v>0.10299999999999999</v>
      </c>
      <c r="I203" s="54">
        <f t="shared" si="16"/>
        <v>6.9009999999999998</v>
      </c>
      <c r="J203" s="76">
        <f t="shared" si="19"/>
        <v>751.9</v>
      </c>
      <c r="K203" s="59">
        <f t="shared" si="20"/>
        <v>46265.097087378643</v>
      </c>
      <c r="L203" s="2">
        <v>7881.89</v>
      </c>
      <c r="M203" s="5">
        <v>528086.56999999995</v>
      </c>
      <c r="N203" s="5">
        <v>6353.74</v>
      </c>
      <c r="O203" s="5">
        <v>425700.57999999996</v>
      </c>
      <c r="P203" s="65">
        <v>4765.3050000000003</v>
      </c>
      <c r="Q203" s="5">
        <f t="shared" si="17"/>
        <v>319275.435</v>
      </c>
      <c r="R203" s="3">
        <v>40505</v>
      </c>
      <c r="S203" s="51">
        <f t="shared" si="18"/>
        <v>102385.98999999999</v>
      </c>
      <c r="T203" s="1" t="s">
        <v>385</v>
      </c>
      <c r="U203" s="1">
        <v>200815</v>
      </c>
      <c r="V203" s="1">
        <v>1001</v>
      </c>
      <c r="W203" s="1" t="s">
        <v>3</v>
      </c>
      <c r="X203" s="1">
        <v>603</v>
      </c>
    </row>
    <row r="204" spans="1:24" x14ac:dyDescent="0.25">
      <c r="A204" s="12">
        <v>200</v>
      </c>
      <c r="B204" s="1">
        <v>239</v>
      </c>
      <c r="C204" s="1" t="s">
        <v>246</v>
      </c>
      <c r="D204" s="1">
        <v>230061</v>
      </c>
      <c r="E204" s="4" t="s">
        <v>245</v>
      </c>
      <c r="F204" s="1" t="s">
        <v>6</v>
      </c>
      <c r="G204" s="7">
        <v>52</v>
      </c>
      <c r="H204" s="54"/>
      <c r="I204" s="54">
        <f t="shared" si="16"/>
        <v>0</v>
      </c>
      <c r="J204" s="76">
        <f t="shared" si="19"/>
        <v>0</v>
      </c>
      <c r="K204" s="59"/>
      <c r="L204" s="2">
        <v>2314.8000000000002</v>
      </c>
      <c r="M204" s="5">
        <v>120369.4</v>
      </c>
      <c r="N204" s="5">
        <v>1016.95</v>
      </c>
      <c r="O204" s="5">
        <v>52881.4</v>
      </c>
      <c r="P204" s="65">
        <v>762.71250000000009</v>
      </c>
      <c r="Q204" s="5">
        <f t="shared" si="17"/>
        <v>39661.050000000003</v>
      </c>
      <c r="R204" s="3">
        <v>41001</v>
      </c>
      <c r="S204" s="51">
        <f t="shared" si="18"/>
        <v>67488</v>
      </c>
      <c r="T204" s="1" t="s">
        <v>404</v>
      </c>
      <c r="U204" s="1"/>
      <c r="V204" s="1">
        <v>1001</v>
      </c>
      <c r="W204" s="1" t="s">
        <v>3</v>
      </c>
      <c r="X204" s="1">
        <v>608</v>
      </c>
    </row>
    <row r="205" spans="1:24" ht="30" x14ac:dyDescent="0.25">
      <c r="A205" s="12">
        <v>201</v>
      </c>
      <c r="B205" s="1">
        <v>239</v>
      </c>
      <c r="C205" s="1" t="s">
        <v>130</v>
      </c>
      <c r="D205" s="1">
        <v>230554</v>
      </c>
      <c r="E205" s="4" t="s">
        <v>247</v>
      </c>
      <c r="F205" s="1" t="s">
        <v>6</v>
      </c>
      <c r="G205" s="7">
        <v>2</v>
      </c>
      <c r="H205" s="54"/>
      <c r="I205" s="54">
        <f t="shared" si="16"/>
        <v>0</v>
      </c>
      <c r="J205" s="76">
        <f t="shared" si="19"/>
        <v>0</v>
      </c>
      <c r="K205" s="59"/>
      <c r="L205" s="2">
        <v>890</v>
      </c>
      <c r="M205" s="5">
        <v>1780</v>
      </c>
      <c r="N205" s="5">
        <v>717.45</v>
      </c>
      <c r="O205" s="5">
        <v>1434.9</v>
      </c>
      <c r="P205" s="65">
        <v>538.08750000000009</v>
      </c>
      <c r="Q205" s="5">
        <f t="shared" si="17"/>
        <v>1076.1750000000002</v>
      </c>
      <c r="R205" s="3">
        <v>40287</v>
      </c>
      <c r="S205" s="51">
        <f t="shared" si="18"/>
        <v>345.09999999999991</v>
      </c>
      <c r="T205" s="1" t="s">
        <v>385</v>
      </c>
      <c r="U205" s="1">
        <v>200815</v>
      </c>
      <c r="V205" s="1">
        <v>1001</v>
      </c>
      <c r="W205" s="1" t="s">
        <v>3</v>
      </c>
      <c r="X205" s="1">
        <v>607</v>
      </c>
    </row>
    <row r="206" spans="1:24" ht="30" x14ac:dyDescent="0.25">
      <c r="A206" s="12">
        <v>202</v>
      </c>
      <c r="B206" s="1">
        <v>239</v>
      </c>
      <c r="C206" s="1" t="s">
        <v>130</v>
      </c>
      <c r="D206" s="1">
        <v>230556</v>
      </c>
      <c r="E206" s="4" t="s">
        <v>248</v>
      </c>
      <c r="F206" s="1" t="s">
        <v>6</v>
      </c>
      <c r="G206" s="7">
        <v>1</v>
      </c>
      <c r="H206" s="54"/>
      <c r="I206" s="54">
        <f t="shared" si="16"/>
        <v>0</v>
      </c>
      <c r="J206" s="76">
        <f t="shared" si="19"/>
        <v>0</v>
      </c>
      <c r="K206" s="59"/>
      <c r="L206" s="2">
        <v>1685</v>
      </c>
      <c r="M206" s="5">
        <v>1685</v>
      </c>
      <c r="N206" s="5">
        <v>1358.31</v>
      </c>
      <c r="O206" s="5">
        <v>1358.31</v>
      </c>
      <c r="P206" s="65">
        <v>1018.7325</v>
      </c>
      <c r="Q206" s="5">
        <f t="shared" si="17"/>
        <v>1018.7325</v>
      </c>
      <c r="R206" s="3">
        <v>40287</v>
      </c>
      <c r="S206" s="51">
        <f t="shared" si="18"/>
        <v>326.69000000000005</v>
      </c>
      <c r="T206" s="1" t="s">
        <v>385</v>
      </c>
      <c r="U206" s="1">
        <v>200815</v>
      </c>
      <c r="V206" s="1">
        <v>1001</v>
      </c>
      <c r="W206" s="1" t="s">
        <v>3</v>
      </c>
      <c r="X206" s="1">
        <v>607</v>
      </c>
    </row>
    <row r="207" spans="1:24" ht="30" x14ac:dyDescent="0.25">
      <c r="A207" s="12">
        <v>203</v>
      </c>
      <c r="B207" s="1">
        <v>239</v>
      </c>
      <c r="C207" s="1" t="s">
        <v>250</v>
      </c>
      <c r="D207" s="1">
        <v>230558</v>
      </c>
      <c r="E207" s="4" t="s">
        <v>249</v>
      </c>
      <c r="F207" s="1" t="s">
        <v>6</v>
      </c>
      <c r="G207" s="7">
        <v>2</v>
      </c>
      <c r="H207" s="54">
        <v>3.0000000000000001E-3</v>
      </c>
      <c r="I207" s="54">
        <f t="shared" si="16"/>
        <v>6.0000000000000001E-3</v>
      </c>
      <c r="J207" s="76">
        <f t="shared" si="19"/>
        <v>21.900000000000002</v>
      </c>
      <c r="K207" s="59">
        <f t="shared" si="20"/>
        <v>1518019.9999999998</v>
      </c>
      <c r="L207" s="2">
        <v>7532.5</v>
      </c>
      <c r="M207" s="5">
        <v>15065</v>
      </c>
      <c r="N207" s="5">
        <v>6072.08</v>
      </c>
      <c r="O207" s="5">
        <v>12144.16</v>
      </c>
      <c r="P207" s="65">
        <v>4554.0599999999995</v>
      </c>
      <c r="Q207" s="5">
        <f t="shared" si="17"/>
        <v>9108.119999999999</v>
      </c>
      <c r="R207" s="3">
        <v>40416</v>
      </c>
      <c r="S207" s="51">
        <f t="shared" si="18"/>
        <v>2920.84</v>
      </c>
      <c r="T207" s="1" t="s">
        <v>392</v>
      </c>
      <c r="U207" s="1">
        <v>200815</v>
      </c>
      <c r="V207" s="1">
        <v>1001</v>
      </c>
      <c r="W207" s="1" t="s">
        <v>3</v>
      </c>
      <c r="X207" s="1">
        <v>607</v>
      </c>
    </row>
    <row r="208" spans="1:24" ht="30" x14ac:dyDescent="0.25">
      <c r="A208" s="12">
        <v>204</v>
      </c>
      <c r="B208" s="1">
        <v>239</v>
      </c>
      <c r="C208" s="1" t="s">
        <v>252</v>
      </c>
      <c r="D208" s="1">
        <v>230969</v>
      </c>
      <c r="E208" s="4" t="s">
        <v>251</v>
      </c>
      <c r="F208" s="1" t="s">
        <v>6</v>
      </c>
      <c r="G208" s="7">
        <v>3</v>
      </c>
      <c r="H208" s="54"/>
      <c r="I208" s="54">
        <f t="shared" si="16"/>
        <v>0</v>
      </c>
      <c r="J208" s="76">
        <f t="shared" si="19"/>
        <v>0</v>
      </c>
      <c r="K208" s="59"/>
      <c r="L208" s="2">
        <v>176.45</v>
      </c>
      <c r="M208" s="5">
        <v>529.35</v>
      </c>
      <c r="N208" s="5">
        <v>142.24</v>
      </c>
      <c r="O208" s="5">
        <v>426.72</v>
      </c>
      <c r="P208" s="65">
        <v>106.68</v>
      </c>
      <c r="Q208" s="5">
        <f t="shared" si="17"/>
        <v>320.04000000000002</v>
      </c>
      <c r="R208" s="3">
        <v>40491</v>
      </c>
      <c r="S208" s="51">
        <f t="shared" si="18"/>
        <v>102.63</v>
      </c>
      <c r="T208" s="1" t="s">
        <v>385</v>
      </c>
      <c r="U208" s="1">
        <v>200815</v>
      </c>
      <c r="V208" s="1">
        <v>1001</v>
      </c>
      <c r="W208" s="1" t="s">
        <v>3</v>
      </c>
      <c r="X208" s="1">
        <v>607</v>
      </c>
    </row>
    <row r="209" spans="1:24" ht="30" x14ac:dyDescent="0.25">
      <c r="A209" s="12">
        <v>205</v>
      </c>
      <c r="B209" s="1">
        <v>239</v>
      </c>
      <c r="C209" s="1" t="s">
        <v>130</v>
      </c>
      <c r="D209" s="1">
        <v>230992</v>
      </c>
      <c r="E209" s="4" t="s">
        <v>253</v>
      </c>
      <c r="F209" s="1" t="s">
        <v>6</v>
      </c>
      <c r="G209" s="7">
        <v>2</v>
      </c>
      <c r="H209" s="54"/>
      <c r="I209" s="54">
        <f t="shared" si="16"/>
        <v>0</v>
      </c>
      <c r="J209" s="76">
        <f t="shared" si="19"/>
        <v>0</v>
      </c>
      <c r="K209" s="59"/>
      <c r="L209" s="2">
        <v>170</v>
      </c>
      <c r="M209" s="5">
        <v>340</v>
      </c>
      <c r="N209" s="5">
        <v>137.04</v>
      </c>
      <c r="O209" s="5">
        <v>274.08</v>
      </c>
      <c r="P209" s="65">
        <v>102.78</v>
      </c>
      <c r="Q209" s="5">
        <f t="shared" si="17"/>
        <v>205.56</v>
      </c>
      <c r="R209" s="3">
        <v>40373</v>
      </c>
      <c r="S209" s="51">
        <f t="shared" si="18"/>
        <v>65.920000000000016</v>
      </c>
      <c r="T209" s="1" t="s">
        <v>385</v>
      </c>
      <c r="U209" s="1">
        <v>200815</v>
      </c>
      <c r="V209" s="1">
        <v>1001</v>
      </c>
      <c r="W209" s="1" t="s">
        <v>3</v>
      </c>
      <c r="X209" s="1">
        <v>607</v>
      </c>
    </row>
    <row r="210" spans="1:24" ht="30" x14ac:dyDescent="0.25">
      <c r="A210" s="12">
        <v>206</v>
      </c>
      <c r="B210" s="1">
        <v>239</v>
      </c>
      <c r="C210" s="1" t="s">
        <v>130</v>
      </c>
      <c r="D210" s="1">
        <v>230993</v>
      </c>
      <c r="E210" s="4" t="s">
        <v>254</v>
      </c>
      <c r="F210" s="1" t="s">
        <v>6</v>
      </c>
      <c r="G210" s="7">
        <v>1</v>
      </c>
      <c r="H210" s="54"/>
      <c r="I210" s="54">
        <f t="shared" si="16"/>
        <v>0</v>
      </c>
      <c r="J210" s="76">
        <f t="shared" si="19"/>
        <v>0</v>
      </c>
      <c r="K210" s="59"/>
      <c r="L210" s="2">
        <v>590</v>
      </c>
      <c r="M210" s="5">
        <v>590</v>
      </c>
      <c r="N210" s="5">
        <v>475.61</v>
      </c>
      <c r="O210" s="5">
        <v>475.61</v>
      </c>
      <c r="P210" s="65">
        <v>356.70749999999998</v>
      </c>
      <c r="Q210" s="5">
        <f t="shared" si="17"/>
        <v>356.70749999999998</v>
      </c>
      <c r="R210" s="3">
        <v>40457</v>
      </c>
      <c r="S210" s="51">
        <f t="shared" si="18"/>
        <v>114.38999999999999</v>
      </c>
      <c r="T210" s="1" t="s">
        <v>385</v>
      </c>
      <c r="U210" s="1">
        <v>200815</v>
      </c>
      <c r="V210" s="1">
        <v>1001</v>
      </c>
      <c r="W210" s="1" t="s">
        <v>3</v>
      </c>
      <c r="X210" s="1">
        <v>607</v>
      </c>
    </row>
    <row r="211" spans="1:24" ht="30" x14ac:dyDescent="0.25">
      <c r="A211" s="12">
        <v>207</v>
      </c>
      <c r="B211" s="1">
        <v>239</v>
      </c>
      <c r="C211" s="1" t="s">
        <v>256</v>
      </c>
      <c r="D211" s="1">
        <v>231444</v>
      </c>
      <c r="E211" s="4" t="s">
        <v>255</v>
      </c>
      <c r="F211" s="1" t="s">
        <v>39</v>
      </c>
      <c r="G211" s="7">
        <v>1</v>
      </c>
      <c r="H211" s="54">
        <v>2E-3</v>
      </c>
      <c r="I211" s="54">
        <f t="shared" si="16"/>
        <v>2E-3</v>
      </c>
      <c r="J211" s="76">
        <f t="shared" si="19"/>
        <v>14.6</v>
      </c>
      <c r="K211" s="59">
        <f t="shared" si="20"/>
        <v>16233982.500000002</v>
      </c>
      <c r="L211" s="2">
        <v>47600</v>
      </c>
      <c r="M211" s="5">
        <v>47600</v>
      </c>
      <c r="N211" s="5">
        <v>43290.62</v>
      </c>
      <c r="O211" s="5">
        <v>43290.62</v>
      </c>
      <c r="P211" s="65">
        <v>32467.965000000004</v>
      </c>
      <c r="Q211" s="5">
        <f t="shared" si="17"/>
        <v>32467.965000000004</v>
      </c>
      <c r="R211" s="3">
        <v>40760</v>
      </c>
      <c r="S211" s="51">
        <f t="shared" si="18"/>
        <v>4309.3799999999974</v>
      </c>
      <c r="T211" s="1" t="s">
        <v>385</v>
      </c>
      <c r="U211" s="1">
        <v>200815</v>
      </c>
      <c r="V211" s="1">
        <v>1005</v>
      </c>
      <c r="W211" s="1" t="s">
        <v>3</v>
      </c>
      <c r="X211" s="1">
        <v>601</v>
      </c>
    </row>
    <row r="212" spans="1:24" x14ac:dyDescent="0.25">
      <c r="A212" s="12">
        <v>208</v>
      </c>
      <c r="B212" s="1">
        <v>239</v>
      </c>
      <c r="C212" s="1" t="s">
        <v>59</v>
      </c>
      <c r="D212" s="1">
        <v>231574</v>
      </c>
      <c r="E212" s="4" t="s">
        <v>257</v>
      </c>
      <c r="F212" s="1" t="s">
        <v>21</v>
      </c>
      <c r="G212" s="7">
        <v>3.5999999999999997E-2</v>
      </c>
      <c r="H212" s="54">
        <v>0.27600000000000002</v>
      </c>
      <c r="I212" s="54">
        <f t="shared" si="16"/>
        <v>9.9360000000000004E-3</v>
      </c>
      <c r="J212" s="76">
        <f t="shared" si="19"/>
        <v>2014.8000000000002</v>
      </c>
      <c r="K212" s="59">
        <f t="shared" si="20"/>
        <v>137008.34239130432</v>
      </c>
      <c r="L212" s="2">
        <v>55438.06</v>
      </c>
      <c r="M212" s="5">
        <v>1995.77</v>
      </c>
      <c r="N212" s="5">
        <v>50419.07</v>
      </c>
      <c r="O212" s="5">
        <v>1815.0865199999998</v>
      </c>
      <c r="P212" s="65">
        <v>37814.302499999998</v>
      </c>
      <c r="Q212" s="5">
        <f t="shared" si="17"/>
        <v>1361.3148899999999</v>
      </c>
      <c r="R212" s="3">
        <v>41183</v>
      </c>
      <c r="S212" s="51">
        <f t="shared" si="18"/>
        <v>180.68348000000015</v>
      </c>
      <c r="T212" s="1" t="s">
        <v>385</v>
      </c>
      <c r="U212" s="1">
        <v>200815</v>
      </c>
      <c r="V212" s="1">
        <v>1001</v>
      </c>
      <c r="W212" s="1" t="s">
        <v>3</v>
      </c>
      <c r="X212" s="1">
        <v>607</v>
      </c>
    </row>
    <row r="213" spans="1:24" ht="30" x14ac:dyDescent="0.25">
      <c r="A213" s="12">
        <v>209</v>
      </c>
      <c r="B213" s="1">
        <v>239</v>
      </c>
      <c r="C213" s="1" t="s">
        <v>130</v>
      </c>
      <c r="D213" s="1">
        <v>232011</v>
      </c>
      <c r="E213" s="4" t="s">
        <v>258</v>
      </c>
      <c r="F213" s="1" t="s">
        <v>6</v>
      </c>
      <c r="G213" s="7">
        <v>1</v>
      </c>
      <c r="H213" s="54"/>
      <c r="I213" s="54">
        <f t="shared" si="16"/>
        <v>0</v>
      </c>
      <c r="J213" s="76">
        <f t="shared" si="19"/>
        <v>0</v>
      </c>
      <c r="K213" s="59"/>
      <c r="L213" s="2">
        <v>5760.72</v>
      </c>
      <c r="M213" s="5">
        <v>5760.72</v>
      </c>
      <c r="N213" s="5">
        <v>4643.82</v>
      </c>
      <c r="O213" s="5">
        <v>4643.82</v>
      </c>
      <c r="P213" s="65">
        <v>3482.8649999999998</v>
      </c>
      <c r="Q213" s="5">
        <f t="shared" si="17"/>
        <v>3482.8649999999998</v>
      </c>
      <c r="R213" s="3">
        <v>40373</v>
      </c>
      <c r="S213" s="51">
        <f t="shared" si="18"/>
        <v>1116.9000000000005</v>
      </c>
      <c r="T213" s="1" t="s">
        <v>385</v>
      </c>
      <c r="U213" s="1">
        <v>200815</v>
      </c>
      <c r="V213" s="1">
        <v>1001</v>
      </c>
      <c r="W213" s="1" t="s">
        <v>3</v>
      </c>
      <c r="X213" s="1">
        <v>607</v>
      </c>
    </row>
    <row r="214" spans="1:24" ht="30" x14ac:dyDescent="0.25">
      <c r="A214" s="12">
        <v>210</v>
      </c>
      <c r="B214" s="1">
        <v>239</v>
      </c>
      <c r="C214" s="1" t="s">
        <v>130</v>
      </c>
      <c r="D214" s="1">
        <v>232916</v>
      </c>
      <c r="E214" s="4" t="s">
        <v>259</v>
      </c>
      <c r="F214" s="1" t="s">
        <v>6</v>
      </c>
      <c r="G214" s="7">
        <v>2</v>
      </c>
      <c r="H214" s="54"/>
      <c r="I214" s="54">
        <f t="shared" si="16"/>
        <v>0</v>
      </c>
      <c r="J214" s="76">
        <f t="shared" si="19"/>
        <v>0</v>
      </c>
      <c r="K214" s="59"/>
      <c r="L214" s="2">
        <v>930</v>
      </c>
      <c r="M214" s="5">
        <v>1860</v>
      </c>
      <c r="N214" s="5">
        <v>749.69</v>
      </c>
      <c r="O214" s="5">
        <v>1499.38</v>
      </c>
      <c r="P214" s="65">
        <v>562.26750000000004</v>
      </c>
      <c r="Q214" s="5">
        <f t="shared" si="17"/>
        <v>1124.5350000000001</v>
      </c>
      <c r="R214" s="3">
        <v>40457</v>
      </c>
      <c r="S214" s="51">
        <f t="shared" si="18"/>
        <v>360.61999999999989</v>
      </c>
      <c r="T214" s="1" t="s">
        <v>385</v>
      </c>
      <c r="U214" s="1">
        <v>200815</v>
      </c>
      <c r="V214" s="1">
        <v>1001</v>
      </c>
      <c r="W214" s="1" t="s">
        <v>3</v>
      </c>
      <c r="X214" s="1">
        <v>607</v>
      </c>
    </row>
    <row r="215" spans="1:24" ht="30" x14ac:dyDescent="0.25">
      <c r="A215" s="12">
        <v>211</v>
      </c>
      <c r="B215" s="1">
        <v>239</v>
      </c>
      <c r="C215" s="1" t="s">
        <v>128</v>
      </c>
      <c r="D215" s="1">
        <v>233094</v>
      </c>
      <c r="E215" s="4" t="s">
        <v>260</v>
      </c>
      <c r="F215" s="1" t="s">
        <v>6</v>
      </c>
      <c r="G215" s="7">
        <v>3</v>
      </c>
      <c r="H215" s="54"/>
      <c r="I215" s="54">
        <f t="shared" si="16"/>
        <v>0</v>
      </c>
      <c r="J215" s="76">
        <f t="shared" si="19"/>
        <v>0</v>
      </c>
      <c r="K215" s="59"/>
      <c r="L215" s="2">
        <v>2065.6799999999998</v>
      </c>
      <c r="M215" s="5">
        <v>6197.04</v>
      </c>
      <c r="N215" s="5">
        <v>1665.19</v>
      </c>
      <c r="O215" s="5">
        <v>4995.57</v>
      </c>
      <c r="P215" s="65">
        <v>1248.8924999999999</v>
      </c>
      <c r="Q215" s="5">
        <f t="shared" si="17"/>
        <v>3746.6774999999998</v>
      </c>
      <c r="R215" s="3">
        <v>40391</v>
      </c>
      <c r="S215" s="51">
        <f t="shared" si="18"/>
        <v>1201.4700000000003</v>
      </c>
      <c r="T215" s="1" t="s">
        <v>392</v>
      </c>
      <c r="U215" s="1">
        <v>200815</v>
      </c>
      <c r="V215" s="1">
        <v>1001</v>
      </c>
      <c r="W215" s="1" t="s">
        <v>3</v>
      </c>
      <c r="X215" s="1">
        <v>607</v>
      </c>
    </row>
    <row r="216" spans="1:24" ht="30" x14ac:dyDescent="0.25">
      <c r="A216" s="12">
        <v>212</v>
      </c>
      <c r="B216" s="1">
        <v>239</v>
      </c>
      <c r="C216" s="1" t="s">
        <v>252</v>
      </c>
      <c r="D216" s="1">
        <v>233449</v>
      </c>
      <c r="E216" s="4" t="s">
        <v>261</v>
      </c>
      <c r="F216" s="1" t="s">
        <v>6</v>
      </c>
      <c r="G216" s="7">
        <v>16</v>
      </c>
      <c r="H216" s="54"/>
      <c r="I216" s="54">
        <f t="shared" si="16"/>
        <v>0</v>
      </c>
      <c r="J216" s="76">
        <f t="shared" si="19"/>
        <v>0</v>
      </c>
      <c r="K216" s="59"/>
      <c r="L216" s="2">
        <v>90.53</v>
      </c>
      <c r="M216" s="5">
        <v>1448.48</v>
      </c>
      <c r="N216" s="5">
        <v>72.97</v>
      </c>
      <c r="O216" s="5">
        <v>1167.52</v>
      </c>
      <c r="P216" s="65">
        <v>54.727499999999999</v>
      </c>
      <c r="Q216" s="5">
        <f t="shared" si="17"/>
        <v>875.64</v>
      </c>
      <c r="R216" s="3">
        <v>40527</v>
      </c>
      <c r="S216" s="51">
        <f t="shared" si="18"/>
        <v>280.96000000000004</v>
      </c>
      <c r="T216" s="1" t="s">
        <v>385</v>
      </c>
      <c r="U216" s="1">
        <v>200815</v>
      </c>
      <c r="V216" s="1">
        <v>1001</v>
      </c>
      <c r="W216" s="1" t="s">
        <v>3</v>
      </c>
      <c r="X216" s="1">
        <v>607</v>
      </c>
    </row>
    <row r="217" spans="1:24" x14ac:dyDescent="0.25">
      <c r="A217" s="12">
        <v>213</v>
      </c>
      <c r="B217" s="1">
        <v>239</v>
      </c>
      <c r="C217" s="1" t="s">
        <v>263</v>
      </c>
      <c r="D217" s="1">
        <v>233501</v>
      </c>
      <c r="E217" s="4" t="s">
        <v>262</v>
      </c>
      <c r="F217" s="1" t="s">
        <v>6</v>
      </c>
      <c r="G217" s="7">
        <v>7</v>
      </c>
      <c r="H217" s="54"/>
      <c r="I217" s="54">
        <f t="shared" si="16"/>
        <v>0</v>
      </c>
      <c r="J217" s="76">
        <f t="shared" si="19"/>
        <v>0</v>
      </c>
      <c r="K217" s="59"/>
      <c r="L217" s="2">
        <v>2985</v>
      </c>
      <c r="M217" s="5">
        <v>20895</v>
      </c>
      <c r="N217" s="5">
        <v>2406.2600000000002</v>
      </c>
      <c r="O217" s="5">
        <v>16843.82</v>
      </c>
      <c r="P217" s="65">
        <v>1804.6950000000002</v>
      </c>
      <c r="Q217" s="5">
        <f t="shared" si="17"/>
        <v>12632.865000000002</v>
      </c>
      <c r="R217" s="3">
        <v>40482</v>
      </c>
      <c r="S217" s="51">
        <f t="shared" si="18"/>
        <v>4051.1800000000003</v>
      </c>
      <c r="T217" s="1" t="s">
        <v>385</v>
      </c>
      <c r="U217" s="1">
        <v>200815</v>
      </c>
      <c r="V217" s="1">
        <v>1001</v>
      </c>
      <c r="W217" s="1" t="s">
        <v>3</v>
      </c>
      <c r="X217" s="1">
        <v>607</v>
      </c>
    </row>
    <row r="218" spans="1:24" ht="30" x14ac:dyDescent="0.25">
      <c r="A218" s="12">
        <v>214</v>
      </c>
      <c r="B218" s="1">
        <v>239</v>
      </c>
      <c r="C218" s="1" t="s">
        <v>265</v>
      </c>
      <c r="D218" s="1">
        <v>234185</v>
      </c>
      <c r="E218" s="4" t="s">
        <v>264</v>
      </c>
      <c r="F218" s="1" t="s">
        <v>39</v>
      </c>
      <c r="G218" s="7">
        <v>3</v>
      </c>
      <c r="H218" s="54"/>
      <c r="I218" s="54">
        <f t="shared" si="16"/>
        <v>0</v>
      </c>
      <c r="J218" s="76">
        <f t="shared" si="19"/>
        <v>0</v>
      </c>
      <c r="K218" s="59"/>
      <c r="L218" s="2">
        <v>2217.16</v>
      </c>
      <c r="M218" s="5">
        <v>6651.47</v>
      </c>
      <c r="N218" s="5">
        <v>2135.59</v>
      </c>
      <c r="O218" s="5">
        <v>6406.77</v>
      </c>
      <c r="P218" s="65">
        <v>1601.6925000000001</v>
      </c>
      <c r="Q218" s="5">
        <f t="shared" si="17"/>
        <v>4805.0775000000003</v>
      </c>
      <c r="R218" s="3">
        <v>41999</v>
      </c>
      <c r="S218" s="51">
        <f t="shared" si="18"/>
        <v>244.69999999999982</v>
      </c>
      <c r="T218" s="1" t="s">
        <v>405</v>
      </c>
      <c r="U218" s="1">
        <v>301115</v>
      </c>
      <c r="V218" s="1">
        <v>1081</v>
      </c>
      <c r="W218" s="1" t="s">
        <v>3</v>
      </c>
      <c r="X218" s="1">
        <v>604</v>
      </c>
    </row>
    <row r="219" spans="1:24" ht="30" x14ac:dyDescent="0.25">
      <c r="A219" s="12">
        <v>215</v>
      </c>
      <c r="B219" s="1">
        <v>239</v>
      </c>
      <c r="C219" s="1" t="s">
        <v>15</v>
      </c>
      <c r="D219" s="1">
        <v>235100</v>
      </c>
      <c r="E219" s="4" t="s">
        <v>266</v>
      </c>
      <c r="F219" s="1" t="s">
        <v>6</v>
      </c>
      <c r="G219" s="7">
        <v>10</v>
      </c>
      <c r="H219" s="54">
        <v>2.0000000000000001E-4</v>
      </c>
      <c r="I219" s="54">
        <f t="shared" si="16"/>
        <v>2E-3</v>
      </c>
      <c r="J219" s="76">
        <f t="shared" si="19"/>
        <v>1.46</v>
      </c>
      <c r="K219" s="59">
        <f t="shared" si="20"/>
        <v>785962.49999999988</v>
      </c>
      <c r="L219" s="2">
        <v>260</v>
      </c>
      <c r="M219" s="5">
        <v>2600</v>
      </c>
      <c r="N219" s="5">
        <v>209.59</v>
      </c>
      <c r="O219" s="5">
        <v>2095.9</v>
      </c>
      <c r="P219" s="65">
        <v>157.1925</v>
      </c>
      <c r="Q219" s="5">
        <f t="shared" si="17"/>
        <v>1571.925</v>
      </c>
      <c r="R219" s="3">
        <v>40378</v>
      </c>
      <c r="S219" s="51">
        <f t="shared" si="18"/>
        <v>504.09999999999991</v>
      </c>
      <c r="T219" s="1" t="s">
        <v>385</v>
      </c>
      <c r="U219" s="1">
        <v>200815</v>
      </c>
      <c r="V219" s="1">
        <v>1001</v>
      </c>
      <c r="W219" s="1" t="s">
        <v>3</v>
      </c>
      <c r="X219" s="1">
        <v>607</v>
      </c>
    </row>
    <row r="220" spans="1:24" ht="30" x14ac:dyDescent="0.25">
      <c r="A220" s="12">
        <v>216</v>
      </c>
      <c r="B220" s="1">
        <v>239</v>
      </c>
      <c r="C220" s="1" t="s">
        <v>15</v>
      </c>
      <c r="D220" s="1">
        <v>235101</v>
      </c>
      <c r="E220" s="4" t="s">
        <v>267</v>
      </c>
      <c r="F220" s="1" t="s">
        <v>6</v>
      </c>
      <c r="G220" s="7">
        <v>110</v>
      </c>
      <c r="H220" s="54">
        <v>2.0000000000000001E-4</v>
      </c>
      <c r="I220" s="54">
        <f t="shared" si="16"/>
        <v>2.2000000000000002E-2</v>
      </c>
      <c r="J220" s="76">
        <f t="shared" si="19"/>
        <v>1.46</v>
      </c>
      <c r="K220" s="59">
        <f t="shared" si="20"/>
        <v>604574.99999999988</v>
      </c>
      <c r="L220" s="2">
        <v>200</v>
      </c>
      <c r="M220" s="5">
        <v>22000</v>
      </c>
      <c r="N220" s="5">
        <v>161.22</v>
      </c>
      <c r="O220" s="5">
        <v>17734.2</v>
      </c>
      <c r="P220" s="65">
        <v>120.91499999999999</v>
      </c>
      <c r="Q220" s="5">
        <f t="shared" si="17"/>
        <v>13300.65</v>
      </c>
      <c r="R220" s="3">
        <v>40378</v>
      </c>
      <c r="S220" s="51">
        <f t="shared" si="18"/>
        <v>4265.7999999999993</v>
      </c>
      <c r="T220" s="1" t="s">
        <v>385</v>
      </c>
      <c r="U220" s="1">
        <v>200815</v>
      </c>
      <c r="V220" s="1">
        <v>1001</v>
      </c>
      <c r="W220" s="1" t="s">
        <v>3</v>
      </c>
      <c r="X220" s="1">
        <v>607</v>
      </c>
    </row>
    <row r="221" spans="1:24" ht="30" x14ac:dyDescent="0.25">
      <c r="A221" s="12">
        <v>217</v>
      </c>
      <c r="B221" s="1">
        <v>239</v>
      </c>
      <c r="C221" s="1" t="s">
        <v>15</v>
      </c>
      <c r="D221" s="1">
        <v>235102</v>
      </c>
      <c r="E221" s="4" t="s">
        <v>268</v>
      </c>
      <c r="F221" s="1" t="s">
        <v>6</v>
      </c>
      <c r="G221" s="7">
        <v>6</v>
      </c>
      <c r="H221" s="54">
        <v>2.0000000000000001E-4</v>
      </c>
      <c r="I221" s="54">
        <f t="shared" si="16"/>
        <v>1.2000000000000001E-3</v>
      </c>
      <c r="J221" s="76">
        <f t="shared" si="19"/>
        <v>1.46</v>
      </c>
      <c r="K221" s="59">
        <f t="shared" si="20"/>
        <v>1039912.5</v>
      </c>
      <c r="L221" s="2">
        <v>344</v>
      </c>
      <c r="M221" s="5">
        <v>2064</v>
      </c>
      <c r="N221" s="5">
        <v>277.31</v>
      </c>
      <c r="O221" s="5">
        <v>1663.8600000000001</v>
      </c>
      <c r="P221" s="65">
        <v>207.98250000000002</v>
      </c>
      <c r="Q221" s="5">
        <f t="shared" si="17"/>
        <v>1247.895</v>
      </c>
      <c r="R221" s="3">
        <v>40378</v>
      </c>
      <c r="S221" s="51">
        <f t="shared" si="18"/>
        <v>400.13999999999987</v>
      </c>
      <c r="T221" s="1" t="s">
        <v>385</v>
      </c>
      <c r="U221" s="1">
        <v>200815</v>
      </c>
      <c r="V221" s="1">
        <v>1001</v>
      </c>
      <c r="W221" s="1" t="s">
        <v>3</v>
      </c>
      <c r="X221" s="1">
        <v>607</v>
      </c>
    </row>
    <row r="222" spans="1:24" ht="30" x14ac:dyDescent="0.25">
      <c r="A222" s="12">
        <v>218</v>
      </c>
      <c r="B222" s="1">
        <v>239</v>
      </c>
      <c r="C222" s="1" t="s">
        <v>15</v>
      </c>
      <c r="D222" s="1">
        <v>235103</v>
      </c>
      <c r="E222" s="4" t="s">
        <v>269</v>
      </c>
      <c r="F222" s="1" t="s">
        <v>6</v>
      </c>
      <c r="G222" s="7">
        <v>20</v>
      </c>
      <c r="H222" s="54">
        <v>2.0000000000000001E-4</v>
      </c>
      <c r="I222" s="54">
        <f t="shared" si="16"/>
        <v>4.0000000000000001E-3</v>
      </c>
      <c r="J222" s="76">
        <f t="shared" si="19"/>
        <v>1.46</v>
      </c>
      <c r="K222" s="59">
        <f t="shared" si="20"/>
        <v>1036875</v>
      </c>
      <c r="L222" s="2">
        <v>343</v>
      </c>
      <c r="M222" s="5">
        <v>6860</v>
      </c>
      <c r="N222" s="5">
        <v>276.5</v>
      </c>
      <c r="O222" s="5">
        <v>5530</v>
      </c>
      <c r="P222" s="65">
        <v>207.375</v>
      </c>
      <c r="Q222" s="5">
        <f t="shared" si="17"/>
        <v>4147.5</v>
      </c>
      <c r="R222" s="3">
        <v>40378</v>
      </c>
      <c r="S222" s="51">
        <f t="shared" si="18"/>
        <v>1330</v>
      </c>
      <c r="T222" s="1" t="s">
        <v>385</v>
      </c>
      <c r="U222" s="1">
        <v>200815</v>
      </c>
      <c r="V222" s="1">
        <v>1001</v>
      </c>
      <c r="W222" s="1" t="s">
        <v>3</v>
      </c>
      <c r="X222" s="1">
        <v>607</v>
      </c>
    </row>
    <row r="223" spans="1:24" ht="30" x14ac:dyDescent="0.25">
      <c r="A223" s="12">
        <v>219</v>
      </c>
      <c r="B223" s="1">
        <v>239</v>
      </c>
      <c r="C223" s="1" t="s">
        <v>15</v>
      </c>
      <c r="D223" s="1">
        <v>235104</v>
      </c>
      <c r="E223" s="4" t="s">
        <v>270</v>
      </c>
      <c r="F223" s="1" t="s">
        <v>6</v>
      </c>
      <c r="G223" s="7">
        <v>7</v>
      </c>
      <c r="H223" s="54">
        <v>2.0000000000000001E-4</v>
      </c>
      <c r="I223" s="54">
        <f t="shared" si="16"/>
        <v>1.4E-3</v>
      </c>
      <c r="J223" s="76">
        <f t="shared" si="19"/>
        <v>1.46</v>
      </c>
      <c r="K223" s="59">
        <f t="shared" si="20"/>
        <v>1221262.5</v>
      </c>
      <c r="L223" s="2">
        <v>404</v>
      </c>
      <c r="M223" s="5">
        <v>2828</v>
      </c>
      <c r="N223" s="5">
        <v>325.67</v>
      </c>
      <c r="O223" s="5">
        <v>2279.69</v>
      </c>
      <c r="P223" s="65">
        <v>244.2525</v>
      </c>
      <c r="Q223" s="5">
        <f t="shared" si="17"/>
        <v>1709.7674999999999</v>
      </c>
      <c r="R223" s="3">
        <v>40378</v>
      </c>
      <c r="S223" s="51">
        <f t="shared" si="18"/>
        <v>548.30999999999995</v>
      </c>
      <c r="T223" s="1" t="s">
        <v>385</v>
      </c>
      <c r="U223" s="1">
        <v>200815</v>
      </c>
      <c r="V223" s="1">
        <v>1001</v>
      </c>
      <c r="W223" s="1" t="s">
        <v>3</v>
      </c>
      <c r="X223" s="1">
        <v>607</v>
      </c>
    </row>
    <row r="224" spans="1:24" ht="30" x14ac:dyDescent="0.25">
      <c r="A224" s="12">
        <v>220</v>
      </c>
      <c r="B224" s="1">
        <v>239</v>
      </c>
      <c r="C224" s="1" t="s">
        <v>15</v>
      </c>
      <c r="D224" s="1">
        <v>235105</v>
      </c>
      <c r="E224" s="4" t="s">
        <v>271</v>
      </c>
      <c r="F224" s="1" t="s">
        <v>6</v>
      </c>
      <c r="G224" s="7">
        <v>85</v>
      </c>
      <c r="H224" s="54">
        <v>2.0000000000000001E-4</v>
      </c>
      <c r="I224" s="54">
        <f t="shared" si="16"/>
        <v>1.7000000000000001E-2</v>
      </c>
      <c r="J224" s="76">
        <f t="shared" si="19"/>
        <v>1.46</v>
      </c>
      <c r="K224" s="59">
        <f t="shared" si="20"/>
        <v>937125</v>
      </c>
      <c r="L224" s="2">
        <v>310</v>
      </c>
      <c r="M224" s="5">
        <v>26350</v>
      </c>
      <c r="N224" s="5">
        <v>249.9</v>
      </c>
      <c r="O224" s="5">
        <v>21241.5</v>
      </c>
      <c r="P224" s="65">
        <v>187.42500000000001</v>
      </c>
      <c r="Q224" s="5">
        <f t="shared" si="17"/>
        <v>15931.125000000002</v>
      </c>
      <c r="R224" s="3">
        <v>40378</v>
      </c>
      <c r="S224" s="51">
        <f t="shared" si="18"/>
        <v>5108.5</v>
      </c>
      <c r="T224" s="1" t="s">
        <v>385</v>
      </c>
      <c r="U224" s="1">
        <v>200815</v>
      </c>
      <c r="V224" s="1">
        <v>1001</v>
      </c>
      <c r="W224" s="1" t="s">
        <v>3</v>
      </c>
      <c r="X224" s="1">
        <v>607</v>
      </c>
    </row>
    <row r="225" spans="1:24" ht="30" x14ac:dyDescent="0.25">
      <c r="A225" s="12">
        <v>221</v>
      </c>
      <c r="B225" s="1">
        <v>239</v>
      </c>
      <c r="C225" s="1" t="s">
        <v>15</v>
      </c>
      <c r="D225" s="1">
        <v>235106</v>
      </c>
      <c r="E225" s="4" t="s">
        <v>272</v>
      </c>
      <c r="F225" s="1" t="s">
        <v>6</v>
      </c>
      <c r="G225" s="7">
        <v>20</v>
      </c>
      <c r="H225" s="54">
        <v>2.0000000000000001E-4</v>
      </c>
      <c r="I225" s="54">
        <f t="shared" si="16"/>
        <v>4.0000000000000001E-3</v>
      </c>
      <c r="J225" s="76">
        <f t="shared" si="19"/>
        <v>1.46</v>
      </c>
      <c r="K225" s="59">
        <f t="shared" si="20"/>
        <v>1593075</v>
      </c>
      <c r="L225" s="2">
        <v>527</v>
      </c>
      <c r="M225" s="5">
        <v>10540</v>
      </c>
      <c r="N225" s="5">
        <v>424.82</v>
      </c>
      <c r="O225" s="5">
        <v>8496.4</v>
      </c>
      <c r="P225" s="65">
        <v>318.61500000000001</v>
      </c>
      <c r="Q225" s="5">
        <f t="shared" si="17"/>
        <v>6372.3</v>
      </c>
      <c r="R225" s="3">
        <v>40378</v>
      </c>
      <c r="S225" s="51">
        <f t="shared" si="18"/>
        <v>2043.6000000000004</v>
      </c>
      <c r="T225" s="1" t="s">
        <v>385</v>
      </c>
      <c r="U225" s="1">
        <v>200815</v>
      </c>
      <c r="V225" s="1">
        <v>1001</v>
      </c>
      <c r="W225" s="1" t="s">
        <v>3</v>
      </c>
      <c r="X225" s="1">
        <v>607</v>
      </c>
    </row>
    <row r="226" spans="1:24" ht="30" x14ac:dyDescent="0.25">
      <c r="A226" s="12">
        <v>222</v>
      </c>
      <c r="B226" s="1">
        <v>239</v>
      </c>
      <c r="C226" s="1" t="s">
        <v>15</v>
      </c>
      <c r="D226" s="1">
        <v>235107</v>
      </c>
      <c r="E226" s="4" t="s">
        <v>273</v>
      </c>
      <c r="F226" s="1" t="s">
        <v>6</v>
      </c>
      <c r="G226" s="7">
        <v>65</v>
      </c>
      <c r="H226" s="54">
        <v>2.0000000000000001E-4</v>
      </c>
      <c r="I226" s="54">
        <f t="shared" si="16"/>
        <v>1.3000000000000001E-2</v>
      </c>
      <c r="J226" s="76">
        <f t="shared" si="19"/>
        <v>1.46</v>
      </c>
      <c r="K226" s="59">
        <f t="shared" si="20"/>
        <v>991537.5</v>
      </c>
      <c r="L226" s="2">
        <v>328</v>
      </c>
      <c r="M226" s="5">
        <v>21320</v>
      </c>
      <c r="N226" s="5">
        <v>264.41000000000003</v>
      </c>
      <c r="O226" s="5">
        <v>17186.650000000001</v>
      </c>
      <c r="P226" s="65">
        <v>198.3075</v>
      </c>
      <c r="Q226" s="5">
        <f t="shared" si="17"/>
        <v>12889.987500000001</v>
      </c>
      <c r="R226" s="3">
        <v>40378</v>
      </c>
      <c r="S226" s="51">
        <f t="shared" si="18"/>
        <v>4133.3499999999985</v>
      </c>
      <c r="T226" s="1" t="s">
        <v>385</v>
      </c>
      <c r="U226" s="1">
        <v>200815</v>
      </c>
      <c r="V226" s="1">
        <v>1001</v>
      </c>
      <c r="W226" s="1" t="s">
        <v>3</v>
      </c>
      <c r="X226" s="1">
        <v>607</v>
      </c>
    </row>
    <row r="227" spans="1:24" ht="30" x14ac:dyDescent="0.25">
      <c r="A227" s="12">
        <v>223</v>
      </c>
      <c r="B227" s="1">
        <v>239</v>
      </c>
      <c r="C227" s="1" t="s">
        <v>15</v>
      </c>
      <c r="D227" s="1">
        <v>235109</v>
      </c>
      <c r="E227" s="4" t="s">
        <v>274</v>
      </c>
      <c r="F227" s="1" t="s">
        <v>6</v>
      </c>
      <c r="G227" s="7">
        <v>22</v>
      </c>
      <c r="H227" s="54">
        <v>2.0000000000000001E-4</v>
      </c>
      <c r="I227" s="54">
        <f t="shared" ref="I227:I290" si="21">G227*H227</f>
        <v>4.4000000000000003E-3</v>
      </c>
      <c r="J227" s="76">
        <f t="shared" si="19"/>
        <v>1.46</v>
      </c>
      <c r="K227" s="59">
        <f t="shared" si="20"/>
        <v>798037.5</v>
      </c>
      <c r="L227" s="2">
        <v>264</v>
      </c>
      <c r="M227" s="5">
        <v>5808</v>
      </c>
      <c r="N227" s="5">
        <v>212.81</v>
      </c>
      <c r="O227" s="5">
        <v>4681.82</v>
      </c>
      <c r="P227" s="65">
        <v>159.60750000000002</v>
      </c>
      <c r="Q227" s="5">
        <f t="shared" si="17"/>
        <v>3511.3650000000002</v>
      </c>
      <c r="R227" s="3">
        <v>40378</v>
      </c>
      <c r="S227" s="51">
        <f t="shared" si="18"/>
        <v>1126.1800000000003</v>
      </c>
      <c r="T227" s="1" t="s">
        <v>385</v>
      </c>
      <c r="U227" s="1">
        <v>200815</v>
      </c>
      <c r="V227" s="1">
        <v>1001</v>
      </c>
      <c r="W227" s="1" t="s">
        <v>3</v>
      </c>
      <c r="X227" s="1">
        <v>607</v>
      </c>
    </row>
    <row r="228" spans="1:24" ht="30" x14ac:dyDescent="0.25">
      <c r="A228" s="12">
        <v>224</v>
      </c>
      <c r="B228" s="1">
        <v>239</v>
      </c>
      <c r="C228" s="1" t="s">
        <v>15</v>
      </c>
      <c r="D228" s="1">
        <v>235110</v>
      </c>
      <c r="E228" s="4" t="s">
        <v>275</v>
      </c>
      <c r="F228" s="1" t="s">
        <v>6</v>
      </c>
      <c r="G228" s="7">
        <v>2</v>
      </c>
      <c r="H228" s="54">
        <v>2.0000000000000001E-4</v>
      </c>
      <c r="I228" s="54">
        <f t="shared" si="21"/>
        <v>4.0000000000000002E-4</v>
      </c>
      <c r="J228" s="76">
        <f t="shared" si="19"/>
        <v>1.46</v>
      </c>
      <c r="K228" s="59">
        <f t="shared" si="20"/>
        <v>1357312.4999999998</v>
      </c>
      <c r="L228" s="2">
        <v>449</v>
      </c>
      <c r="M228" s="5">
        <v>898</v>
      </c>
      <c r="N228" s="5">
        <v>361.95</v>
      </c>
      <c r="O228" s="5">
        <v>723.9</v>
      </c>
      <c r="P228" s="65">
        <v>271.46249999999998</v>
      </c>
      <c r="Q228" s="5">
        <f t="shared" si="17"/>
        <v>542.92499999999995</v>
      </c>
      <c r="R228" s="3">
        <v>40378</v>
      </c>
      <c r="S228" s="51">
        <f t="shared" si="18"/>
        <v>174.10000000000002</v>
      </c>
      <c r="T228" s="1" t="s">
        <v>385</v>
      </c>
      <c r="U228" s="1">
        <v>200815</v>
      </c>
      <c r="V228" s="1">
        <v>1001</v>
      </c>
      <c r="W228" s="1" t="s">
        <v>3</v>
      </c>
      <c r="X228" s="1">
        <v>607</v>
      </c>
    </row>
    <row r="229" spans="1:24" x14ac:dyDescent="0.25">
      <c r="A229" s="12">
        <v>225</v>
      </c>
      <c r="B229" s="1">
        <v>239</v>
      </c>
      <c r="C229" s="1" t="s">
        <v>179</v>
      </c>
      <c r="D229" s="1">
        <v>235270</v>
      </c>
      <c r="E229" s="4" t="s">
        <v>276</v>
      </c>
      <c r="F229" s="1" t="s">
        <v>44</v>
      </c>
      <c r="G229" s="7">
        <v>1649.499</v>
      </c>
      <c r="H229" s="54">
        <v>3.0000000000000001E-3</v>
      </c>
      <c r="I229" s="54">
        <f t="shared" si="21"/>
        <v>4.9484970000000006</v>
      </c>
      <c r="J229" s="76">
        <f t="shared" si="19"/>
        <v>21.900000000000002</v>
      </c>
      <c r="K229" s="59">
        <f t="shared" si="20"/>
        <v>53617.499999999993</v>
      </c>
      <c r="L229" s="2">
        <v>235.83</v>
      </c>
      <c r="M229" s="5">
        <v>388998.98</v>
      </c>
      <c r="N229" s="5">
        <v>214.47</v>
      </c>
      <c r="O229" s="5">
        <v>353768.05053000001</v>
      </c>
      <c r="P229" s="65">
        <v>160.85249999999999</v>
      </c>
      <c r="Q229" s="5">
        <f t="shared" si="17"/>
        <v>265326.03789749998</v>
      </c>
      <c r="R229" s="3">
        <v>40876</v>
      </c>
      <c r="S229" s="51">
        <f t="shared" si="18"/>
        <v>35230.929469999974</v>
      </c>
      <c r="T229" s="1" t="s">
        <v>385</v>
      </c>
      <c r="U229" s="1">
        <v>200815</v>
      </c>
      <c r="V229" s="1">
        <v>1001</v>
      </c>
      <c r="W229" s="1" t="s">
        <v>3</v>
      </c>
      <c r="X229" s="1">
        <v>603</v>
      </c>
    </row>
    <row r="230" spans="1:24" ht="30" x14ac:dyDescent="0.25">
      <c r="A230" s="12">
        <v>226</v>
      </c>
      <c r="B230" s="1">
        <v>239</v>
      </c>
      <c r="C230" s="1" t="s">
        <v>179</v>
      </c>
      <c r="D230" s="1">
        <v>235271</v>
      </c>
      <c r="E230" s="4" t="s">
        <v>277</v>
      </c>
      <c r="F230" s="1" t="s">
        <v>44</v>
      </c>
      <c r="G230" s="7">
        <v>2963.17</v>
      </c>
      <c r="H230" s="54">
        <v>1E-3</v>
      </c>
      <c r="I230" s="54">
        <f t="shared" si="21"/>
        <v>2.9631700000000003</v>
      </c>
      <c r="J230" s="76">
        <f t="shared" si="19"/>
        <v>7.3</v>
      </c>
      <c r="K230" s="59">
        <f t="shared" si="20"/>
        <v>64642.5</v>
      </c>
      <c r="L230" s="2">
        <v>94.77</v>
      </c>
      <c r="M230" s="5">
        <v>280825.82</v>
      </c>
      <c r="N230" s="5">
        <v>86.19</v>
      </c>
      <c r="O230" s="5">
        <v>255395.62229999999</v>
      </c>
      <c r="P230" s="65">
        <v>64.642499999999998</v>
      </c>
      <c r="Q230" s="5">
        <f t="shared" si="17"/>
        <v>191546.71672500001</v>
      </c>
      <c r="R230" s="3">
        <v>40784</v>
      </c>
      <c r="S230" s="51">
        <f t="shared" si="18"/>
        <v>25430.197700000019</v>
      </c>
      <c r="T230" s="1" t="s">
        <v>385</v>
      </c>
      <c r="U230" s="1">
        <v>200815</v>
      </c>
      <c r="V230" s="1">
        <v>1001</v>
      </c>
      <c r="W230" s="1" t="s">
        <v>3</v>
      </c>
      <c r="X230" s="1">
        <v>603</v>
      </c>
    </row>
    <row r="231" spans="1:24" x14ac:dyDescent="0.25">
      <c r="A231" s="12">
        <v>227</v>
      </c>
      <c r="B231" s="1">
        <v>239</v>
      </c>
      <c r="C231" s="1" t="s">
        <v>238</v>
      </c>
      <c r="D231" s="1">
        <v>235588</v>
      </c>
      <c r="E231" s="4" t="s">
        <v>278</v>
      </c>
      <c r="F231" s="1" t="s">
        <v>6</v>
      </c>
      <c r="G231" s="7">
        <v>42</v>
      </c>
      <c r="H231" s="54"/>
      <c r="I231" s="54">
        <f t="shared" si="21"/>
        <v>0</v>
      </c>
      <c r="J231" s="76">
        <f t="shared" si="19"/>
        <v>0</v>
      </c>
      <c r="K231" s="59"/>
      <c r="L231" s="2">
        <v>1645.32</v>
      </c>
      <c r="M231" s="5">
        <v>69103.44</v>
      </c>
      <c r="N231" s="5">
        <v>1326.32</v>
      </c>
      <c r="O231" s="5">
        <v>55705.439999999995</v>
      </c>
      <c r="P231" s="65">
        <v>994.74</v>
      </c>
      <c r="Q231" s="5">
        <f t="shared" si="17"/>
        <v>41779.08</v>
      </c>
      <c r="R231" s="3">
        <v>40492</v>
      </c>
      <c r="S231" s="51">
        <f t="shared" si="18"/>
        <v>13398.000000000007</v>
      </c>
      <c r="T231" s="1" t="s">
        <v>392</v>
      </c>
      <c r="U231" s="1">
        <v>200815</v>
      </c>
      <c r="V231" s="1">
        <v>1001</v>
      </c>
      <c r="W231" s="1" t="s">
        <v>3</v>
      </c>
      <c r="X231" s="1">
        <v>607</v>
      </c>
    </row>
    <row r="232" spans="1:24" x14ac:dyDescent="0.25">
      <c r="A232" s="12">
        <v>228</v>
      </c>
      <c r="B232" s="1">
        <v>239</v>
      </c>
      <c r="C232" s="1" t="s">
        <v>238</v>
      </c>
      <c r="D232" s="1">
        <v>235589</v>
      </c>
      <c r="E232" s="4" t="s">
        <v>279</v>
      </c>
      <c r="F232" s="1" t="s">
        <v>6</v>
      </c>
      <c r="G232" s="7">
        <v>54</v>
      </c>
      <c r="H232" s="54"/>
      <c r="I232" s="54">
        <f t="shared" si="21"/>
        <v>0</v>
      </c>
      <c r="J232" s="76">
        <f t="shared" si="19"/>
        <v>0</v>
      </c>
      <c r="K232" s="59"/>
      <c r="L232" s="2">
        <v>1173.76</v>
      </c>
      <c r="M232" s="5">
        <v>63383.040000000001</v>
      </c>
      <c r="N232" s="5">
        <v>946.19</v>
      </c>
      <c r="O232" s="5">
        <v>51094.26</v>
      </c>
      <c r="P232" s="65">
        <v>709.64250000000004</v>
      </c>
      <c r="Q232" s="5">
        <f t="shared" si="17"/>
        <v>38320.695</v>
      </c>
      <c r="R232" s="3">
        <v>40492</v>
      </c>
      <c r="S232" s="51">
        <f t="shared" si="18"/>
        <v>12288.779999999999</v>
      </c>
      <c r="T232" s="1" t="s">
        <v>392</v>
      </c>
      <c r="U232" s="1">
        <v>200815</v>
      </c>
      <c r="V232" s="1">
        <v>1001</v>
      </c>
      <c r="W232" s="1" t="s">
        <v>3</v>
      </c>
      <c r="X232" s="1">
        <v>607</v>
      </c>
    </row>
    <row r="233" spans="1:24" x14ac:dyDescent="0.25">
      <c r="A233" s="12">
        <v>229</v>
      </c>
      <c r="B233" s="1">
        <v>239</v>
      </c>
      <c r="C233" s="1" t="s">
        <v>238</v>
      </c>
      <c r="D233" s="1">
        <v>235590</v>
      </c>
      <c r="E233" s="4" t="s">
        <v>280</v>
      </c>
      <c r="F233" s="1" t="s">
        <v>6</v>
      </c>
      <c r="G233" s="7">
        <v>84</v>
      </c>
      <c r="H233" s="54"/>
      <c r="I233" s="54">
        <f t="shared" si="21"/>
        <v>0</v>
      </c>
      <c r="J233" s="76">
        <f t="shared" si="19"/>
        <v>0</v>
      </c>
      <c r="K233" s="59"/>
      <c r="L233" s="2">
        <v>249.94</v>
      </c>
      <c r="M233" s="5">
        <v>20994.959999999999</v>
      </c>
      <c r="N233" s="5">
        <v>201.48</v>
      </c>
      <c r="O233" s="5">
        <v>16924.32</v>
      </c>
      <c r="P233" s="65">
        <v>151.10999999999999</v>
      </c>
      <c r="Q233" s="5">
        <f t="shared" si="17"/>
        <v>12693.239999999998</v>
      </c>
      <c r="R233" s="3">
        <v>40492</v>
      </c>
      <c r="S233" s="51">
        <f t="shared" si="18"/>
        <v>4070.6399999999994</v>
      </c>
      <c r="T233" s="1" t="s">
        <v>385</v>
      </c>
      <c r="U233" s="1">
        <v>200815</v>
      </c>
      <c r="V233" s="1">
        <v>1001</v>
      </c>
      <c r="W233" s="1" t="s">
        <v>3</v>
      </c>
      <c r="X233" s="1">
        <v>607</v>
      </c>
    </row>
    <row r="234" spans="1:24" ht="30" x14ac:dyDescent="0.25">
      <c r="A234" s="12">
        <v>230</v>
      </c>
      <c r="B234" s="1">
        <v>239</v>
      </c>
      <c r="C234" s="1" t="s">
        <v>238</v>
      </c>
      <c r="D234" s="1">
        <v>235591</v>
      </c>
      <c r="E234" s="4" t="s">
        <v>281</v>
      </c>
      <c r="F234" s="1" t="s">
        <v>6</v>
      </c>
      <c r="G234" s="7">
        <v>120</v>
      </c>
      <c r="H234" s="54"/>
      <c r="I234" s="54">
        <f t="shared" si="21"/>
        <v>0</v>
      </c>
      <c r="J234" s="76">
        <f t="shared" si="19"/>
        <v>0</v>
      </c>
      <c r="K234" s="59"/>
      <c r="L234" s="2">
        <v>1350.61</v>
      </c>
      <c r="M234" s="5">
        <v>162073.20000000001</v>
      </c>
      <c r="N234" s="5">
        <v>1088.75</v>
      </c>
      <c r="O234" s="5">
        <v>130650</v>
      </c>
      <c r="P234" s="65">
        <v>816.5625</v>
      </c>
      <c r="Q234" s="5">
        <f t="shared" si="17"/>
        <v>97987.5</v>
      </c>
      <c r="R234" s="3">
        <v>40492</v>
      </c>
      <c r="S234" s="51">
        <f t="shared" si="18"/>
        <v>31423.200000000012</v>
      </c>
      <c r="T234" s="1" t="s">
        <v>385</v>
      </c>
      <c r="U234" s="1">
        <v>200815</v>
      </c>
      <c r="V234" s="1">
        <v>1001</v>
      </c>
      <c r="W234" s="1" t="s">
        <v>3</v>
      </c>
      <c r="X234" s="1">
        <v>607</v>
      </c>
    </row>
    <row r="235" spans="1:24" x14ac:dyDescent="0.25">
      <c r="A235" s="12">
        <v>231</v>
      </c>
      <c r="B235" s="1">
        <v>239</v>
      </c>
      <c r="C235" s="1" t="s">
        <v>238</v>
      </c>
      <c r="D235" s="1">
        <v>235592</v>
      </c>
      <c r="E235" s="4" t="s">
        <v>282</v>
      </c>
      <c r="F235" s="1" t="s">
        <v>6</v>
      </c>
      <c r="G235" s="7">
        <v>3</v>
      </c>
      <c r="H235" s="54">
        <v>2.9999999999999997E-4</v>
      </c>
      <c r="I235" s="54">
        <f t="shared" si="21"/>
        <v>8.9999999999999998E-4</v>
      </c>
      <c r="J235" s="76">
        <f t="shared" si="19"/>
        <v>2.19</v>
      </c>
      <c r="K235" s="59">
        <f t="shared" si="20"/>
        <v>520175.00000000006</v>
      </c>
      <c r="L235" s="2">
        <v>258.11</v>
      </c>
      <c r="M235" s="5">
        <v>774.33</v>
      </c>
      <c r="N235" s="5">
        <v>208.07</v>
      </c>
      <c r="O235" s="5">
        <v>624.21</v>
      </c>
      <c r="P235" s="65">
        <v>156.05250000000001</v>
      </c>
      <c r="Q235" s="5">
        <f t="shared" si="17"/>
        <v>468.15750000000003</v>
      </c>
      <c r="R235" s="3">
        <v>40518</v>
      </c>
      <c r="S235" s="51">
        <f t="shared" si="18"/>
        <v>150.12</v>
      </c>
      <c r="T235" s="1" t="s">
        <v>385</v>
      </c>
      <c r="U235" s="1">
        <v>200815</v>
      </c>
      <c r="V235" s="1">
        <v>1001</v>
      </c>
      <c r="W235" s="1" t="s">
        <v>3</v>
      </c>
      <c r="X235" s="1">
        <v>607</v>
      </c>
    </row>
    <row r="236" spans="1:24" x14ac:dyDescent="0.25">
      <c r="A236" s="12">
        <v>232</v>
      </c>
      <c r="B236" s="1">
        <v>239</v>
      </c>
      <c r="C236" s="1" t="s">
        <v>238</v>
      </c>
      <c r="D236" s="1">
        <v>235593</v>
      </c>
      <c r="E236" s="4" t="s">
        <v>283</v>
      </c>
      <c r="F236" s="1" t="s">
        <v>6</v>
      </c>
      <c r="G236" s="7">
        <v>48</v>
      </c>
      <c r="H236" s="54">
        <v>2.9999999999999997E-4</v>
      </c>
      <c r="I236" s="54">
        <f t="shared" si="21"/>
        <v>1.44E-2</v>
      </c>
      <c r="J236" s="76">
        <f t="shared" si="19"/>
        <v>2.19</v>
      </c>
      <c r="K236" s="59">
        <f t="shared" si="20"/>
        <v>7054025.0000000009</v>
      </c>
      <c r="L236" s="2">
        <v>3500.24</v>
      </c>
      <c r="M236" s="5">
        <v>168011.51999999999</v>
      </c>
      <c r="N236" s="5">
        <v>2821.61</v>
      </c>
      <c r="O236" s="5">
        <v>135437.28</v>
      </c>
      <c r="P236" s="65">
        <v>2116.2075</v>
      </c>
      <c r="Q236" s="5">
        <f t="shared" si="17"/>
        <v>101577.95999999999</v>
      </c>
      <c r="R236" s="3">
        <v>40518</v>
      </c>
      <c r="S236" s="51">
        <f t="shared" si="18"/>
        <v>32574.239999999991</v>
      </c>
      <c r="T236" s="1" t="s">
        <v>385</v>
      </c>
      <c r="U236" s="1">
        <v>200815</v>
      </c>
      <c r="V236" s="1">
        <v>1001</v>
      </c>
      <c r="W236" s="1" t="s">
        <v>3</v>
      </c>
      <c r="X236" s="1">
        <v>607</v>
      </c>
    </row>
    <row r="237" spans="1:24" x14ac:dyDescent="0.25">
      <c r="A237" s="12">
        <v>233</v>
      </c>
      <c r="B237" s="1">
        <v>239</v>
      </c>
      <c r="C237" s="1" t="s">
        <v>238</v>
      </c>
      <c r="D237" s="1">
        <v>235594</v>
      </c>
      <c r="E237" s="4" t="s">
        <v>284</v>
      </c>
      <c r="F237" s="1" t="s">
        <v>6</v>
      </c>
      <c r="G237" s="7">
        <v>3</v>
      </c>
      <c r="H237" s="54"/>
      <c r="I237" s="54">
        <f t="shared" si="21"/>
        <v>0</v>
      </c>
      <c r="J237" s="76">
        <f t="shared" si="19"/>
        <v>0</v>
      </c>
      <c r="K237" s="59"/>
      <c r="L237" s="2">
        <v>53.05</v>
      </c>
      <c r="M237" s="5">
        <v>159.15</v>
      </c>
      <c r="N237" s="5">
        <v>42.76</v>
      </c>
      <c r="O237" s="5">
        <v>128.28</v>
      </c>
      <c r="P237" s="65">
        <v>32.07</v>
      </c>
      <c r="Q237" s="5">
        <f t="shared" si="17"/>
        <v>96.210000000000008</v>
      </c>
      <c r="R237" s="3">
        <v>40518</v>
      </c>
      <c r="S237" s="51">
        <f t="shared" si="18"/>
        <v>30.870000000000005</v>
      </c>
      <c r="T237" s="1" t="s">
        <v>385</v>
      </c>
      <c r="U237" s="1">
        <v>200815</v>
      </c>
      <c r="V237" s="1">
        <v>1001</v>
      </c>
      <c r="W237" s="1" t="s">
        <v>3</v>
      </c>
      <c r="X237" s="1">
        <v>607</v>
      </c>
    </row>
    <row r="238" spans="1:24" x14ac:dyDescent="0.25">
      <c r="A238" s="12">
        <v>234</v>
      </c>
      <c r="B238" s="1">
        <v>239</v>
      </c>
      <c r="C238" s="1" t="s">
        <v>238</v>
      </c>
      <c r="D238" s="1">
        <v>235595</v>
      </c>
      <c r="E238" s="4" t="s">
        <v>285</v>
      </c>
      <c r="F238" s="1" t="s">
        <v>6</v>
      </c>
      <c r="G238" s="7">
        <v>12</v>
      </c>
      <c r="H238" s="54"/>
      <c r="I238" s="54">
        <f t="shared" si="21"/>
        <v>0</v>
      </c>
      <c r="J238" s="76">
        <f t="shared" si="19"/>
        <v>0</v>
      </c>
      <c r="K238" s="59"/>
      <c r="L238" s="2">
        <v>2145</v>
      </c>
      <c r="M238" s="5">
        <v>25740</v>
      </c>
      <c r="N238" s="5">
        <v>1729.13</v>
      </c>
      <c r="O238" s="5">
        <v>20749.560000000001</v>
      </c>
      <c r="P238" s="65">
        <v>1296.8475000000001</v>
      </c>
      <c r="Q238" s="5">
        <f t="shared" si="17"/>
        <v>15562.170000000002</v>
      </c>
      <c r="R238" s="3">
        <v>40518</v>
      </c>
      <c r="S238" s="51">
        <f t="shared" si="18"/>
        <v>4990.4399999999987</v>
      </c>
      <c r="T238" s="1" t="s">
        <v>385</v>
      </c>
      <c r="U238" s="1">
        <v>200815</v>
      </c>
      <c r="V238" s="1">
        <v>1001</v>
      </c>
      <c r="W238" s="1" t="s">
        <v>3</v>
      </c>
      <c r="X238" s="1">
        <v>607</v>
      </c>
    </row>
    <row r="239" spans="1:24" ht="30" x14ac:dyDescent="0.25">
      <c r="A239" s="12">
        <v>235</v>
      </c>
      <c r="B239" s="1">
        <v>239</v>
      </c>
      <c r="C239" s="1" t="s">
        <v>38</v>
      </c>
      <c r="D239" s="1">
        <v>235875</v>
      </c>
      <c r="E239" s="4" t="s">
        <v>286</v>
      </c>
      <c r="F239" s="1" t="s">
        <v>39</v>
      </c>
      <c r="G239" s="7">
        <v>1</v>
      </c>
      <c r="H239" s="54">
        <v>0.39</v>
      </c>
      <c r="I239" s="54">
        <f t="shared" si="21"/>
        <v>0.39</v>
      </c>
      <c r="J239" s="76">
        <f t="shared" si="19"/>
        <v>2847</v>
      </c>
      <c r="K239" s="59">
        <f t="shared" si="20"/>
        <v>154473.98076923078</v>
      </c>
      <c r="L239" s="2">
        <v>82247.5</v>
      </c>
      <c r="M239" s="5">
        <v>82247.5</v>
      </c>
      <c r="N239" s="5">
        <v>80326.47</v>
      </c>
      <c r="O239" s="5">
        <v>80326.47</v>
      </c>
      <c r="P239" s="65">
        <v>60244.852500000001</v>
      </c>
      <c r="Q239" s="5">
        <f t="shared" si="17"/>
        <v>60244.852500000001</v>
      </c>
      <c r="R239" s="3">
        <v>41981</v>
      </c>
      <c r="S239" s="51">
        <f t="shared" si="18"/>
        <v>1921.0299999999988</v>
      </c>
      <c r="T239" s="1" t="s">
        <v>406</v>
      </c>
      <c r="U239" s="1">
        <v>200815</v>
      </c>
      <c r="V239" s="1">
        <v>1005</v>
      </c>
      <c r="W239" s="1" t="s">
        <v>3</v>
      </c>
      <c r="X239" s="1">
        <v>601</v>
      </c>
    </row>
    <row r="240" spans="1:24" ht="30" x14ac:dyDescent="0.25">
      <c r="A240" s="12">
        <v>236</v>
      </c>
      <c r="B240" s="1">
        <v>239</v>
      </c>
      <c r="C240" s="1" t="s">
        <v>10</v>
      </c>
      <c r="D240" s="1">
        <v>236009</v>
      </c>
      <c r="E240" s="4" t="s">
        <v>287</v>
      </c>
      <c r="F240" s="1" t="s">
        <v>6</v>
      </c>
      <c r="G240" s="7">
        <v>5</v>
      </c>
      <c r="H240" s="54">
        <v>0.15</v>
      </c>
      <c r="I240" s="54">
        <f t="shared" si="21"/>
        <v>0.75</v>
      </c>
      <c r="J240" s="76">
        <f t="shared" si="19"/>
        <v>1095</v>
      </c>
      <c r="K240" s="59">
        <f t="shared" si="20"/>
        <v>691313.65000000014</v>
      </c>
      <c r="L240" s="2">
        <v>141569.32999999999</v>
      </c>
      <c r="M240" s="5">
        <v>707846.63</v>
      </c>
      <c r="N240" s="5">
        <v>138262.73000000001</v>
      </c>
      <c r="O240" s="5">
        <v>691313.65</v>
      </c>
      <c r="P240" s="65">
        <v>103697.04750000002</v>
      </c>
      <c r="Q240" s="5">
        <f t="shared" si="17"/>
        <v>518485.23750000005</v>
      </c>
      <c r="R240" s="3">
        <v>41353</v>
      </c>
      <c r="S240" s="51">
        <f t="shared" si="18"/>
        <v>16532.979999999981</v>
      </c>
      <c r="T240" s="1" t="s">
        <v>385</v>
      </c>
      <c r="U240" s="1">
        <v>200815</v>
      </c>
      <c r="V240" s="1">
        <v>1001</v>
      </c>
      <c r="W240" s="1" t="s">
        <v>3</v>
      </c>
      <c r="X240" s="1">
        <v>601</v>
      </c>
    </row>
    <row r="241" spans="1:24" ht="30" x14ac:dyDescent="0.25">
      <c r="A241" s="12">
        <v>237</v>
      </c>
      <c r="B241" s="1">
        <v>239</v>
      </c>
      <c r="C241" s="1" t="s">
        <v>23</v>
      </c>
      <c r="D241" s="1">
        <v>236044</v>
      </c>
      <c r="E241" s="4" t="s">
        <v>288</v>
      </c>
      <c r="F241" s="1" t="s">
        <v>21</v>
      </c>
      <c r="G241" s="7">
        <v>0.2</v>
      </c>
      <c r="H241" s="54">
        <v>0.121</v>
      </c>
      <c r="I241" s="54">
        <f t="shared" si="21"/>
        <v>2.4199999999999999E-2</v>
      </c>
      <c r="J241" s="76">
        <f t="shared" si="19"/>
        <v>883.3</v>
      </c>
      <c r="K241" s="59">
        <f t="shared" si="20"/>
        <v>720551.34297520656</v>
      </c>
      <c r="L241" s="2">
        <v>127821</v>
      </c>
      <c r="M241" s="5">
        <v>25564.2</v>
      </c>
      <c r="N241" s="5">
        <v>116248.95</v>
      </c>
      <c r="O241" s="5">
        <v>23249.79</v>
      </c>
      <c r="P241" s="65">
        <v>87186.712499999994</v>
      </c>
      <c r="Q241" s="5">
        <f t="shared" si="17"/>
        <v>17437.342499999999</v>
      </c>
      <c r="R241" s="3">
        <v>40550</v>
      </c>
      <c r="S241" s="51">
        <f t="shared" si="18"/>
        <v>2314.41</v>
      </c>
      <c r="T241" s="1" t="s">
        <v>385</v>
      </c>
      <c r="U241" s="1">
        <v>200815</v>
      </c>
      <c r="V241" s="1">
        <v>1001</v>
      </c>
      <c r="W241" s="1" t="s">
        <v>3</v>
      </c>
      <c r="X241" s="1">
        <v>607</v>
      </c>
    </row>
    <row r="242" spans="1:24" x14ac:dyDescent="0.25">
      <c r="A242" s="12">
        <v>238</v>
      </c>
      <c r="B242" s="1">
        <v>239</v>
      </c>
      <c r="C242" s="1" t="s">
        <v>263</v>
      </c>
      <c r="D242" s="1">
        <v>236185</v>
      </c>
      <c r="E242" s="4" t="s">
        <v>289</v>
      </c>
      <c r="F242" s="1" t="s">
        <v>6</v>
      </c>
      <c r="G242" s="7">
        <v>2</v>
      </c>
      <c r="H242" s="54"/>
      <c r="I242" s="54">
        <f t="shared" si="21"/>
        <v>0</v>
      </c>
      <c r="J242" s="76">
        <f t="shared" si="19"/>
        <v>0</v>
      </c>
      <c r="K242" s="59"/>
      <c r="L242" s="2">
        <v>138</v>
      </c>
      <c r="M242" s="5">
        <v>276</v>
      </c>
      <c r="N242" s="5">
        <v>111.25</v>
      </c>
      <c r="O242" s="5">
        <v>222.5</v>
      </c>
      <c r="P242" s="65">
        <v>83.4375</v>
      </c>
      <c r="Q242" s="5">
        <f t="shared" si="17"/>
        <v>166.875</v>
      </c>
      <c r="R242" s="3">
        <v>40534</v>
      </c>
      <c r="S242" s="51">
        <f t="shared" si="18"/>
        <v>53.5</v>
      </c>
      <c r="T242" s="1" t="s">
        <v>385</v>
      </c>
      <c r="U242" s="1">
        <v>200815</v>
      </c>
      <c r="V242" s="1">
        <v>1001</v>
      </c>
      <c r="W242" s="1" t="s">
        <v>3</v>
      </c>
      <c r="X242" s="1">
        <v>607</v>
      </c>
    </row>
    <row r="243" spans="1:24" ht="30" x14ac:dyDescent="0.25">
      <c r="A243" s="12">
        <v>239</v>
      </c>
      <c r="B243" s="1">
        <v>239</v>
      </c>
      <c r="C243" s="1" t="s">
        <v>256</v>
      </c>
      <c r="D243" s="1">
        <v>236236</v>
      </c>
      <c r="E243" s="4" t="s">
        <v>290</v>
      </c>
      <c r="F243" s="1" t="s">
        <v>39</v>
      </c>
      <c r="G243" s="7">
        <v>2</v>
      </c>
      <c r="H243" s="54">
        <v>7.0000000000000007E-2</v>
      </c>
      <c r="I243" s="54">
        <f t="shared" si="21"/>
        <v>0.14000000000000001</v>
      </c>
      <c r="J243" s="76">
        <f t="shared" si="19"/>
        <v>511.00000000000006</v>
      </c>
      <c r="K243" s="59">
        <f t="shared" si="20"/>
        <v>242622.96428571429</v>
      </c>
      <c r="L243" s="2">
        <v>24899</v>
      </c>
      <c r="M243" s="5">
        <v>49798</v>
      </c>
      <c r="N243" s="5">
        <v>22644.81</v>
      </c>
      <c r="O243" s="5">
        <v>45289.62</v>
      </c>
      <c r="P243" s="65">
        <v>16983.607500000002</v>
      </c>
      <c r="Q243" s="5">
        <f t="shared" si="17"/>
        <v>33967.215000000004</v>
      </c>
      <c r="R243" s="3">
        <v>40898</v>
      </c>
      <c r="S243" s="51">
        <f t="shared" si="18"/>
        <v>4508.3799999999974</v>
      </c>
      <c r="T243" s="1" t="s">
        <v>385</v>
      </c>
      <c r="U243" s="1">
        <v>200815</v>
      </c>
      <c r="V243" s="1">
        <v>1005</v>
      </c>
      <c r="W243" s="1" t="s">
        <v>3</v>
      </c>
      <c r="X243" s="1">
        <v>601</v>
      </c>
    </row>
    <row r="244" spans="1:24" x14ac:dyDescent="0.25">
      <c r="A244" s="12">
        <v>240</v>
      </c>
      <c r="B244" s="1">
        <v>239</v>
      </c>
      <c r="C244" s="1" t="s">
        <v>179</v>
      </c>
      <c r="D244" s="1">
        <v>236306</v>
      </c>
      <c r="E244" s="4" t="s">
        <v>291</v>
      </c>
      <c r="F244" s="1" t="s">
        <v>44</v>
      </c>
      <c r="G244" s="7">
        <v>67.260000000000005</v>
      </c>
      <c r="H244" s="54">
        <v>6.5000000000000002E-2</v>
      </c>
      <c r="I244" s="54">
        <f t="shared" si="21"/>
        <v>4.3719000000000001</v>
      </c>
      <c r="J244" s="76">
        <f t="shared" si="19"/>
        <v>474.5</v>
      </c>
      <c r="K244" s="59">
        <f t="shared" si="20"/>
        <v>31445.653846153844</v>
      </c>
      <c r="L244" s="2">
        <v>3380.76</v>
      </c>
      <c r="M244" s="5">
        <v>227389.92</v>
      </c>
      <c r="N244" s="5">
        <v>2725.29</v>
      </c>
      <c r="O244" s="5">
        <v>183303.00540000002</v>
      </c>
      <c r="P244" s="65">
        <v>2043.9675</v>
      </c>
      <c r="Q244" s="5">
        <f t="shared" si="17"/>
        <v>137477.25405000002</v>
      </c>
      <c r="R244" s="3">
        <v>40505</v>
      </c>
      <c r="S244" s="51">
        <f t="shared" si="18"/>
        <v>44086.914599999989</v>
      </c>
      <c r="T244" s="1" t="s">
        <v>385</v>
      </c>
      <c r="U244" s="1">
        <v>200815</v>
      </c>
      <c r="V244" s="1">
        <v>1001</v>
      </c>
      <c r="W244" s="1" t="s">
        <v>3</v>
      </c>
      <c r="X244" s="1">
        <v>603</v>
      </c>
    </row>
    <row r="245" spans="1:24" x14ac:dyDescent="0.25">
      <c r="A245" s="12">
        <v>241</v>
      </c>
      <c r="B245" s="1">
        <v>239</v>
      </c>
      <c r="C245" s="1" t="s">
        <v>179</v>
      </c>
      <c r="D245" s="1">
        <v>236308</v>
      </c>
      <c r="E245" s="4" t="s">
        <v>292</v>
      </c>
      <c r="F245" s="1" t="s">
        <v>44</v>
      </c>
      <c r="G245" s="7">
        <v>345.58</v>
      </c>
      <c r="H245" s="54">
        <v>7.8E-2</v>
      </c>
      <c r="I245" s="54">
        <f t="shared" si="21"/>
        <v>26.95524</v>
      </c>
      <c r="J245" s="76">
        <f t="shared" si="19"/>
        <v>569.4</v>
      </c>
      <c r="K245" s="59">
        <f t="shared" si="20"/>
        <v>33135.961538461539</v>
      </c>
      <c r="L245" s="2">
        <v>4274.9799999999996</v>
      </c>
      <c r="M245" s="5">
        <v>1477347.59</v>
      </c>
      <c r="N245" s="5">
        <v>3446.14</v>
      </c>
      <c r="O245" s="5">
        <v>1190917.0611999999</v>
      </c>
      <c r="P245" s="65">
        <v>2584.605</v>
      </c>
      <c r="Q245" s="5">
        <f t="shared" si="17"/>
        <v>893187.79589999991</v>
      </c>
      <c r="R245" s="3">
        <v>40505</v>
      </c>
      <c r="S245" s="51">
        <f t="shared" si="18"/>
        <v>286430.5288000002</v>
      </c>
      <c r="T245" s="1" t="s">
        <v>385</v>
      </c>
      <c r="U245" s="1">
        <v>200815</v>
      </c>
      <c r="V245" s="1">
        <v>1001</v>
      </c>
      <c r="W245" s="1" t="s">
        <v>3</v>
      </c>
      <c r="X245" s="1">
        <v>603</v>
      </c>
    </row>
    <row r="246" spans="1:24" ht="30" x14ac:dyDescent="0.25">
      <c r="A246" s="12">
        <v>242</v>
      </c>
      <c r="B246" s="1">
        <v>239</v>
      </c>
      <c r="C246" s="1" t="s">
        <v>263</v>
      </c>
      <c r="D246" s="1">
        <v>236821</v>
      </c>
      <c r="E246" s="4" t="s">
        <v>293</v>
      </c>
      <c r="F246" s="1" t="s">
        <v>6</v>
      </c>
      <c r="G246" s="7">
        <v>2</v>
      </c>
      <c r="H246" s="54"/>
      <c r="I246" s="54">
        <f t="shared" si="21"/>
        <v>0</v>
      </c>
      <c r="J246" s="76">
        <f t="shared" si="19"/>
        <v>0</v>
      </c>
      <c r="K246" s="59"/>
      <c r="L246" s="2">
        <v>3753</v>
      </c>
      <c r="M246" s="5">
        <v>7506</v>
      </c>
      <c r="N246" s="5">
        <v>3665.34</v>
      </c>
      <c r="O246" s="5">
        <v>7330.68</v>
      </c>
      <c r="P246" s="65">
        <v>2749.0050000000001</v>
      </c>
      <c r="Q246" s="5">
        <f t="shared" si="17"/>
        <v>5498.01</v>
      </c>
      <c r="R246" s="3">
        <v>41401</v>
      </c>
      <c r="S246" s="51">
        <f t="shared" si="18"/>
        <v>175.31999999999971</v>
      </c>
      <c r="T246" s="1" t="s">
        <v>385</v>
      </c>
      <c r="U246" s="1">
        <v>200815</v>
      </c>
      <c r="V246" s="1">
        <v>1001</v>
      </c>
      <c r="W246" s="1" t="s">
        <v>3</v>
      </c>
      <c r="X246" s="1">
        <v>607</v>
      </c>
    </row>
    <row r="247" spans="1:24" ht="30" x14ac:dyDescent="0.25">
      <c r="A247" s="12">
        <v>243</v>
      </c>
      <c r="B247" s="1">
        <v>239</v>
      </c>
      <c r="C247" s="1" t="s">
        <v>263</v>
      </c>
      <c r="D247" s="1">
        <v>236822</v>
      </c>
      <c r="E247" s="4" t="s">
        <v>294</v>
      </c>
      <c r="F247" s="1" t="s">
        <v>6</v>
      </c>
      <c r="G247" s="7">
        <v>2</v>
      </c>
      <c r="H247" s="54"/>
      <c r="I247" s="54">
        <f t="shared" si="21"/>
        <v>0</v>
      </c>
      <c r="J247" s="76">
        <f t="shared" si="19"/>
        <v>0</v>
      </c>
      <c r="K247" s="59"/>
      <c r="L247" s="2">
        <v>4000</v>
      </c>
      <c r="M247" s="5">
        <v>8000</v>
      </c>
      <c r="N247" s="5">
        <v>3637.86</v>
      </c>
      <c r="O247" s="5">
        <v>7275.72</v>
      </c>
      <c r="P247" s="65">
        <v>2728.395</v>
      </c>
      <c r="Q247" s="5">
        <f t="shared" si="17"/>
        <v>5456.79</v>
      </c>
      <c r="R247" s="3">
        <v>40953</v>
      </c>
      <c r="S247" s="51">
        <f t="shared" si="18"/>
        <v>724.27999999999975</v>
      </c>
      <c r="T247" s="1" t="s">
        <v>385</v>
      </c>
      <c r="U247" s="1">
        <v>200815</v>
      </c>
      <c r="V247" s="1">
        <v>1001</v>
      </c>
      <c r="W247" s="1" t="s">
        <v>3</v>
      </c>
      <c r="X247" s="1">
        <v>607</v>
      </c>
    </row>
    <row r="248" spans="1:24" ht="30" x14ac:dyDescent="0.25">
      <c r="A248" s="12">
        <v>244</v>
      </c>
      <c r="B248" s="1">
        <v>239</v>
      </c>
      <c r="C248" s="1" t="s">
        <v>263</v>
      </c>
      <c r="D248" s="1">
        <v>236823</v>
      </c>
      <c r="E248" s="4" t="s">
        <v>295</v>
      </c>
      <c r="F248" s="1" t="s">
        <v>6</v>
      </c>
      <c r="G248" s="7">
        <v>3</v>
      </c>
      <c r="H248" s="54"/>
      <c r="I248" s="54">
        <f t="shared" si="21"/>
        <v>0</v>
      </c>
      <c r="J248" s="76">
        <f t="shared" si="19"/>
        <v>0</v>
      </c>
      <c r="K248" s="59"/>
      <c r="L248" s="2">
        <v>4800</v>
      </c>
      <c r="M248" s="5">
        <v>14400</v>
      </c>
      <c r="N248" s="5">
        <v>4365.4399999999996</v>
      </c>
      <c r="O248" s="5">
        <v>13096.32</v>
      </c>
      <c r="P248" s="65">
        <v>3274.08</v>
      </c>
      <c r="Q248" s="5">
        <f t="shared" si="17"/>
        <v>9822.24</v>
      </c>
      <c r="R248" s="3">
        <v>40953</v>
      </c>
      <c r="S248" s="51">
        <f t="shared" si="18"/>
        <v>1303.6800000000003</v>
      </c>
      <c r="T248" s="1" t="s">
        <v>385</v>
      </c>
      <c r="U248" s="1">
        <v>200815</v>
      </c>
      <c r="V248" s="1">
        <v>1001</v>
      </c>
      <c r="W248" s="1" t="s">
        <v>3</v>
      </c>
      <c r="X248" s="1">
        <v>607</v>
      </c>
    </row>
    <row r="249" spans="1:24" ht="30" x14ac:dyDescent="0.25">
      <c r="A249" s="12">
        <v>245</v>
      </c>
      <c r="B249" s="1">
        <v>239</v>
      </c>
      <c r="C249" s="1" t="s">
        <v>12</v>
      </c>
      <c r="D249" s="1">
        <v>237667</v>
      </c>
      <c r="E249" s="4" t="s">
        <v>296</v>
      </c>
      <c r="F249" s="1" t="s">
        <v>6</v>
      </c>
      <c r="G249" s="7">
        <v>1</v>
      </c>
      <c r="H249" s="54">
        <v>5.0000000000000001E-3</v>
      </c>
      <c r="I249" s="54">
        <f t="shared" si="21"/>
        <v>5.0000000000000001E-3</v>
      </c>
      <c r="J249" s="76">
        <f t="shared" si="19"/>
        <v>36.5</v>
      </c>
      <c r="K249" s="59">
        <f t="shared" si="20"/>
        <v>225571.5</v>
      </c>
      <c r="L249" s="2">
        <v>1865.5</v>
      </c>
      <c r="M249" s="5">
        <v>1865.5</v>
      </c>
      <c r="N249" s="5">
        <v>1503.81</v>
      </c>
      <c r="O249" s="5">
        <v>1503.81</v>
      </c>
      <c r="P249" s="65">
        <v>1127.8575000000001</v>
      </c>
      <c r="Q249" s="5">
        <f t="shared" si="17"/>
        <v>1127.8575000000001</v>
      </c>
      <c r="R249" s="3">
        <v>40641</v>
      </c>
      <c r="S249" s="51">
        <f t="shared" si="18"/>
        <v>361.69000000000005</v>
      </c>
      <c r="T249" s="1" t="s">
        <v>385</v>
      </c>
      <c r="U249" s="1">
        <v>200815</v>
      </c>
      <c r="V249" s="1">
        <v>1001</v>
      </c>
      <c r="W249" s="1" t="s">
        <v>3</v>
      </c>
      <c r="X249" s="1">
        <v>601</v>
      </c>
    </row>
    <row r="250" spans="1:24" ht="30" x14ac:dyDescent="0.25">
      <c r="A250" s="12">
        <v>246</v>
      </c>
      <c r="B250" s="1">
        <v>239</v>
      </c>
      <c r="C250" s="1" t="s">
        <v>256</v>
      </c>
      <c r="D250" s="1">
        <v>237719</v>
      </c>
      <c r="E250" s="4" t="s">
        <v>297</v>
      </c>
      <c r="F250" s="1" t="s">
        <v>39</v>
      </c>
      <c r="G250" s="7">
        <v>2</v>
      </c>
      <c r="H250" s="54">
        <v>0.05</v>
      </c>
      <c r="I250" s="54">
        <f t="shared" si="21"/>
        <v>0.1</v>
      </c>
      <c r="J250" s="76">
        <f t="shared" si="19"/>
        <v>365</v>
      </c>
      <c r="K250" s="59">
        <f t="shared" si="20"/>
        <v>1142974.8</v>
      </c>
      <c r="L250" s="2">
        <v>94525</v>
      </c>
      <c r="M250" s="5">
        <v>189050</v>
      </c>
      <c r="N250" s="5">
        <v>76198.320000000007</v>
      </c>
      <c r="O250" s="5">
        <v>152396.64000000001</v>
      </c>
      <c r="P250" s="65">
        <v>57148.740000000005</v>
      </c>
      <c r="Q250" s="5">
        <f t="shared" si="17"/>
        <v>114297.48000000001</v>
      </c>
      <c r="R250" s="3">
        <v>40815</v>
      </c>
      <c r="S250" s="51">
        <f t="shared" si="18"/>
        <v>36653.359999999986</v>
      </c>
      <c r="T250" s="1" t="s">
        <v>385</v>
      </c>
      <c r="U250" s="1">
        <v>200815</v>
      </c>
      <c r="V250" s="1">
        <v>1005</v>
      </c>
      <c r="W250" s="1" t="s">
        <v>3</v>
      </c>
      <c r="X250" s="1">
        <v>601</v>
      </c>
    </row>
    <row r="251" spans="1:24" x14ac:dyDescent="0.25">
      <c r="A251" s="12">
        <v>247</v>
      </c>
      <c r="B251" s="1">
        <v>239</v>
      </c>
      <c r="C251" s="1" t="s">
        <v>20</v>
      </c>
      <c r="D251" s="1">
        <v>238100</v>
      </c>
      <c r="E251" s="4" t="s">
        <v>298</v>
      </c>
      <c r="F251" s="1" t="s">
        <v>21</v>
      </c>
      <c r="G251" s="7">
        <v>0.03</v>
      </c>
      <c r="H251" s="54">
        <v>0.28199999999999997</v>
      </c>
      <c r="I251" s="54">
        <f t="shared" si="21"/>
        <v>8.4599999999999988E-3</v>
      </c>
      <c r="J251" s="76">
        <f t="shared" si="19"/>
        <v>2058.6</v>
      </c>
      <c r="K251" s="59">
        <f t="shared" si="20"/>
        <v>187081.62234042556</v>
      </c>
      <c r="L251" s="2">
        <v>87261</v>
      </c>
      <c r="M251" s="5">
        <v>2617.83</v>
      </c>
      <c r="N251" s="5">
        <v>70342.69</v>
      </c>
      <c r="O251" s="5">
        <v>2110.2806999999998</v>
      </c>
      <c r="P251" s="65">
        <v>52757.017500000002</v>
      </c>
      <c r="Q251" s="5">
        <f t="shared" si="17"/>
        <v>1582.710525</v>
      </c>
      <c r="R251" s="3">
        <v>40820</v>
      </c>
      <c r="S251" s="51">
        <f t="shared" si="18"/>
        <v>507.54930000000013</v>
      </c>
      <c r="T251" s="1" t="s">
        <v>385</v>
      </c>
      <c r="U251" s="1">
        <v>200815</v>
      </c>
      <c r="V251" s="1">
        <v>1001</v>
      </c>
      <c r="W251" s="1" t="s">
        <v>3</v>
      </c>
      <c r="X251" s="1">
        <v>607</v>
      </c>
    </row>
    <row r="252" spans="1:24" ht="30" x14ac:dyDescent="0.25">
      <c r="A252" s="12">
        <v>248</v>
      </c>
      <c r="B252" s="1">
        <v>239</v>
      </c>
      <c r="C252" s="1" t="s">
        <v>300</v>
      </c>
      <c r="D252" s="1">
        <v>238349</v>
      </c>
      <c r="E252" s="4" t="s">
        <v>299</v>
      </c>
      <c r="F252" s="1" t="s">
        <v>44</v>
      </c>
      <c r="G252" s="7">
        <v>45.85</v>
      </c>
      <c r="H252" s="54">
        <v>3.2000000000000001E-2</v>
      </c>
      <c r="I252" s="54">
        <f t="shared" si="21"/>
        <v>1.4672000000000001</v>
      </c>
      <c r="J252" s="76">
        <f t="shared" si="19"/>
        <v>233.6</v>
      </c>
      <c r="K252" s="59">
        <f t="shared" si="20"/>
        <v>25386.796875</v>
      </c>
      <c r="L252" s="2">
        <v>1343.69</v>
      </c>
      <c r="M252" s="5">
        <v>61608.1</v>
      </c>
      <c r="N252" s="5">
        <v>1083.17</v>
      </c>
      <c r="O252" s="5">
        <v>49663.344500000007</v>
      </c>
      <c r="P252" s="65">
        <v>812.37750000000005</v>
      </c>
      <c r="Q252" s="5">
        <f t="shared" si="17"/>
        <v>37247.508375000005</v>
      </c>
      <c r="R252" s="3">
        <v>40704</v>
      </c>
      <c r="S252" s="51">
        <f t="shared" si="18"/>
        <v>11944.755499999992</v>
      </c>
      <c r="T252" s="1" t="s">
        <v>385</v>
      </c>
      <c r="U252" s="1">
        <v>200815</v>
      </c>
      <c r="V252" s="1">
        <v>1001</v>
      </c>
      <c r="W252" s="1" t="s">
        <v>3</v>
      </c>
      <c r="X252" s="1">
        <v>603</v>
      </c>
    </row>
    <row r="253" spans="1:24" ht="30" x14ac:dyDescent="0.25">
      <c r="A253" s="12">
        <v>249</v>
      </c>
      <c r="B253" s="1">
        <v>239</v>
      </c>
      <c r="C253" s="1" t="s">
        <v>230</v>
      </c>
      <c r="D253" s="1">
        <v>239759</v>
      </c>
      <c r="E253" s="4" t="s">
        <v>301</v>
      </c>
      <c r="F253" s="1" t="s">
        <v>39</v>
      </c>
      <c r="G253" s="7">
        <v>1</v>
      </c>
      <c r="H253" s="54">
        <v>0.04</v>
      </c>
      <c r="I253" s="54">
        <f t="shared" si="21"/>
        <v>0.04</v>
      </c>
      <c r="J253" s="76">
        <f t="shared" si="19"/>
        <v>292</v>
      </c>
      <c r="K253" s="59">
        <f t="shared" si="20"/>
        <v>10022138.8125</v>
      </c>
      <c r="L253" s="2">
        <v>663071.55000000005</v>
      </c>
      <c r="M253" s="5">
        <v>663071.55000000005</v>
      </c>
      <c r="N253" s="5">
        <v>534514.06999999995</v>
      </c>
      <c r="O253" s="5">
        <v>534514.06999999995</v>
      </c>
      <c r="P253" s="65">
        <v>400885.55249999999</v>
      </c>
      <c r="Q253" s="5">
        <f t="shared" si="17"/>
        <v>400885.55249999999</v>
      </c>
      <c r="R253" s="3">
        <v>40857</v>
      </c>
      <c r="S253" s="51">
        <f t="shared" si="18"/>
        <v>128557.4800000001</v>
      </c>
      <c r="T253" s="1" t="s">
        <v>392</v>
      </c>
      <c r="U253" s="1">
        <v>200815</v>
      </c>
      <c r="V253" s="1">
        <v>1005</v>
      </c>
      <c r="W253" s="1" t="s">
        <v>3</v>
      </c>
      <c r="X253" s="1">
        <v>601</v>
      </c>
    </row>
    <row r="254" spans="1:24" x14ac:dyDescent="0.25">
      <c r="A254" s="12">
        <v>250</v>
      </c>
      <c r="B254" s="1">
        <v>239</v>
      </c>
      <c r="C254" s="1" t="s">
        <v>179</v>
      </c>
      <c r="D254" s="1">
        <v>240431</v>
      </c>
      <c r="E254" s="4" t="s">
        <v>291</v>
      </c>
      <c r="F254" s="1" t="s">
        <v>44</v>
      </c>
      <c r="G254" s="7">
        <v>89.45</v>
      </c>
      <c r="H254" s="54">
        <v>6.5000000000000002E-2</v>
      </c>
      <c r="I254" s="54">
        <f t="shared" si="21"/>
        <v>5.8142500000000004</v>
      </c>
      <c r="J254" s="76">
        <f t="shared" si="19"/>
        <v>474.5</v>
      </c>
      <c r="K254" s="59">
        <f t="shared" si="20"/>
        <v>35125.846153846149</v>
      </c>
      <c r="L254" s="2">
        <v>4909.34</v>
      </c>
      <c r="M254" s="5">
        <v>439140.05</v>
      </c>
      <c r="N254" s="5">
        <v>3044.24</v>
      </c>
      <c r="O254" s="5">
        <v>272307.26799999998</v>
      </c>
      <c r="P254" s="65">
        <v>2283.1799999999998</v>
      </c>
      <c r="Q254" s="5">
        <f t="shared" si="17"/>
        <v>204230.451</v>
      </c>
      <c r="R254" s="3">
        <v>38289</v>
      </c>
      <c r="S254" s="51">
        <f t="shared" si="18"/>
        <v>166832.78200000001</v>
      </c>
      <c r="T254" s="1" t="s">
        <v>385</v>
      </c>
      <c r="U254" s="1">
        <v>200815</v>
      </c>
      <c r="V254" s="1">
        <v>1001</v>
      </c>
      <c r="W254" s="1" t="s">
        <v>3</v>
      </c>
      <c r="X254" s="1">
        <v>603</v>
      </c>
    </row>
    <row r="255" spans="1:24" ht="30" x14ac:dyDescent="0.25">
      <c r="A255" s="12">
        <v>251</v>
      </c>
      <c r="B255" s="1">
        <v>239</v>
      </c>
      <c r="C255" s="1" t="s">
        <v>256</v>
      </c>
      <c r="D255" s="1">
        <v>240893</v>
      </c>
      <c r="E255" s="4" t="s">
        <v>302</v>
      </c>
      <c r="F255" s="1" t="s">
        <v>39</v>
      </c>
      <c r="G255" s="7">
        <v>1</v>
      </c>
      <c r="H255" s="54">
        <v>5.0000000000000001E-3</v>
      </c>
      <c r="I255" s="54">
        <f t="shared" si="21"/>
        <v>5.0000000000000001E-3</v>
      </c>
      <c r="J255" s="76">
        <f t="shared" si="19"/>
        <v>36.5</v>
      </c>
      <c r="K255" s="59">
        <f t="shared" si="20"/>
        <v>555135</v>
      </c>
      <c r="L255" s="2">
        <v>4069.31</v>
      </c>
      <c r="M255" s="5">
        <v>4069.31</v>
      </c>
      <c r="N255" s="5">
        <v>3700.9</v>
      </c>
      <c r="O255" s="5">
        <v>3700.9</v>
      </c>
      <c r="P255" s="65">
        <v>2775.6750000000002</v>
      </c>
      <c r="Q255" s="5">
        <f t="shared" si="17"/>
        <v>2775.6750000000002</v>
      </c>
      <c r="R255" s="3">
        <v>41226</v>
      </c>
      <c r="S255" s="51">
        <f t="shared" si="18"/>
        <v>368.40999999999985</v>
      </c>
      <c r="T255" s="1" t="s">
        <v>385</v>
      </c>
      <c r="U255" s="1">
        <v>200815</v>
      </c>
      <c r="V255" s="1">
        <v>1005</v>
      </c>
      <c r="W255" s="1" t="s">
        <v>3</v>
      </c>
      <c r="X255" s="1">
        <v>601</v>
      </c>
    </row>
    <row r="256" spans="1:24" x14ac:dyDescent="0.25">
      <c r="A256" s="12">
        <v>252</v>
      </c>
      <c r="B256" s="1">
        <v>239</v>
      </c>
      <c r="C256" s="1" t="s">
        <v>142</v>
      </c>
      <c r="D256" s="1">
        <v>240958</v>
      </c>
      <c r="E256" s="4" t="s">
        <v>303</v>
      </c>
      <c r="F256" s="1" t="s">
        <v>6</v>
      </c>
      <c r="G256" s="7">
        <v>28</v>
      </c>
      <c r="H256" s="54">
        <v>2E-3</v>
      </c>
      <c r="I256" s="54">
        <f t="shared" si="21"/>
        <v>5.6000000000000001E-2</v>
      </c>
      <c r="J256" s="76">
        <f t="shared" si="19"/>
        <v>14.6</v>
      </c>
      <c r="K256" s="59">
        <f t="shared" si="20"/>
        <v>977107.49999999988</v>
      </c>
      <c r="L256" s="2">
        <v>2865</v>
      </c>
      <c r="M256" s="5">
        <v>80220</v>
      </c>
      <c r="N256" s="5">
        <v>2605.62</v>
      </c>
      <c r="O256" s="5">
        <v>72957.36</v>
      </c>
      <c r="P256" s="65">
        <v>1954.2149999999999</v>
      </c>
      <c r="Q256" s="5">
        <f t="shared" si="17"/>
        <v>54718.02</v>
      </c>
      <c r="R256" s="3">
        <v>41199</v>
      </c>
      <c r="S256" s="51">
        <f t="shared" si="18"/>
        <v>7262.6399999999994</v>
      </c>
      <c r="T256" s="1" t="s">
        <v>385</v>
      </c>
      <c r="U256" s="1">
        <v>200815</v>
      </c>
      <c r="V256" s="1">
        <v>1005</v>
      </c>
      <c r="W256" s="1" t="s">
        <v>3</v>
      </c>
      <c r="X256" s="1">
        <v>601</v>
      </c>
    </row>
    <row r="257" spans="1:24" x14ac:dyDescent="0.25">
      <c r="A257" s="12">
        <v>253</v>
      </c>
      <c r="B257" s="1">
        <v>239</v>
      </c>
      <c r="C257" s="1" t="s">
        <v>142</v>
      </c>
      <c r="D257" s="1">
        <v>241114</v>
      </c>
      <c r="E257" s="4" t="s">
        <v>304</v>
      </c>
      <c r="F257" s="1" t="s">
        <v>6</v>
      </c>
      <c r="G257" s="7">
        <v>2</v>
      </c>
      <c r="H257" s="54">
        <v>2E-3</v>
      </c>
      <c r="I257" s="54">
        <f t="shared" si="21"/>
        <v>4.0000000000000001E-3</v>
      </c>
      <c r="J257" s="76">
        <f t="shared" si="19"/>
        <v>14.6</v>
      </c>
      <c r="K257" s="59">
        <f t="shared" si="20"/>
        <v>1602933.75</v>
      </c>
      <c r="L257" s="2">
        <v>4700</v>
      </c>
      <c r="M257" s="5">
        <v>9400</v>
      </c>
      <c r="N257" s="5">
        <v>4274.49</v>
      </c>
      <c r="O257" s="5">
        <v>8548.98</v>
      </c>
      <c r="P257" s="65">
        <v>3205.8674999999998</v>
      </c>
      <c r="Q257" s="5">
        <f t="shared" si="17"/>
        <v>6411.7349999999997</v>
      </c>
      <c r="R257" s="3">
        <v>41200</v>
      </c>
      <c r="S257" s="51">
        <f t="shared" si="18"/>
        <v>851.02000000000044</v>
      </c>
      <c r="T257" s="1" t="s">
        <v>385</v>
      </c>
      <c r="U257" s="1">
        <v>200815</v>
      </c>
      <c r="V257" s="1">
        <v>1005</v>
      </c>
      <c r="W257" s="1" t="s">
        <v>3</v>
      </c>
      <c r="X257" s="1">
        <v>601</v>
      </c>
    </row>
    <row r="258" spans="1:24" ht="30" x14ac:dyDescent="0.25">
      <c r="A258" s="12">
        <v>254</v>
      </c>
      <c r="B258" s="1">
        <v>239</v>
      </c>
      <c r="C258" s="1" t="s">
        <v>142</v>
      </c>
      <c r="D258" s="1">
        <v>241116</v>
      </c>
      <c r="E258" s="4" t="s">
        <v>305</v>
      </c>
      <c r="F258" s="1" t="s">
        <v>39</v>
      </c>
      <c r="G258" s="7">
        <v>1</v>
      </c>
      <c r="H258" s="54">
        <v>2E-3</v>
      </c>
      <c r="I258" s="54">
        <f t="shared" si="21"/>
        <v>2E-3</v>
      </c>
      <c r="J258" s="76">
        <f t="shared" si="19"/>
        <v>14.6</v>
      </c>
      <c r="K258" s="59">
        <f t="shared" si="20"/>
        <v>1807563.75</v>
      </c>
      <c r="L258" s="2">
        <v>5300</v>
      </c>
      <c r="M258" s="5">
        <v>5300</v>
      </c>
      <c r="N258" s="5">
        <v>4820.17</v>
      </c>
      <c r="O258" s="5">
        <v>4820.17</v>
      </c>
      <c r="P258" s="65">
        <v>3615.1275000000001</v>
      </c>
      <c r="Q258" s="5">
        <f t="shared" si="17"/>
        <v>3615.1275000000001</v>
      </c>
      <c r="R258" s="3">
        <v>41192</v>
      </c>
      <c r="S258" s="51">
        <f t="shared" si="18"/>
        <v>479.82999999999993</v>
      </c>
      <c r="T258" s="1" t="s">
        <v>385</v>
      </c>
      <c r="U258" s="1">
        <v>200815</v>
      </c>
      <c r="V258" s="1">
        <v>1005</v>
      </c>
      <c r="W258" s="1" t="s">
        <v>3</v>
      </c>
      <c r="X258" s="1">
        <v>601</v>
      </c>
    </row>
    <row r="259" spans="1:24" ht="30" x14ac:dyDescent="0.25">
      <c r="A259" s="12">
        <v>255</v>
      </c>
      <c r="B259" s="1">
        <v>239</v>
      </c>
      <c r="C259" s="1" t="s">
        <v>256</v>
      </c>
      <c r="D259" s="1">
        <v>241638</v>
      </c>
      <c r="E259" s="4" t="s">
        <v>306</v>
      </c>
      <c r="F259" s="1" t="s">
        <v>39</v>
      </c>
      <c r="G259" s="7">
        <v>3</v>
      </c>
      <c r="H259" s="54">
        <v>2E-3</v>
      </c>
      <c r="I259" s="54">
        <f t="shared" si="21"/>
        <v>6.0000000000000001E-3</v>
      </c>
      <c r="J259" s="76">
        <f t="shared" si="19"/>
        <v>14.6</v>
      </c>
      <c r="K259" s="59">
        <f t="shared" si="20"/>
        <v>1160163.75</v>
      </c>
      <c r="L259" s="2">
        <v>3167.76</v>
      </c>
      <c r="M259" s="5">
        <v>9503.2800000000007</v>
      </c>
      <c r="N259" s="5">
        <v>3093.77</v>
      </c>
      <c r="O259" s="5">
        <v>9281.31</v>
      </c>
      <c r="P259" s="65">
        <v>2320.3274999999999</v>
      </c>
      <c r="Q259" s="5">
        <f t="shared" si="17"/>
        <v>6960.9825000000001</v>
      </c>
      <c r="R259" s="3">
        <v>41295</v>
      </c>
      <c r="S259" s="51">
        <f t="shared" si="18"/>
        <v>221.97000000000116</v>
      </c>
      <c r="T259" s="1" t="s">
        <v>385</v>
      </c>
      <c r="U259" s="1">
        <v>200815</v>
      </c>
      <c r="V259" s="1">
        <v>1005</v>
      </c>
      <c r="W259" s="1" t="s">
        <v>3</v>
      </c>
      <c r="X259" s="1">
        <v>601</v>
      </c>
    </row>
    <row r="260" spans="1:24" x14ac:dyDescent="0.25">
      <c r="A260" s="12">
        <v>256</v>
      </c>
      <c r="B260" s="1">
        <v>239</v>
      </c>
      <c r="C260" s="1" t="s">
        <v>12</v>
      </c>
      <c r="D260" s="1">
        <v>241934</v>
      </c>
      <c r="E260" s="4" t="s">
        <v>307</v>
      </c>
      <c r="F260" s="1" t="s">
        <v>6</v>
      </c>
      <c r="G260" s="7">
        <v>2</v>
      </c>
      <c r="H260" s="54">
        <v>3.0000000000000001E-3</v>
      </c>
      <c r="I260" s="54">
        <f t="shared" si="21"/>
        <v>6.0000000000000001E-3</v>
      </c>
      <c r="J260" s="76">
        <f t="shared" si="19"/>
        <v>21.900000000000002</v>
      </c>
      <c r="K260" s="59">
        <f t="shared" si="20"/>
        <v>707192.5</v>
      </c>
      <c r="L260" s="2">
        <v>3110.36</v>
      </c>
      <c r="M260" s="5">
        <v>6220.72</v>
      </c>
      <c r="N260" s="5">
        <v>2828.77</v>
      </c>
      <c r="O260" s="5">
        <v>5657.54</v>
      </c>
      <c r="P260" s="65">
        <v>2121.5774999999999</v>
      </c>
      <c r="Q260" s="5">
        <f t="shared" si="17"/>
        <v>4243.1549999999997</v>
      </c>
      <c r="R260" s="3">
        <v>41254</v>
      </c>
      <c r="S260" s="51">
        <f t="shared" si="18"/>
        <v>563.18000000000029</v>
      </c>
      <c r="T260" s="1" t="s">
        <v>385</v>
      </c>
      <c r="U260" s="1">
        <v>200815</v>
      </c>
      <c r="V260" s="1">
        <v>1001</v>
      </c>
      <c r="W260" s="1" t="s">
        <v>3</v>
      </c>
      <c r="X260" s="1">
        <v>601</v>
      </c>
    </row>
    <row r="261" spans="1:24" ht="30" x14ac:dyDescent="0.25">
      <c r="A261" s="12">
        <v>257</v>
      </c>
      <c r="B261" s="1">
        <v>239</v>
      </c>
      <c r="C261" s="1" t="s">
        <v>23</v>
      </c>
      <c r="D261" s="1">
        <v>242161</v>
      </c>
      <c r="E261" s="4" t="s">
        <v>308</v>
      </c>
      <c r="F261" s="1" t="s">
        <v>21</v>
      </c>
      <c r="G261" s="7">
        <v>0.26</v>
      </c>
      <c r="H261" s="54">
        <v>0.58799999999999997</v>
      </c>
      <c r="I261" s="54">
        <f t="shared" si="21"/>
        <v>0.15287999999999999</v>
      </c>
      <c r="J261" s="76">
        <f t="shared" si="19"/>
        <v>4292.3999999999996</v>
      </c>
      <c r="K261" s="59">
        <f t="shared" si="20"/>
        <v>868560.98214285728</v>
      </c>
      <c r="L261" s="2">
        <v>697237</v>
      </c>
      <c r="M261" s="5">
        <v>181281.62</v>
      </c>
      <c r="N261" s="5">
        <v>680951.81</v>
      </c>
      <c r="O261" s="5">
        <v>177047.47060000003</v>
      </c>
      <c r="P261" s="65">
        <v>510713.85750000004</v>
      </c>
      <c r="Q261" s="5">
        <f t="shared" ref="Q261:Q324" si="22">G261*P261</f>
        <v>132785.60295000003</v>
      </c>
      <c r="R261" s="3">
        <v>41394</v>
      </c>
      <c r="S261" s="51">
        <f t="shared" ref="S261:S324" si="23">M261-O261</f>
        <v>4234.1493999999657</v>
      </c>
      <c r="T261" s="1" t="s">
        <v>385</v>
      </c>
      <c r="U261" s="1">
        <v>200815</v>
      </c>
      <c r="V261" s="1">
        <v>1001</v>
      </c>
      <c r="W261" s="1" t="s">
        <v>3</v>
      </c>
      <c r="X261" s="1">
        <v>607</v>
      </c>
    </row>
    <row r="262" spans="1:24" x14ac:dyDescent="0.25">
      <c r="A262" s="12">
        <v>258</v>
      </c>
      <c r="B262" s="1">
        <v>239</v>
      </c>
      <c r="C262" s="1" t="s">
        <v>23</v>
      </c>
      <c r="D262" s="1">
        <v>242174</v>
      </c>
      <c r="E262" s="4" t="s">
        <v>309</v>
      </c>
      <c r="F262" s="1" t="s">
        <v>21</v>
      </c>
      <c r="G262" s="7">
        <v>0.14000000000000001</v>
      </c>
      <c r="H262" s="54">
        <v>0.28299999999999997</v>
      </c>
      <c r="I262" s="54">
        <f t="shared" si="21"/>
        <v>3.9620000000000002E-2</v>
      </c>
      <c r="J262" s="76">
        <f t="shared" si="19"/>
        <v>2065.8999999999996</v>
      </c>
      <c r="K262" s="59">
        <f t="shared" si="20"/>
        <v>195793.54240282686</v>
      </c>
      <c r="L262" s="2">
        <v>75646.289999999994</v>
      </c>
      <c r="M262" s="5">
        <v>10590.48</v>
      </c>
      <c r="N262" s="5">
        <v>73879.429999999993</v>
      </c>
      <c r="O262" s="5">
        <v>10343.120199999999</v>
      </c>
      <c r="P262" s="65">
        <v>55409.572499999995</v>
      </c>
      <c r="Q262" s="5">
        <f t="shared" si="22"/>
        <v>7757.34015</v>
      </c>
      <c r="R262" s="3">
        <v>41610</v>
      </c>
      <c r="S262" s="51">
        <f t="shared" si="23"/>
        <v>247.35980000000018</v>
      </c>
      <c r="T262" s="1" t="s">
        <v>385</v>
      </c>
      <c r="U262" s="1">
        <v>200815</v>
      </c>
      <c r="V262" s="1">
        <v>1001</v>
      </c>
      <c r="W262" s="1" t="s">
        <v>3</v>
      </c>
      <c r="X262" s="1">
        <v>607</v>
      </c>
    </row>
    <row r="263" spans="1:24" x14ac:dyDescent="0.25">
      <c r="A263" s="12">
        <v>259</v>
      </c>
      <c r="B263" s="1">
        <v>239</v>
      </c>
      <c r="C263" s="1" t="s">
        <v>311</v>
      </c>
      <c r="D263" s="1">
        <v>243216</v>
      </c>
      <c r="E263" s="4" t="s">
        <v>310</v>
      </c>
      <c r="F263" s="1" t="s">
        <v>2</v>
      </c>
      <c r="G263" s="7">
        <v>0.64</v>
      </c>
      <c r="H263" s="54"/>
      <c r="I263" s="54">
        <f t="shared" si="21"/>
        <v>0</v>
      </c>
      <c r="J263" s="76">
        <f t="shared" ref="J263:J326" si="24">7300*H263</f>
        <v>0</v>
      </c>
      <c r="K263" s="59"/>
      <c r="L263" s="2">
        <v>69580</v>
      </c>
      <c r="M263" s="5">
        <v>44531.199999999997</v>
      </c>
      <c r="N263" s="5">
        <v>27796.61</v>
      </c>
      <c r="O263" s="5">
        <v>17789.830400000003</v>
      </c>
      <c r="P263" s="65">
        <v>20847.4575</v>
      </c>
      <c r="Q263" s="5">
        <f t="shared" si="22"/>
        <v>13342.372800000001</v>
      </c>
      <c r="R263" s="3">
        <v>41522</v>
      </c>
      <c r="S263" s="51">
        <f t="shared" si="23"/>
        <v>26741.369599999995</v>
      </c>
      <c r="T263" s="1" t="s">
        <v>407</v>
      </c>
      <c r="U263" s="1">
        <v>301214</v>
      </c>
      <c r="V263" s="1">
        <v>1003</v>
      </c>
      <c r="W263" s="1" t="s">
        <v>3</v>
      </c>
      <c r="X263" s="1">
        <v>608</v>
      </c>
    </row>
    <row r="264" spans="1:24" ht="30" x14ac:dyDescent="0.25">
      <c r="A264" s="12">
        <v>260</v>
      </c>
      <c r="B264" s="1">
        <v>239</v>
      </c>
      <c r="C264" s="1" t="s">
        <v>390</v>
      </c>
      <c r="D264" s="1">
        <v>243752</v>
      </c>
      <c r="E264" s="4" t="s">
        <v>312</v>
      </c>
      <c r="F264" s="1" t="s">
        <v>6</v>
      </c>
      <c r="G264" s="7">
        <v>6</v>
      </c>
      <c r="H264" s="54">
        <v>8.5000000000000006E-3</v>
      </c>
      <c r="I264" s="54">
        <f t="shared" si="21"/>
        <v>5.1000000000000004E-2</v>
      </c>
      <c r="J264" s="76">
        <f t="shared" si="24"/>
        <v>62.050000000000004</v>
      </c>
      <c r="K264" s="59">
        <f t="shared" ref="K264:K325" si="25">P264/H264</f>
        <v>1925929.411764706</v>
      </c>
      <c r="L264" s="2">
        <v>35200</v>
      </c>
      <c r="M264" s="5">
        <v>211200</v>
      </c>
      <c r="N264" s="5">
        <v>21827.200000000001</v>
      </c>
      <c r="O264" s="5">
        <v>130963.20000000001</v>
      </c>
      <c r="P264" s="65">
        <v>16370.400000000001</v>
      </c>
      <c r="Q264" s="5">
        <f t="shared" si="22"/>
        <v>98222.400000000009</v>
      </c>
      <c r="R264" s="1"/>
      <c r="S264" s="51">
        <f t="shared" si="23"/>
        <v>80236.799999999988</v>
      </c>
      <c r="T264" s="1" t="s">
        <v>408</v>
      </c>
      <c r="U264" s="1">
        <v>200815</v>
      </c>
      <c r="V264" s="1">
        <v>1005</v>
      </c>
      <c r="W264" s="1" t="s">
        <v>3</v>
      </c>
      <c r="X264" s="1">
        <v>606</v>
      </c>
    </row>
    <row r="265" spans="1:24" x14ac:dyDescent="0.25">
      <c r="A265" s="12">
        <v>261</v>
      </c>
      <c r="B265" s="1">
        <v>239</v>
      </c>
      <c r="C265" s="1" t="s">
        <v>314</v>
      </c>
      <c r="D265" s="1">
        <v>244315</v>
      </c>
      <c r="E265" s="4" t="s">
        <v>313</v>
      </c>
      <c r="F265" s="1" t="s">
        <v>39</v>
      </c>
      <c r="G265" s="7">
        <v>20</v>
      </c>
      <c r="H265" s="54"/>
      <c r="I265" s="54">
        <f t="shared" si="21"/>
        <v>0</v>
      </c>
      <c r="J265" s="76">
        <f t="shared" si="24"/>
        <v>0</v>
      </c>
      <c r="K265" s="59"/>
      <c r="L265" s="2">
        <v>12400</v>
      </c>
      <c r="M265" s="5">
        <v>248000</v>
      </c>
      <c r="N265" s="5">
        <v>12110.37</v>
      </c>
      <c r="O265" s="5">
        <v>242207.40000000002</v>
      </c>
      <c r="P265" s="65">
        <v>9082.7775000000001</v>
      </c>
      <c r="Q265" s="5">
        <f t="shared" si="22"/>
        <v>181655.55</v>
      </c>
      <c r="R265" s="3">
        <v>41598</v>
      </c>
      <c r="S265" s="51">
        <f t="shared" si="23"/>
        <v>5792.5999999999767</v>
      </c>
      <c r="T265" s="1" t="s">
        <v>392</v>
      </c>
      <c r="U265" s="1">
        <v>200815</v>
      </c>
      <c r="V265" s="1">
        <v>1007</v>
      </c>
      <c r="W265" s="1" t="s">
        <v>3</v>
      </c>
      <c r="X265" s="1">
        <v>604</v>
      </c>
    </row>
    <row r="266" spans="1:24" x14ac:dyDescent="0.25">
      <c r="A266" s="12">
        <v>262</v>
      </c>
      <c r="B266" s="1">
        <v>239</v>
      </c>
      <c r="C266" s="1" t="s">
        <v>316</v>
      </c>
      <c r="D266" s="1">
        <v>400047</v>
      </c>
      <c r="E266" s="4" t="s">
        <v>315</v>
      </c>
      <c r="F266" s="1" t="s">
        <v>6</v>
      </c>
      <c r="G266" s="7">
        <v>5</v>
      </c>
      <c r="H266" s="54">
        <v>0.24199999999999999</v>
      </c>
      <c r="I266" s="54">
        <f t="shared" si="21"/>
        <v>1.21</v>
      </c>
      <c r="J266" s="76">
        <f t="shared" si="24"/>
        <v>1766.6</v>
      </c>
      <c r="K266" s="59">
        <f t="shared" si="25"/>
        <v>13552.314049586777</v>
      </c>
      <c r="L266" s="2">
        <v>10108.98</v>
      </c>
      <c r="M266" s="5">
        <v>50544.88</v>
      </c>
      <c r="N266" s="5">
        <v>4372.88</v>
      </c>
      <c r="O266" s="5">
        <v>21864.400000000001</v>
      </c>
      <c r="P266" s="65">
        <v>3279.66</v>
      </c>
      <c r="Q266" s="5">
        <f t="shared" si="22"/>
        <v>16398.3</v>
      </c>
      <c r="R266" s="3">
        <v>40482</v>
      </c>
      <c r="S266" s="51">
        <f t="shared" si="23"/>
        <v>28680.479999999996</v>
      </c>
      <c r="T266" s="1" t="s">
        <v>409</v>
      </c>
      <c r="U266" s="1">
        <v>301115</v>
      </c>
      <c r="V266" s="1">
        <v>1004</v>
      </c>
      <c r="W266" s="1" t="s">
        <v>317</v>
      </c>
      <c r="X266" s="1">
        <v>620</v>
      </c>
    </row>
    <row r="267" spans="1:24" ht="21.75" customHeight="1" x14ac:dyDescent="0.25">
      <c r="A267" s="12">
        <v>263</v>
      </c>
      <c r="B267" s="1">
        <v>239</v>
      </c>
      <c r="C267" s="1" t="s">
        <v>49</v>
      </c>
      <c r="D267" s="1">
        <v>501716</v>
      </c>
      <c r="E267" s="4" t="s">
        <v>318</v>
      </c>
      <c r="F267" s="1" t="s">
        <v>6</v>
      </c>
      <c r="G267" s="7">
        <v>140</v>
      </c>
      <c r="H267" s="54"/>
      <c r="I267" s="54">
        <f t="shared" si="21"/>
        <v>0</v>
      </c>
      <c r="J267" s="76">
        <f t="shared" si="24"/>
        <v>0</v>
      </c>
      <c r="K267" s="59"/>
      <c r="L267" s="2">
        <v>339.37</v>
      </c>
      <c r="M267" s="5">
        <v>47511.8</v>
      </c>
      <c r="N267" s="5">
        <v>305.08</v>
      </c>
      <c r="O267" s="5">
        <v>42711.199999999997</v>
      </c>
      <c r="P267" s="65">
        <v>228.81</v>
      </c>
      <c r="Q267" s="5">
        <f t="shared" si="22"/>
        <v>32033.4</v>
      </c>
      <c r="R267" s="3">
        <v>41823</v>
      </c>
      <c r="S267" s="51">
        <f t="shared" si="23"/>
        <v>4800.6000000000058</v>
      </c>
      <c r="T267" s="4" t="s">
        <v>389</v>
      </c>
      <c r="U267" s="1">
        <v>160714</v>
      </c>
      <c r="V267" s="1">
        <v>1005</v>
      </c>
      <c r="W267" s="1" t="s">
        <v>3</v>
      </c>
      <c r="X267" s="1">
        <v>608</v>
      </c>
    </row>
    <row r="268" spans="1:24" x14ac:dyDescent="0.25">
      <c r="A268" s="12">
        <v>264</v>
      </c>
      <c r="B268" s="1">
        <v>239</v>
      </c>
      <c r="C268" s="1" t="s">
        <v>320</v>
      </c>
      <c r="D268" s="1">
        <v>504994</v>
      </c>
      <c r="E268" s="4" t="s">
        <v>319</v>
      </c>
      <c r="F268" s="1" t="s">
        <v>6</v>
      </c>
      <c r="G268" s="7">
        <v>1</v>
      </c>
      <c r="H268" s="54"/>
      <c r="I268" s="54">
        <f t="shared" si="21"/>
        <v>0</v>
      </c>
      <c r="J268" s="76">
        <f t="shared" si="24"/>
        <v>0</v>
      </c>
      <c r="K268" s="59"/>
      <c r="L268" s="2">
        <v>2662</v>
      </c>
      <c r="M268" s="5">
        <v>2662</v>
      </c>
      <c r="N268" s="5">
        <v>2421</v>
      </c>
      <c r="O268" s="5">
        <v>2421</v>
      </c>
      <c r="P268" s="65">
        <v>1815.75</v>
      </c>
      <c r="Q268" s="5">
        <f t="shared" si="22"/>
        <v>1815.75</v>
      </c>
      <c r="R268" s="3">
        <v>41181</v>
      </c>
      <c r="S268" s="51">
        <f t="shared" si="23"/>
        <v>241</v>
      </c>
      <c r="T268" s="1" t="s">
        <v>385</v>
      </c>
      <c r="U268" s="1">
        <v>200815</v>
      </c>
      <c r="V268" s="1">
        <v>1001</v>
      </c>
      <c r="W268" s="1" t="s">
        <v>3</v>
      </c>
      <c r="X268" s="1">
        <v>607</v>
      </c>
    </row>
    <row r="269" spans="1:24" ht="30" x14ac:dyDescent="0.25">
      <c r="A269" s="12">
        <v>265</v>
      </c>
      <c r="B269" s="1">
        <v>239</v>
      </c>
      <c r="C269" s="1" t="s">
        <v>75</v>
      </c>
      <c r="D269" s="1">
        <v>505109</v>
      </c>
      <c r="E269" s="4" t="s">
        <v>321</v>
      </c>
      <c r="F269" s="1" t="s">
        <v>6</v>
      </c>
      <c r="G269" s="7">
        <v>7</v>
      </c>
      <c r="H269" s="54"/>
      <c r="I269" s="54">
        <f t="shared" si="21"/>
        <v>0</v>
      </c>
      <c r="J269" s="76">
        <f t="shared" si="24"/>
        <v>0</v>
      </c>
      <c r="K269" s="59"/>
      <c r="L269" s="2">
        <v>195</v>
      </c>
      <c r="M269" s="5">
        <v>1365</v>
      </c>
      <c r="N269" s="5">
        <v>157.19</v>
      </c>
      <c r="O269" s="5">
        <v>1100.33</v>
      </c>
      <c r="P269" s="65">
        <v>117.8925</v>
      </c>
      <c r="Q269" s="5">
        <f t="shared" si="22"/>
        <v>825.24749999999995</v>
      </c>
      <c r="R269" s="3">
        <v>40290</v>
      </c>
      <c r="S269" s="51">
        <f t="shared" si="23"/>
        <v>264.67000000000007</v>
      </c>
      <c r="T269" s="1" t="s">
        <v>385</v>
      </c>
      <c r="U269" s="1">
        <v>200815</v>
      </c>
      <c r="V269" s="1">
        <v>1082</v>
      </c>
      <c r="W269" s="1" t="s">
        <v>3</v>
      </c>
      <c r="X269" s="1">
        <v>607</v>
      </c>
    </row>
    <row r="270" spans="1:24" x14ac:dyDescent="0.25">
      <c r="A270" s="12">
        <v>266</v>
      </c>
      <c r="B270" s="1">
        <v>239</v>
      </c>
      <c r="C270" s="1" t="s">
        <v>75</v>
      </c>
      <c r="D270" s="1">
        <v>601842</v>
      </c>
      <c r="E270" s="4" t="s">
        <v>322</v>
      </c>
      <c r="F270" s="1" t="s">
        <v>6</v>
      </c>
      <c r="G270" s="7">
        <v>1</v>
      </c>
      <c r="H270" s="54"/>
      <c r="I270" s="54">
        <f t="shared" si="21"/>
        <v>0</v>
      </c>
      <c r="J270" s="76">
        <f t="shared" si="24"/>
        <v>0</v>
      </c>
      <c r="K270" s="59"/>
      <c r="L270" s="2">
        <v>140</v>
      </c>
      <c r="M270" s="5">
        <v>140</v>
      </c>
      <c r="N270" s="5">
        <v>112.86</v>
      </c>
      <c r="O270" s="5">
        <v>112.86</v>
      </c>
      <c r="P270" s="65">
        <v>84.644999999999996</v>
      </c>
      <c r="Q270" s="5">
        <f t="shared" si="22"/>
        <v>84.644999999999996</v>
      </c>
      <c r="R270" s="3">
        <v>40290</v>
      </c>
      <c r="S270" s="51">
        <f t="shared" si="23"/>
        <v>27.14</v>
      </c>
      <c r="T270" s="1" t="s">
        <v>385</v>
      </c>
      <c r="U270" s="1">
        <v>200815</v>
      </c>
      <c r="V270" s="1">
        <v>1082</v>
      </c>
      <c r="W270" s="1" t="s">
        <v>3</v>
      </c>
      <c r="X270" s="1">
        <v>607</v>
      </c>
    </row>
    <row r="271" spans="1:24" x14ac:dyDescent="0.25">
      <c r="A271" s="12">
        <v>267</v>
      </c>
      <c r="B271" s="1">
        <v>239</v>
      </c>
      <c r="C271" s="1" t="s">
        <v>75</v>
      </c>
      <c r="D271" s="1">
        <v>601843</v>
      </c>
      <c r="E271" s="4" t="s">
        <v>323</v>
      </c>
      <c r="F271" s="1" t="s">
        <v>6</v>
      </c>
      <c r="G271" s="7">
        <v>96</v>
      </c>
      <c r="H271" s="54"/>
      <c r="I271" s="54">
        <f t="shared" si="21"/>
        <v>0</v>
      </c>
      <c r="J271" s="76">
        <f t="shared" si="24"/>
        <v>0</v>
      </c>
      <c r="K271" s="59"/>
      <c r="L271" s="2">
        <v>226.28</v>
      </c>
      <c r="M271" s="5">
        <v>21723.200000000001</v>
      </c>
      <c r="N271" s="5">
        <v>182.42</v>
      </c>
      <c r="O271" s="5">
        <v>17512.32</v>
      </c>
      <c r="P271" s="65">
        <v>136.815</v>
      </c>
      <c r="Q271" s="5">
        <f t="shared" si="22"/>
        <v>13134.24</v>
      </c>
      <c r="R271" s="3">
        <v>40420</v>
      </c>
      <c r="S271" s="51">
        <f t="shared" si="23"/>
        <v>4210.880000000001</v>
      </c>
      <c r="T271" s="1" t="s">
        <v>385</v>
      </c>
      <c r="U271" s="1">
        <v>200815</v>
      </c>
      <c r="V271" s="1">
        <v>1001</v>
      </c>
      <c r="W271" s="1" t="s">
        <v>3</v>
      </c>
      <c r="X271" s="1">
        <v>607</v>
      </c>
    </row>
    <row r="272" spans="1:24" x14ac:dyDescent="0.25">
      <c r="A272" s="12">
        <v>268</v>
      </c>
      <c r="B272" s="1">
        <v>239</v>
      </c>
      <c r="C272" s="1" t="s">
        <v>238</v>
      </c>
      <c r="D272" s="1">
        <v>602577</v>
      </c>
      <c r="E272" s="4" t="s">
        <v>324</v>
      </c>
      <c r="F272" s="1" t="s">
        <v>6</v>
      </c>
      <c r="G272" s="7">
        <v>256</v>
      </c>
      <c r="H272" s="54">
        <v>2.0000000000000001E-4</v>
      </c>
      <c r="I272" s="54">
        <f t="shared" si="21"/>
        <v>5.1200000000000002E-2</v>
      </c>
      <c r="J272" s="76">
        <f t="shared" si="24"/>
        <v>1.46</v>
      </c>
      <c r="K272" s="59">
        <f t="shared" si="25"/>
        <v>262762.49999999994</v>
      </c>
      <c r="L272" s="2">
        <v>113</v>
      </c>
      <c r="M272" s="5">
        <v>28928</v>
      </c>
      <c r="N272" s="5">
        <v>70.069999999999993</v>
      </c>
      <c r="O272" s="5">
        <v>17937.919999999998</v>
      </c>
      <c r="P272" s="65">
        <v>52.552499999999995</v>
      </c>
      <c r="Q272" s="5">
        <f t="shared" si="22"/>
        <v>13453.439999999999</v>
      </c>
      <c r="R272" s="3">
        <v>38867</v>
      </c>
      <c r="S272" s="51">
        <f t="shared" si="23"/>
        <v>10990.080000000002</v>
      </c>
      <c r="T272" s="1" t="s">
        <v>385</v>
      </c>
      <c r="U272" s="1">
        <v>200815</v>
      </c>
      <c r="V272" s="1">
        <v>1095</v>
      </c>
      <c r="W272" s="1" t="s">
        <v>325</v>
      </c>
      <c r="X272" s="1">
        <v>607</v>
      </c>
    </row>
    <row r="273" spans="1:24" ht="30" x14ac:dyDescent="0.25">
      <c r="A273" s="12">
        <v>269</v>
      </c>
      <c r="B273" s="1">
        <v>239</v>
      </c>
      <c r="C273" s="1" t="s">
        <v>109</v>
      </c>
      <c r="D273" s="1">
        <v>604580</v>
      </c>
      <c r="E273" s="4" t="s">
        <v>326</v>
      </c>
      <c r="F273" s="1" t="s">
        <v>6</v>
      </c>
      <c r="G273" s="7">
        <v>2</v>
      </c>
      <c r="H273" s="54">
        <v>0.1</v>
      </c>
      <c r="I273" s="54">
        <f t="shared" si="21"/>
        <v>0.2</v>
      </c>
      <c r="J273" s="76">
        <f t="shared" si="24"/>
        <v>730</v>
      </c>
      <c r="K273" s="59">
        <f t="shared" si="25"/>
        <v>631084.04999999993</v>
      </c>
      <c r="L273" s="2">
        <v>104382.38</v>
      </c>
      <c r="M273" s="5">
        <v>208764.76</v>
      </c>
      <c r="N273" s="5">
        <v>84144.54</v>
      </c>
      <c r="O273" s="5">
        <v>168289.08</v>
      </c>
      <c r="P273" s="65">
        <v>63108.404999999999</v>
      </c>
      <c r="Q273" s="5">
        <f t="shared" si="22"/>
        <v>126216.81</v>
      </c>
      <c r="R273" s="3">
        <v>40248</v>
      </c>
      <c r="S273" s="51">
        <f t="shared" si="23"/>
        <v>40475.680000000022</v>
      </c>
      <c r="T273" s="1" t="s">
        <v>392</v>
      </c>
      <c r="U273" s="1">
        <v>200815</v>
      </c>
      <c r="V273" s="1">
        <v>4102</v>
      </c>
      <c r="W273" s="1" t="s">
        <v>325</v>
      </c>
      <c r="X273" s="1">
        <v>607</v>
      </c>
    </row>
    <row r="274" spans="1:24" ht="16.5" customHeight="1" x14ac:dyDescent="0.25">
      <c r="A274" s="12">
        <v>270</v>
      </c>
      <c r="B274" s="1">
        <v>239</v>
      </c>
      <c r="C274" s="1" t="s">
        <v>109</v>
      </c>
      <c r="D274" s="1">
        <v>604583</v>
      </c>
      <c r="E274" s="4" t="s">
        <v>327</v>
      </c>
      <c r="F274" s="1" t="s">
        <v>6</v>
      </c>
      <c r="G274" s="7">
        <v>1</v>
      </c>
      <c r="H274" s="54">
        <v>0.1</v>
      </c>
      <c r="I274" s="54">
        <f t="shared" si="21"/>
        <v>0.1</v>
      </c>
      <c r="J274" s="76">
        <f t="shared" si="24"/>
        <v>730</v>
      </c>
      <c r="K274" s="59">
        <f t="shared" si="25"/>
        <v>460335.52499999997</v>
      </c>
      <c r="L274" s="2">
        <v>76140.28</v>
      </c>
      <c r="M274" s="5">
        <v>76140.28</v>
      </c>
      <c r="N274" s="5">
        <v>61378.07</v>
      </c>
      <c r="O274" s="5">
        <v>61378.07</v>
      </c>
      <c r="P274" s="65">
        <v>46033.552499999998</v>
      </c>
      <c r="Q274" s="5">
        <f t="shared" si="22"/>
        <v>46033.552499999998</v>
      </c>
      <c r="R274" s="3">
        <v>40352</v>
      </c>
      <c r="S274" s="51">
        <f t="shared" si="23"/>
        <v>14762.21</v>
      </c>
      <c r="T274" s="1" t="s">
        <v>392</v>
      </c>
      <c r="U274" s="1">
        <v>200815</v>
      </c>
      <c r="V274" s="1">
        <v>4102</v>
      </c>
      <c r="W274" s="1" t="s">
        <v>325</v>
      </c>
      <c r="X274" s="1">
        <v>607</v>
      </c>
    </row>
    <row r="275" spans="1:24" x14ac:dyDescent="0.25">
      <c r="A275" s="12">
        <v>271</v>
      </c>
      <c r="B275" s="1">
        <v>239</v>
      </c>
      <c r="C275" s="1" t="s">
        <v>109</v>
      </c>
      <c r="D275" s="1">
        <v>604823</v>
      </c>
      <c r="E275" s="4" t="s">
        <v>328</v>
      </c>
      <c r="F275" s="1" t="s">
        <v>6</v>
      </c>
      <c r="G275" s="7">
        <v>2</v>
      </c>
      <c r="H275" s="54">
        <v>0.08</v>
      </c>
      <c r="I275" s="54">
        <f t="shared" si="21"/>
        <v>0.16</v>
      </c>
      <c r="J275" s="76">
        <f t="shared" si="24"/>
        <v>584</v>
      </c>
      <c r="K275" s="59">
        <f t="shared" si="25"/>
        <v>352182.84375</v>
      </c>
      <c r="L275" s="2">
        <v>46601.31</v>
      </c>
      <c r="M275" s="5">
        <v>93202.62</v>
      </c>
      <c r="N275" s="5">
        <v>37566.17</v>
      </c>
      <c r="O275" s="5">
        <v>75132.34</v>
      </c>
      <c r="P275" s="65">
        <v>28174.627499999999</v>
      </c>
      <c r="Q275" s="5">
        <f t="shared" si="22"/>
        <v>56349.254999999997</v>
      </c>
      <c r="R275" s="3">
        <v>38336</v>
      </c>
      <c r="S275" s="51">
        <f t="shared" si="23"/>
        <v>18070.28</v>
      </c>
      <c r="T275" s="1" t="s">
        <v>392</v>
      </c>
      <c r="U275" s="1">
        <v>200815</v>
      </c>
      <c r="V275" s="1">
        <v>4102</v>
      </c>
      <c r="W275" s="1" t="s">
        <v>325</v>
      </c>
      <c r="X275" s="1">
        <v>607</v>
      </c>
    </row>
    <row r="276" spans="1:24" x14ac:dyDescent="0.25">
      <c r="A276" s="12">
        <v>272</v>
      </c>
      <c r="B276" s="1">
        <v>239</v>
      </c>
      <c r="C276" s="1" t="s">
        <v>109</v>
      </c>
      <c r="D276" s="1">
        <v>604889</v>
      </c>
      <c r="E276" s="4" t="s">
        <v>329</v>
      </c>
      <c r="F276" s="1" t="s">
        <v>6</v>
      </c>
      <c r="G276" s="7">
        <v>1</v>
      </c>
      <c r="H276" s="54">
        <v>0.1</v>
      </c>
      <c r="I276" s="54">
        <f t="shared" si="21"/>
        <v>0.1</v>
      </c>
      <c r="J276" s="76">
        <f t="shared" si="24"/>
        <v>730</v>
      </c>
      <c r="K276" s="59">
        <f t="shared" si="25"/>
        <v>1597859.0999999999</v>
      </c>
      <c r="L276" s="2">
        <v>264288.63</v>
      </c>
      <c r="M276" s="5">
        <v>264288.63</v>
      </c>
      <c r="N276" s="5">
        <v>213047.88</v>
      </c>
      <c r="O276" s="5">
        <v>213047.88</v>
      </c>
      <c r="P276" s="65">
        <v>159785.91</v>
      </c>
      <c r="Q276" s="5">
        <f t="shared" si="22"/>
        <v>159785.91</v>
      </c>
      <c r="R276" s="3">
        <v>40428</v>
      </c>
      <c r="S276" s="51">
        <f t="shared" si="23"/>
        <v>51240.75</v>
      </c>
      <c r="T276" s="1" t="s">
        <v>392</v>
      </c>
      <c r="U276" s="1">
        <v>200815</v>
      </c>
      <c r="V276" s="1">
        <v>4102</v>
      </c>
      <c r="W276" s="1" t="s">
        <v>325</v>
      </c>
      <c r="X276" s="1">
        <v>607</v>
      </c>
    </row>
    <row r="277" spans="1:24" ht="30" x14ac:dyDescent="0.25">
      <c r="A277" s="12">
        <v>273</v>
      </c>
      <c r="B277" s="1">
        <v>239</v>
      </c>
      <c r="C277" s="1" t="s">
        <v>109</v>
      </c>
      <c r="D277" s="1">
        <v>605202</v>
      </c>
      <c r="E277" s="4" t="s">
        <v>330</v>
      </c>
      <c r="F277" s="1" t="s">
        <v>6</v>
      </c>
      <c r="G277" s="7">
        <v>2</v>
      </c>
      <c r="H277" s="54">
        <v>0.12</v>
      </c>
      <c r="I277" s="54">
        <f t="shared" si="21"/>
        <v>0.24</v>
      </c>
      <c r="J277" s="76">
        <f t="shared" si="24"/>
        <v>876</v>
      </c>
      <c r="K277" s="59">
        <f t="shared" si="25"/>
        <v>1202242.5625</v>
      </c>
      <c r="L277" s="2">
        <v>238623.56</v>
      </c>
      <c r="M277" s="5">
        <v>477247.12</v>
      </c>
      <c r="N277" s="5">
        <v>192358.81</v>
      </c>
      <c r="O277" s="5">
        <v>384717.62</v>
      </c>
      <c r="P277" s="65">
        <v>144269.10749999998</v>
      </c>
      <c r="Q277" s="5">
        <f t="shared" si="22"/>
        <v>288538.21499999997</v>
      </c>
      <c r="R277" s="3">
        <v>40428</v>
      </c>
      <c r="S277" s="51">
        <f t="shared" si="23"/>
        <v>92529.5</v>
      </c>
      <c r="T277" s="1" t="s">
        <v>392</v>
      </c>
      <c r="U277" s="1">
        <v>200815</v>
      </c>
      <c r="V277" s="1">
        <v>4102</v>
      </c>
      <c r="W277" s="1" t="s">
        <v>325</v>
      </c>
      <c r="X277" s="1">
        <v>607</v>
      </c>
    </row>
    <row r="278" spans="1:24" ht="30" x14ac:dyDescent="0.25">
      <c r="A278" s="12">
        <v>274</v>
      </c>
      <c r="B278" s="1">
        <v>239</v>
      </c>
      <c r="C278" s="1" t="s">
        <v>109</v>
      </c>
      <c r="D278" s="1">
        <v>605203</v>
      </c>
      <c r="E278" s="4" t="s">
        <v>331</v>
      </c>
      <c r="F278" s="1" t="s">
        <v>6</v>
      </c>
      <c r="G278" s="7">
        <v>2</v>
      </c>
      <c r="H278" s="54">
        <v>0.1</v>
      </c>
      <c r="I278" s="54">
        <f t="shared" si="21"/>
        <v>0.2</v>
      </c>
      <c r="J278" s="76">
        <f t="shared" si="24"/>
        <v>730</v>
      </c>
      <c r="K278" s="59">
        <f t="shared" si="25"/>
        <v>940652.32499999995</v>
      </c>
      <c r="L278" s="2">
        <v>155585.51</v>
      </c>
      <c r="M278" s="5">
        <v>311171.02</v>
      </c>
      <c r="N278" s="5">
        <v>125420.31</v>
      </c>
      <c r="O278" s="5">
        <v>250840.62</v>
      </c>
      <c r="P278" s="65">
        <v>94065.232499999998</v>
      </c>
      <c r="Q278" s="5">
        <f t="shared" si="22"/>
        <v>188130.465</v>
      </c>
      <c r="R278" s="3">
        <v>40428</v>
      </c>
      <c r="S278" s="51">
        <f t="shared" si="23"/>
        <v>60330.400000000023</v>
      </c>
      <c r="T278" s="1" t="s">
        <v>392</v>
      </c>
      <c r="U278" s="1">
        <v>200815</v>
      </c>
      <c r="V278" s="1">
        <v>4102</v>
      </c>
      <c r="W278" s="1" t="s">
        <v>325</v>
      </c>
      <c r="X278" s="1">
        <v>607</v>
      </c>
    </row>
    <row r="279" spans="1:24" ht="30" x14ac:dyDescent="0.25">
      <c r="A279" s="12">
        <v>275</v>
      </c>
      <c r="B279" s="1">
        <v>239</v>
      </c>
      <c r="C279" s="1" t="s">
        <v>109</v>
      </c>
      <c r="D279" s="1">
        <v>605204</v>
      </c>
      <c r="E279" s="4" t="s">
        <v>332</v>
      </c>
      <c r="F279" s="1" t="s">
        <v>6</v>
      </c>
      <c r="G279" s="7">
        <v>2</v>
      </c>
      <c r="H279" s="54">
        <v>0.1</v>
      </c>
      <c r="I279" s="54">
        <f t="shared" si="21"/>
        <v>0.2</v>
      </c>
      <c r="J279" s="76">
        <f t="shared" si="24"/>
        <v>730</v>
      </c>
      <c r="K279" s="59">
        <f t="shared" si="25"/>
        <v>1372636.2749999999</v>
      </c>
      <c r="L279" s="2">
        <v>227036.39</v>
      </c>
      <c r="M279" s="5">
        <v>454072.78</v>
      </c>
      <c r="N279" s="5">
        <v>183018.17</v>
      </c>
      <c r="O279" s="5">
        <v>366036.34</v>
      </c>
      <c r="P279" s="65">
        <v>137263.6275</v>
      </c>
      <c r="Q279" s="5">
        <f t="shared" si="22"/>
        <v>274527.255</v>
      </c>
      <c r="R279" s="3">
        <v>40532</v>
      </c>
      <c r="S279" s="51">
        <f t="shared" si="23"/>
        <v>88036.44</v>
      </c>
      <c r="T279" s="1" t="s">
        <v>392</v>
      </c>
      <c r="U279" s="1">
        <v>200815</v>
      </c>
      <c r="V279" s="1">
        <v>4102</v>
      </c>
      <c r="W279" s="1" t="s">
        <v>325</v>
      </c>
      <c r="X279" s="1">
        <v>607</v>
      </c>
    </row>
    <row r="280" spans="1:24" ht="30" x14ac:dyDescent="0.25">
      <c r="A280" s="12">
        <v>276</v>
      </c>
      <c r="B280" s="1">
        <v>239</v>
      </c>
      <c r="C280" s="1" t="s">
        <v>109</v>
      </c>
      <c r="D280" s="1">
        <v>605366</v>
      </c>
      <c r="E280" s="4" t="s">
        <v>333</v>
      </c>
      <c r="F280" s="1" t="s">
        <v>6</v>
      </c>
      <c r="G280" s="7">
        <v>2</v>
      </c>
      <c r="H280" s="54">
        <v>0.1</v>
      </c>
      <c r="I280" s="54">
        <f t="shared" si="21"/>
        <v>0.2</v>
      </c>
      <c r="J280" s="76">
        <f t="shared" si="24"/>
        <v>730</v>
      </c>
      <c r="K280" s="59">
        <f t="shared" si="25"/>
        <v>475438.19999999995</v>
      </c>
      <c r="L280" s="2">
        <v>78638.289999999994</v>
      </c>
      <c r="M280" s="5">
        <v>157276.59</v>
      </c>
      <c r="N280" s="5">
        <v>63391.76</v>
      </c>
      <c r="O280" s="5">
        <v>126783.52</v>
      </c>
      <c r="P280" s="65">
        <v>47543.82</v>
      </c>
      <c r="Q280" s="5">
        <f t="shared" si="22"/>
        <v>95087.64</v>
      </c>
      <c r="R280" s="3">
        <v>40028</v>
      </c>
      <c r="S280" s="51">
        <f t="shared" si="23"/>
        <v>30493.069999999992</v>
      </c>
      <c r="T280" s="1" t="s">
        <v>392</v>
      </c>
      <c r="U280" s="1">
        <v>200815</v>
      </c>
      <c r="V280" s="1">
        <v>4102</v>
      </c>
      <c r="W280" s="1" t="s">
        <v>325</v>
      </c>
      <c r="X280" s="1">
        <v>607</v>
      </c>
    </row>
    <row r="281" spans="1:24" ht="30" x14ac:dyDescent="0.25">
      <c r="A281" s="12">
        <v>277</v>
      </c>
      <c r="B281" s="1">
        <v>239</v>
      </c>
      <c r="C281" s="1" t="s">
        <v>109</v>
      </c>
      <c r="D281" s="1">
        <v>605425</v>
      </c>
      <c r="E281" s="4" t="s">
        <v>334</v>
      </c>
      <c r="F281" s="1" t="s">
        <v>6</v>
      </c>
      <c r="G281" s="7">
        <v>1</v>
      </c>
      <c r="H281" s="54">
        <v>0.12</v>
      </c>
      <c r="I281" s="54">
        <f t="shared" si="21"/>
        <v>0.12</v>
      </c>
      <c r="J281" s="76">
        <f t="shared" si="24"/>
        <v>876</v>
      </c>
      <c r="K281" s="59">
        <f t="shared" si="25"/>
        <v>414685.8125</v>
      </c>
      <c r="L281" s="2">
        <v>107000</v>
      </c>
      <c r="M281" s="5">
        <v>107000</v>
      </c>
      <c r="N281" s="5">
        <v>66349.73</v>
      </c>
      <c r="O281" s="5">
        <v>66349.73</v>
      </c>
      <c r="P281" s="65">
        <v>49762.297500000001</v>
      </c>
      <c r="Q281" s="5">
        <f t="shared" si="22"/>
        <v>49762.297500000001</v>
      </c>
      <c r="R281" s="3">
        <v>39314</v>
      </c>
      <c r="S281" s="51">
        <f t="shared" si="23"/>
        <v>40650.270000000004</v>
      </c>
      <c r="T281" s="1" t="s">
        <v>392</v>
      </c>
      <c r="U281" s="1">
        <v>200815</v>
      </c>
      <c r="V281" s="1">
        <v>4102</v>
      </c>
      <c r="W281" s="1" t="s">
        <v>325</v>
      </c>
      <c r="X281" s="1">
        <v>607</v>
      </c>
    </row>
    <row r="282" spans="1:24" ht="30" x14ac:dyDescent="0.25">
      <c r="A282" s="12">
        <v>278</v>
      </c>
      <c r="B282" s="1">
        <v>239</v>
      </c>
      <c r="C282" s="1" t="s">
        <v>109</v>
      </c>
      <c r="D282" s="1">
        <v>605426</v>
      </c>
      <c r="E282" s="4" t="s">
        <v>335</v>
      </c>
      <c r="F282" s="1" t="s">
        <v>6</v>
      </c>
      <c r="G282" s="7">
        <v>6</v>
      </c>
      <c r="H282" s="54">
        <v>0.1</v>
      </c>
      <c r="I282" s="54">
        <f t="shared" si="21"/>
        <v>0.60000000000000009</v>
      </c>
      <c r="J282" s="76">
        <f t="shared" si="24"/>
        <v>730</v>
      </c>
      <c r="K282" s="59">
        <f t="shared" si="25"/>
        <v>1433516.325</v>
      </c>
      <c r="L282" s="2">
        <v>237106.05</v>
      </c>
      <c r="M282" s="5">
        <v>1422636.3</v>
      </c>
      <c r="N282" s="5">
        <v>191135.51</v>
      </c>
      <c r="O282" s="5">
        <v>1146813.06</v>
      </c>
      <c r="P282" s="65">
        <v>143351.63250000001</v>
      </c>
      <c r="Q282" s="5">
        <f t="shared" si="22"/>
        <v>860109.79500000004</v>
      </c>
      <c r="R282" s="3">
        <v>40532</v>
      </c>
      <c r="S282" s="51">
        <f t="shared" si="23"/>
        <v>275823.24</v>
      </c>
      <c r="T282" s="1" t="s">
        <v>392</v>
      </c>
      <c r="U282" s="1">
        <v>200815</v>
      </c>
      <c r="V282" s="1">
        <v>4102</v>
      </c>
      <c r="W282" s="1" t="s">
        <v>325</v>
      </c>
      <c r="X282" s="1">
        <v>607</v>
      </c>
    </row>
    <row r="283" spans="1:24" ht="30" x14ac:dyDescent="0.25">
      <c r="A283" s="12">
        <v>279</v>
      </c>
      <c r="B283" s="1">
        <v>239</v>
      </c>
      <c r="C283" s="1" t="s">
        <v>109</v>
      </c>
      <c r="D283" s="1">
        <v>605491</v>
      </c>
      <c r="E283" s="4" t="s">
        <v>336</v>
      </c>
      <c r="F283" s="1" t="s">
        <v>6</v>
      </c>
      <c r="G283" s="7">
        <v>2</v>
      </c>
      <c r="H283" s="54">
        <v>0.08</v>
      </c>
      <c r="I283" s="54">
        <f t="shared" si="21"/>
        <v>0.16</v>
      </c>
      <c r="J283" s="76">
        <f t="shared" si="24"/>
        <v>584</v>
      </c>
      <c r="K283" s="59">
        <f t="shared" si="25"/>
        <v>1587282.1875</v>
      </c>
      <c r="L283" s="2">
        <v>210031.35999999999</v>
      </c>
      <c r="M283" s="5">
        <v>420062.71</v>
      </c>
      <c r="N283" s="5">
        <v>169310.1</v>
      </c>
      <c r="O283" s="5">
        <v>338620.2</v>
      </c>
      <c r="P283" s="65">
        <v>126982.57500000001</v>
      </c>
      <c r="Q283" s="5">
        <f t="shared" si="22"/>
        <v>253965.15000000002</v>
      </c>
      <c r="R283" s="3">
        <v>40532</v>
      </c>
      <c r="S283" s="51">
        <f t="shared" si="23"/>
        <v>81442.510000000009</v>
      </c>
      <c r="T283" s="1" t="s">
        <v>392</v>
      </c>
      <c r="U283" s="1">
        <v>200815</v>
      </c>
      <c r="V283" s="1">
        <v>4102</v>
      </c>
      <c r="W283" s="1" t="s">
        <v>325</v>
      </c>
      <c r="X283" s="1">
        <v>607</v>
      </c>
    </row>
    <row r="284" spans="1:24" x14ac:dyDescent="0.25">
      <c r="A284" s="12">
        <v>280</v>
      </c>
      <c r="B284" s="1">
        <v>239</v>
      </c>
      <c r="C284" s="1" t="s">
        <v>250</v>
      </c>
      <c r="D284" s="1">
        <v>605516</v>
      </c>
      <c r="E284" s="4" t="s">
        <v>337</v>
      </c>
      <c r="F284" s="1" t="s">
        <v>39</v>
      </c>
      <c r="G284" s="7">
        <v>1</v>
      </c>
      <c r="H284" s="54">
        <v>0.1</v>
      </c>
      <c r="I284" s="54">
        <f t="shared" si="21"/>
        <v>0.1</v>
      </c>
      <c r="J284" s="76">
        <f t="shared" si="24"/>
        <v>730</v>
      </c>
      <c r="K284" s="59">
        <f t="shared" si="25"/>
        <v>606865.19999999995</v>
      </c>
      <c r="L284" s="2">
        <v>130489.5</v>
      </c>
      <c r="M284" s="5">
        <v>130489.5</v>
      </c>
      <c r="N284" s="5">
        <v>80915.360000000001</v>
      </c>
      <c r="O284" s="5">
        <v>80915.360000000001</v>
      </c>
      <c r="P284" s="65">
        <v>60686.520000000004</v>
      </c>
      <c r="Q284" s="5">
        <f t="shared" si="22"/>
        <v>60686.520000000004</v>
      </c>
      <c r="R284" s="3">
        <v>38862</v>
      </c>
      <c r="S284" s="51">
        <f t="shared" si="23"/>
        <v>49574.14</v>
      </c>
      <c r="T284" s="1" t="s">
        <v>392</v>
      </c>
      <c r="U284" s="1">
        <v>200815</v>
      </c>
      <c r="V284" s="1">
        <v>4102</v>
      </c>
      <c r="W284" s="1" t="s">
        <v>325</v>
      </c>
      <c r="X284" s="1">
        <v>607</v>
      </c>
    </row>
    <row r="285" spans="1:24" ht="15" customHeight="1" x14ac:dyDescent="0.25">
      <c r="A285" s="12">
        <v>281</v>
      </c>
      <c r="B285" s="1">
        <v>239</v>
      </c>
      <c r="C285" s="1" t="s">
        <v>250</v>
      </c>
      <c r="D285" s="1">
        <v>606297</v>
      </c>
      <c r="E285" s="4" t="s">
        <v>338</v>
      </c>
      <c r="F285" s="1" t="s">
        <v>6</v>
      </c>
      <c r="G285" s="7">
        <v>1</v>
      </c>
      <c r="H285" s="54">
        <v>0.01</v>
      </c>
      <c r="I285" s="54">
        <f t="shared" si="21"/>
        <v>0.01</v>
      </c>
      <c r="J285" s="76">
        <f t="shared" si="24"/>
        <v>73</v>
      </c>
      <c r="K285" s="59">
        <f t="shared" si="25"/>
        <v>667373.25</v>
      </c>
      <c r="L285" s="2">
        <v>14350</v>
      </c>
      <c r="M285" s="5">
        <v>14350</v>
      </c>
      <c r="N285" s="5">
        <v>8898.31</v>
      </c>
      <c r="O285" s="5">
        <v>8898.31</v>
      </c>
      <c r="P285" s="65">
        <v>6673.7325000000001</v>
      </c>
      <c r="Q285" s="5">
        <f t="shared" si="22"/>
        <v>6673.7325000000001</v>
      </c>
      <c r="R285" s="3">
        <v>39695</v>
      </c>
      <c r="S285" s="51">
        <f t="shared" si="23"/>
        <v>5451.6900000000005</v>
      </c>
      <c r="T285" s="1" t="s">
        <v>392</v>
      </c>
      <c r="U285" s="1">
        <v>200815</v>
      </c>
      <c r="V285" s="1">
        <v>1095</v>
      </c>
      <c r="W285" s="1" t="s">
        <v>325</v>
      </c>
      <c r="X285" s="1">
        <v>607</v>
      </c>
    </row>
    <row r="286" spans="1:24" x14ac:dyDescent="0.25">
      <c r="A286" s="12">
        <v>282</v>
      </c>
      <c r="B286" s="1">
        <v>239</v>
      </c>
      <c r="C286" s="1" t="s">
        <v>250</v>
      </c>
      <c r="D286" s="1">
        <v>606432</v>
      </c>
      <c r="E286" s="4" t="s">
        <v>339</v>
      </c>
      <c r="F286" s="1" t="s">
        <v>6</v>
      </c>
      <c r="G286" s="7">
        <v>1</v>
      </c>
      <c r="H286" s="54"/>
      <c r="I286" s="54">
        <f t="shared" si="21"/>
        <v>0</v>
      </c>
      <c r="J286" s="76">
        <f t="shared" si="24"/>
        <v>0</v>
      </c>
      <c r="K286" s="59"/>
      <c r="L286" s="2">
        <v>870</v>
      </c>
      <c r="M286" s="5">
        <v>870</v>
      </c>
      <c r="N286" s="5">
        <v>701.32</v>
      </c>
      <c r="O286" s="5">
        <v>701.32</v>
      </c>
      <c r="P286" s="65">
        <v>525.99</v>
      </c>
      <c r="Q286" s="5">
        <f t="shared" si="22"/>
        <v>525.99</v>
      </c>
      <c r="R286" s="3">
        <v>40032</v>
      </c>
      <c r="S286" s="51">
        <f t="shared" si="23"/>
        <v>168.67999999999995</v>
      </c>
      <c r="T286" s="1" t="s">
        <v>392</v>
      </c>
      <c r="U286" s="1">
        <v>200815</v>
      </c>
      <c r="V286" s="1">
        <v>1095</v>
      </c>
      <c r="W286" s="1" t="s">
        <v>325</v>
      </c>
      <c r="X286" s="1">
        <v>607</v>
      </c>
    </row>
    <row r="287" spans="1:24" x14ac:dyDescent="0.25">
      <c r="A287" s="12">
        <v>283</v>
      </c>
      <c r="B287" s="1">
        <v>239</v>
      </c>
      <c r="C287" s="1" t="s">
        <v>341</v>
      </c>
      <c r="D287" s="1">
        <v>606606</v>
      </c>
      <c r="E287" s="4" t="s">
        <v>340</v>
      </c>
      <c r="F287" s="1" t="s">
        <v>6</v>
      </c>
      <c r="G287" s="7">
        <v>2</v>
      </c>
      <c r="H287" s="54">
        <v>0.3</v>
      </c>
      <c r="I287" s="54">
        <f t="shared" si="21"/>
        <v>0.6</v>
      </c>
      <c r="J287" s="76">
        <f t="shared" si="24"/>
        <v>2190</v>
      </c>
      <c r="K287" s="59">
        <f t="shared" si="25"/>
        <v>836599.57500000007</v>
      </c>
      <c r="L287" s="2">
        <v>415125</v>
      </c>
      <c r="M287" s="5">
        <v>830250</v>
      </c>
      <c r="N287" s="5">
        <v>334639.83</v>
      </c>
      <c r="O287" s="5">
        <v>669279.66</v>
      </c>
      <c r="P287" s="65">
        <v>250979.8725</v>
      </c>
      <c r="Q287" s="5">
        <f t="shared" si="22"/>
        <v>501959.745</v>
      </c>
      <c r="R287" s="3">
        <v>40339</v>
      </c>
      <c r="S287" s="51">
        <f t="shared" si="23"/>
        <v>160970.33999999997</v>
      </c>
      <c r="T287" s="1" t="s">
        <v>392</v>
      </c>
      <c r="U287" s="1">
        <v>200815</v>
      </c>
      <c r="V287" s="1">
        <v>4102</v>
      </c>
      <c r="W287" s="1" t="s">
        <v>325</v>
      </c>
      <c r="X287" s="1">
        <v>601</v>
      </c>
    </row>
    <row r="288" spans="1:24" x14ac:dyDescent="0.25">
      <c r="A288" s="12">
        <v>284</v>
      </c>
      <c r="B288" s="1">
        <v>239</v>
      </c>
      <c r="C288" s="1" t="s">
        <v>341</v>
      </c>
      <c r="D288" s="1">
        <v>606909</v>
      </c>
      <c r="E288" s="4" t="s">
        <v>342</v>
      </c>
      <c r="F288" s="1" t="s">
        <v>6</v>
      </c>
      <c r="G288" s="7">
        <v>1</v>
      </c>
      <c r="H288" s="54">
        <v>2.1</v>
      </c>
      <c r="I288" s="54">
        <f t="shared" si="21"/>
        <v>2.1</v>
      </c>
      <c r="J288" s="76">
        <f t="shared" si="24"/>
        <v>15330</v>
      </c>
      <c r="K288" s="59">
        <f t="shared" si="25"/>
        <v>190735.47142857141</v>
      </c>
      <c r="L288" s="2">
        <v>587222.5</v>
      </c>
      <c r="M288" s="5">
        <v>587222.5</v>
      </c>
      <c r="N288" s="5">
        <v>534059.31999999995</v>
      </c>
      <c r="O288" s="5">
        <v>534059.31999999995</v>
      </c>
      <c r="P288" s="65">
        <v>400544.49</v>
      </c>
      <c r="Q288" s="5">
        <f t="shared" si="22"/>
        <v>400544.49</v>
      </c>
      <c r="R288" s="3">
        <v>40742</v>
      </c>
      <c r="S288" s="51">
        <f t="shared" si="23"/>
        <v>53163.180000000051</v>
      </c>
      <c r="T288" s="1" t="s">
        <v>392</v>
      </c>
      <c r="U288" s="1">
        <v>200815</v>
      </c>
      <c r="V288" s="1">
        <v>4102</v>
      </c>
      <c r="W288" s="1" t="s">
        <v>325</v>
      </c>
      <c r="X288" s="1">
        <v>601</v>
      </c>
    </row>
    <row r="289" spans="1:24" ht="30" x14ac:dyDescent="0.25">
      <c r="A289" s="12">
        <v>285</v>
      </c>
      <c r="B289" s="1">
        <v>239</v>
      </c>
      <c r="C289" s="1" t="s">
        <v>31</v>
      </c>
      <c r="D289" s="1">
        <v>702906</v>
      </c>
      <c r="E289" s="4" t="s">
        <v>343</v>
      </c>
      <c r="F289" s="1" t="s">
        <v>6</v>
      </c>
      <c r="G289" s="7">
        <v>1</v>
      </c>
      <c r="H289" s="54"/>
      <c r="I289" s="54">
        <f t="shared" si="21"/>
        <v>0</v>
      </c>
      <c r="J289" s="76">
        <f t="shared" si="24"/>
        <v>0</v>
      </c>
      <c r="K289" s="59"/>
      <c r="L289" s="2">
        <v>119000</v>
      </c>
      <c r="M289" s="5">
        <v>119000</v>
      </c>
      <c r="N289" s="5">
        <v>95928.07</v>
      </c>
      <c r="O289" s="5">
        <v>95928.07</v>
      </c>
      <c r="P289" s="65">
        <v>71946.052500000005</v>
      </c>
      <c r="Q289" s="5">
        <f t="shared" si="22"/>
        <v>71946.052500000005</v>
      </c>
      <c r="R289" s="3">
        <v>40260</v>
      </c>
      <c r="S289" s="51">
        <f t="shared" si="23"/>
        <v>23071.929999999993</v>
      </c>
      <c r="T289" s="1" t="s">
        <v>385</v>
      </c>
      <c r="U289" s="1">
        <v>200815</v>
      </c>
      <c r="V289" s="1">
        <v>1001</v>
      </c>
      <c r="W289" s="1" t="s">
        <v>3</v>
      </c>
      <c r="X289" s="1">
        <v>607</v>
      </c>
    </row>
    <row r="290" spans="1:24" ht="30" x14ac:dyDescent="0.25">
      <c r="A290" s="12">
        <v>286</v>
      </c>
      <c r="B290" s="1">
        <v>239</v>
      </c>
      <c r="C290" s="1" t="s">
        <v>345</v>
      </c>
      <c r="D290" s="1">
        <v>707693</v>
      </c>
      <c r="E290" s="4" t="s">
        <v>344</v>
      </c>
      <c r="F290" s="1" t="s">
        <v>39</v>
      </c>
      <c r="G290" s="7">
        <v>1</v>
      </c>
      <c r="H290" s="54">
        <v>0.4</v>
      </c>
      <c r="I290" s="54">
        <f t="shared" si="21"/>
        <v>0.4</v>
      </c>
      <c r="J290" s="76">
        <f t="shared" si="24"/>
        <v>2920</v>
      </c>
      <c r="K290" s="59">
        <f t="shared" si="25"/>
        <v>116313.5625</v>
      </c>
      <c r="L290" s="2">
        <v>137123.32999999999</v>
      </c>
      <c r="M290" s="5">
        <v>137123.32999999999</v>
      </c>
      <c r="N290" s="5">
        <v>62033.9</v>
      </c>
      <c r="O290" s="5">
        <v>62033.9</v>
      </c>
      <c r="P290" s="65">
        <v>46525.425000000003</v>
      </c>
      <c r="Q290" s="5">
        <f t="shared" si="22"/>
        <v>46525.425000000003</v>
      </c>
      <c r="R290" s="3">
        <v>40814</v>
      </c>
      <c r="S290" s="51">
        <f t="shared" si="23"/>
        <v>75089.429999999993</v>
      </c>
      <c r="T290" s="1" t="s">
        <v>410</v>
      </c>
      <c r="U290" s="1">
        <v>1175</v>
      </c>
      <c r="V290" s="1">
        <v>4104</v>
      </c>
      <c r="W290" s="1" t="s">
        <v>346</v>
      </c>
      <c r="X290" s="1">
        <v>606</v>
      </c>
    </row>
    <row r="291" spans="1:24" ht="30" x14ac:dyDescent="0.25">
      <c r="A291" s="12">
        <v>287</v>
      </c>
      <c r="B291" s="1">
        <v>239</v>
      </c>
      <c r="C291" s="1" t="s">
        <v>345</v>
      </c>
      <c r="D291" s="1">
        <v>707693</v>
      </c>
      <c r="E291" s="4" t="s">
        <v>344</v>
      </c>
      <c r="F291" s="1" t="s">
        <v>39</v>
      </c>
      <c r="G291" s="7">
        <v>1</v>
      </c>
      <c r="H291" s="54">
        <v>0.4</v>
      </c>
      <c r="I291" s="54">
        <f t="shared" ref="I291:I331" si="26">G291*H291</f>
        <v>0.4</v>
      </c>
      <c r="J291" s="76">
        <f t="shared" si="24"/>
        <v>2920</v>
      </c>
      <c r="K291" s="59">
        <f t="shared" si="25"/>
        <v>116313.5625</v>
      </c>
      <c r="L291" s="2">
        <v>137123.34</v>
      </c>
      <c r="M291" s="5">
        <v>137123.34</v>
      </c>
      <c r="N291" s="5">
        <v>62033.9</v>
      </c>
      <c r="O291" s="5">
        <v>62033.9</v>
      </c>
      <c r="P291" s="65">
        <v>46525.425000000003</v>
      </c>
      <c r="Q291" s="5">
        <f t="shared" si="22"/>
        <v>46525.425000000003</v>
      </c>
      <c r="R291" s="3">
        <v>40814</v>
      </c>
      <c r="S291" s="51">
        <f t="shared" si="23"/>
        <v>75089.440000000002</v>
      </c>
      <c r="T291" s="1" t="s">
        <v>410</v>
      </c>
      <c r="U291" s="1">
        <v>472</v>
      </c>
      <c r="V291" s="1">
        <v>4104</v>
      </c>
      <c r="W291" s="1" t="s">
        <v>346</v>
      </c>
      <c r="X291" s="1">
        <v>606</v>
      </c>
    </row>
    <row r="292" spans="1:24" ht="30" x14ac:dyDescent="0.25">
      <c r="A292" s="12">
        <v>288</v>
      </c>
      <c r="B292" s="1">
        <v>239</v>
      </c>
      <c r="C292" s="1" t="s">
        <v>345</v>
      </c>
      <c r="D292" s="1">
        <v>707693</v>
      </c>
      <c r="E292" s="4" t="s">
        <v>344</v>
      </c>
      <c r="F292" s="1" t="s">
        <v>39</v>
      </c>
      <c r="G292" s="7">
        <v>1</v>
      </c>
      <c r="H292" s="54">
        <v>0.4</v>
      </c>
      <c r="I292" s="54">
        <f t="shared" si="26"/>
        <v>0.4</v>
      </c>
      <c r="J292" s="76">
        <f t="shared" si="24"/>
        <v>2920</v>
      </c>
      <c r="K292" s="59">
        <f t="shared" si="25"/>
        <v>116313.5625</v>
      </c>
      <c r="L292" s="2">
        <v>143781.32999999999</v>
      </c>
      <c r="M292" s="5">
        <v>143781.32999999999</v>
      </c>
      <c r="N292" s="5">
        <v>62033.9</v>
      </c>
      <c r="O292" s="5">
        <v>62033.9</v>
      </c>
      <c r="P292" s="65">
        <v>46525.425000000003</v>
      </c>
      <c r="Q292" s="5">
        <f t="shared" si="22"/>
        <v>46525.425000000003</v>
      </c>
      <c r="R292" s="3">
        <v>40814</v>
      </c>
      <c r="S292" s="51">
        <f t="shared" si="23"/>
        <v>81747.429999999993</v>
      </c>
      <c r="T292" s="1" t="s">
        <v>410</v>
      </c>
      <c r="U292" s="1">
        <v>471</v>
      </c>
      <c r="V292" s="1">
        <v>4104</v>
      </c>
      <c r="W292" s="1" t="s">
        <v>346</v>
      </c>
      <c r="X292" s="1">
        <v>606</v>
      </c>
    </row>
    <row r="293" spans="1:24" ht="30" x14ac:dyDescent="0.25">
      <c r="A293" s="12">
        <v>289</v>
      </c>
      <c r="B293" s="1">
        <v>239</v>
      </c>
      <c r="C293" s="1" t="s">
        <v>345</v>
      </c>
      <c r="D293" s="1">
        <v>707693</v>
      </c>
      <c r="E293" s="4" t="s">
        <v>344</v>
      </c>
      <c r="F293" s="1" t="s">
        <v>39</v>
      </c>
      <c r="G293" s="7">
        <v>1</v>
      </c>
      <c r="H293" s="54">
        <v>0.4</v>
      </c>
      <c r="I293" s="54">
        <f t="shared" si="26"/>
        <v>0.4</v>
      </c>
      <c r="J293" s="76">
        <f t="shared" si="24"/>
        <v>2920</v>
      </c>
      <c r="K293" s="59">
        <f t="shared" si="25"/>
        <v>116313.5625</v>
      </c>
      <c r="L293" s="2">
        <v>145293.75</v>
      </c>
      <c r="M293" s="5">
        <v>145293.75</v>
      </c>
      <c r="N293" s="5">
        <v>62033.9</v>
      </c>
      <c r="O293" s="5">
        <v>62033.9</v>
      </c>
      <c r="P293" s="65">
        <v>46525.425000000003</v>
      </c>
      <c r="Q293" s="5">
        <f t="shared" si="22"/>
        <v>46525.425000000003</v>
      </c>
      <c r="R293" s="3">
        <v>40814</v>
      </c>
      <c r="S293" s="51">
        <f t="shared" si="23"/>
        <v>83259.850000000006</v>
      </c>
      <c r="T293" s="1" t="s">
        <v>410</v>
      </c>
      <c r="U293" s="1">
        <v>470</v>
      </c>
      <c r="V293" s="1">
        <v>4104</v>
      </c>
      <c r="W293" s="1" t="s">
        <v>346</v>
      </c>
      <c r="X293" s="1">
        <v>606</v>
      </c>
    </row>
    <row r="294" spans="1:24" ht="30" x14ac:dyDescent="0.25">
      <c r="A294" s="12">
        <v>290</v>
      </c>
      <c r="B294" s="1">
        <v>239</v>
      </c>
      <c r="C294" s="1" t="s">
        <v>345</v>
      </c>
      <c r="D294" s="1">
        <v>707693</v>
      </c>
      <c r="E294" s="4" t="s">
        <v>344</v>
      </c>
      <c r="F294" s="1" t="s">
        <v>39</v>
      </c>
      <c r="G294" s="7">
        <v>1</v>
      </c>
      <c r="H294" s="54">
        <v>0.4</v>
      </c>
      <c r="I294" s="54">
        <f t="shared" si="26"/>
        <v>0.4</v>
      </c>
      <c r="J294" s="76">
        <f t="shared" si="24"/>
        <v>2920</v>
      </c>
      <c r="K294" s="59">
        <f t="shared" si="25"/>
        <v>116313.5625</v>
      </c>
      <c r="L294" s="2">
        <v>137123.34</v>
      </c>
      <c r="M294" s="5">
        <v>137123.34</v>
      </c>
      <c r="N294" s="5">
        <v>62033.9</v>
      </c>
      <c r="O294" s="5">
        <v>62033.9</v>
      </c>
      <c r="P294" s="65">
        <v>46525.425000000003</v>
      </c>
      <c r="Q294" s="5">
        <f t="shared" si="22"/>
        <v>46525.425000000003</v>
      </c>
      <c r="R294" s="3">
        <v>40814</v>
      </c>
      <c r="S294" s="51">
        <f t="shared" si="23"/>
        <v>75089.440000000002</v>
      </c>
      <c r="T294" s="1" t="s">
        <v>410</v>
      </c>
      <c r="U294" s="1">
        <v>380</v>
      </c>
      <c r="V294" s="1">
        <v>4104</v>
      </c>
      <c r="W294" s="1" t="s">
        <v>346</v>
      </c>
      <c r="X294" s="1">
        <v>606</v>
      </c>
    </row>
    <row r="295" spans="1:24" ht="30" x14ac:dyDescent="0.25">
      <c r="A295" s="12">
        <v>291</v>
      </c>
      <c r="B295" s="1">
        <v>239</v>
      </c>
      <c r="C295" s="1" t="s">
        <v>345</v>
      </c>
      <c r="D295" s="1">
        <v>707693</v>
      </c>
      <c r="E295" s="4" t="s">
        <v>344</v>
      </c>
      <c r="F295" s="1" t="s">
        <v>39</v>
      </c>
      <c r="G295" s="7">
        <v>1</v>
      </c>
      <c r="H295" s="54">
        <v>0.4</v>
      </c>
      <c r="I295" s="54">
        <f t="shared" si="26"/>
        <v>0.4</v>
      </c>
      <c r="J295" s="76">
        <f t="shared" si="24"/>
        <v>2920</v>
      </c>
      <c r="K295" s="59">
        <f t="shared" si="25"/>
        <v>116313.5625</v>
      </c>
      <c r="L295" s="2">
        <v>145293.75</v>
      </c>
      <c r="M295" s="5">
        <v>145293.75</v>
      </c>
      <c r="N295" s="5">
        <v>62033.9</v>
      </c>
      <c r="O295" s="5">
        <v>62033.9</v>
      </c>
      <c r="P295" s="65">
        <v>46525.425000000003</v>
      </c>
      <c r="Q295" s="5">
        <f t="shared" si="22"/>
        <v>46525.425000000003</v>
      </c>
      <c r="R295" s="3">
        <v>40814</v>
      </c>
      <c r="S295" s="51">
        <f t="shared" si="23"/>
        <v>83259.850000000006</v>
      </c>
      <c r="T295" s="1" t="s">
        <v>410</v>
      </c>
      <c r="U295" s="1">
        <v>3713</v>
      </c>
      <c r="V295" s="1">
        <v>4104</v>
      </c>
      <c r="W295" s="1" t="s">
        <v>346</v>
      </c>
      <c r="X295" s="1">
        <v>606</v>
      </c>
    </row>
    <row r="296" spans="1:24" ht="30" x14ac:dyDescent="0.25">
      <c r="A296" s="12">
        <v>292</v>
      </c>
      <c r="B296" s="1">
        <v>239</v>
      </c>
      <c r="C296" s="1" t="s">
        <v>345</v>
      </c>
      <c r="D296" s="1">
        <v>707693</v>
      </c>
      <c r="E296" s="4" t="s">
        <v>344</v>
      </c>
      <c r="F296" s="1" t="s">
        <v>39</v>
      </c>
      <c r="G296" s="7">
        <v>1</v>
      </c>
      <c r="H296" s="54">
        <v>0.4</v>
      </c>
      <c r="I296" s="54">
        <f t="shared" si="26"/>
        <v>0.4</v>
      </c>
      <c r="J296" s="76">
        <f t="shared" si="24"/>
        <v>2920</v>
      </c>
      <c r="K296" s="59">
        <f t="shared" si="25"/>
        <v>116313.5625</v>
      </c>
      <c r="L296" s="2">
        <v>137123.34</v>
      </c>
      <c r="M296" s="5">
        <v>137123.34</v>
      </c>
      <c r="N296" s="5">
        <v>62033.9</v>
      </c>
      <c r="O296" s="5">
        <v>62033.9</v>
      </c>
      <c r="P296" s="65">
        <v>46525.425000000003</v>
      </c>
      <c r="Q296" s="5">
        <f t="shared" si="22"/>
        <v>46525.425000000003</v>
      </c>
      <c r="R296" s="3">
        <v>40814</v>
      </c>
      <c r="S296" s="51">
        <f t="shared" si="23"/>
        <v>75089.440000000002</v>
      </c>
      <c r="T296" s="1" t="s">
        <v>410</v>
      </c>
      <c r="U296" s="1">
        <v>3611</v>
      </c>
      <c r="V296" s="1">
        <v>4104</v>
      </c>
      <c r="W296" s="1" t="s">
        <v>346</v>
      </c>
      <c r="X296" s="1">
        <v>606</v>
      </c>
    </row>
    <row r="297" spans="1:24" ht="30" x14ac:dyDescent="0.25">
      <c r="A297" s="12">
        <v>293</v>
      </c>
      <c r="B297" s="1">
        <v>239</v>
      </c>
      <c r="C297" s="1" t="s">
        <v>345</v>
      </c>
      <c r="D297" s="1">
        <v>707693</v>
      </c>
      <c r="E297" s="4" t="s">
        <v>344</v>
      </c>
      <c r="F297" s="1" t="s">
        <v>39</v>
      </c>
      <c r="G297" s="7">
        <v>1</v>
      </c>
      <c r="H297" s="54">
        <v>0.4</v>
      </c>
      <c r="I297" s="54">
        <f t="shared" si="26"/>
        <v>0.4</v>
      </c>
      <c r="J297" s="76">
        <f t="shared" si="24"/>
        <v>2920</v>
      </c>
      <c r="K297" s="59">
        <f t="shared" si="25"/>
        <v>116313.5625</v>
      </c>
      <c r="L297" s="2">
        <v>106037.93</v>
      </c>
      <c r="M297" s="5">
        <v>106037.93</v>
      </c>
      <c r="N297" s="5">
        <v>62033.9</v>
      </c>
      <c r="O297" s="5">
        <v>62033.9</v>
      </c>
      <c r="P297" s="65">
        <v>46525.425000000003</v>
      </c>
      <c r="Q297" s="5">
        <f t="shared" si="22"/>
        <v>46525.425000000003</v>
      </c>
      <c r="R297" s="3">
        <v>40814</v>
      </c>
      <c r="S297" s="51">
        <f t="shared" si="23"/>
        <v>44004.029999999992</v>
      </c>
      <c r="T297" s="1" t="s">
        <v>410</v>
      </c>
      <c r="U297" s="1">
        <v>3610</v>
      </c>
      <c r="V297" s="1">
        <v>4104</v>
      </c>
      <c r="W297" s="1" t="s">
        <v>346</v>
      </c>
      <c r="X297" s="1">
        <v>606</v>
      </c>
    </row>
    <row r="298" spans="1:24" ht="30" x14ac:dyDescent="0.25">
      <c r="A298" s="12">
        <v>294</v>
      </c>
      <c r="B298" s="1">
        <v>239</v>
      </c>
      <c r="C298" s="1" t="s">
        <v>345</v>
      </c>
      <c r="D298" s="1">
        <v>707693</v>
      </c>
      <c r="E298" s="4" t="s">
        <v>344</v>
      </c>
      <c r="F298" s="1" t="s">
        <v>39</v>
      </c>
      <c r="G298" s="7">
        <v>1</v>
      </c>
      <c r="H298" s="54">
        <v>0.4</v>
      </c>
      <c r="I298" s="54">
        <f t="shared" si="26"/>
        <v>0.4</v>
      </c>
      <c r="J298" s="76">
        <f t="shared" si="24"/>
        <v>2920</v>
      </c>
      <c r="K298" s="59">
        <f t="shared" si="25"/>
        <v>116313.5625</v>
      </c>
      <c r="L298" s="2">
        <v>169125</v>
      </c>
      <c r="M298" s="5">
        <v>169125</v>
      </c>
      <c r="N298" s="5">
        <v>62033.9</v>
      </c>
      <c r="O298" s="5">
        <v>62033.9</v>
      </c>
      <c r="P298" s="65">
        <v>46525.425000000003</v>
      </c>
      <c r="Q298" s="5">
        <f t="shared" si="22"/>
        <v>46525.425000000003</v>
      </c>
      <c r="R298" s="3">
        <v>40814</v>
      </c>
      <c r="S298" s="51">
        <f t="shared" si="23"/>
        <v>107091.1</v>
      </c>
      <c r="T298" s="1" t="s">
        <v>410</v>
      </c>
      <c r="U298" s="1">
        <v>1102</v>
      </c>
      <c r="V298" s="1">
        <v>4104</v>
      </c>
      <c r="W298" s="1" t="s">
        <v>346</v>
      </c>
      <c r="X298" s="1">
        <v>606</v>
      </c>
    </row>
    <row r="299" spans="1:24" ht="30" x14ac:dyDescent="0.25">
      <c r="A299" s="12">
        <v>295</v>
      </c>
      <c r="B299" s="1">
        <v>239</v>
      </c>
      <c r="C299" s="1" t="s">
        <v>345</v>
      </c>
      <c r="D299" s="1">
        <v>707693</v>
      </c>
      <c r="E299" s="4" t="s">
        <v>344</v>
      </c>
      <c r="F299" s="1" t="s">
        <v>39</v>
      </c>
      <c r="G299" s="7">
        <v>1</v>
      </c>
      <c r="H299" s="54">
        <v>0.4</v>
      </c>
      <c r="I299" s="54">
        <f t="shared" si="26"/>
        <v>0.4</v>
      </c>
      <c r="J299" s="76">
        <f t="shared" si="24"/>
        <v>2920</v>
      </c>
      <c r="K299" s="59">
        <f t="shared" si="25"/>
        <v>116313.5625</v>
      </c>
      <c r="L299" s="2">
        <v>169125</v>
      </c>
      <c r="M299" s="5">
        <v>169125</v>
      </c>
      <c r="N299" s="5">
        <v>62033.9</v>
      </c>
      <c r="O299" s="5">
        <v>62033.9</v>
      </c>
      <c r="P299" s="65">
        <v>46525.425000000003</v>
      </c>
      <c r="Q299" s="5">
        <f t="shared" si="22"/>
        <v>46525.425000000003</v>
      </c>
      <c r="R299" s="3">
        <v>40814</v>
      </c>
      <c r="S299" s="51">
        <f t="shared" si="23"/>
        <v>107091.1</v>
      </c>
      <c r="T299" s="1" t="s">
        <v>410</v>
      </c>
      <c r="U299" s="1">
        <v>1101</v>
      </c>
      <c r="V299" s="1">
        <v>4104</v>
      </c>
      <c r="W299" s="1" t="s">
        <v>346</v>
      </c>
      <c r="X299" s="1">
        <v>606</v>
      </c>
    </row>
    <row r="300" spans="1:24" ht="30" x14ac:dyDescent="0.25">
      <c r="A300" s="12">
        <v>296</v>
      </c>
      <c r="B300" s="1">
        <v>239</v>
      </c>
      <c r="C300" s="1" t="s">
        <v>125</v>
      </c>
      <c r="D300" s="1">
        <v>709833</v>
      </c>
      <c r="E300" s="4" t="s">
        <v>347</v>
      </c>
      <c r="F300" s="1" t="s">
        <v>6</v>
      </c>
      <c r="G300" s="7">
        <v>1</v>
      </c>
      <c r="H300" s="54">
        <v>0.01</v>
      </c>
      <c r="I300" s="54">
        <f t="shared" si="26"/>
        <v>0.01</v>
      </c>
      <c r="J300" s="76">
        <f t="shared" si="24"/>
        <v>73</v>
      </c>
      <c r="K300" s="59">
        <f t="shared" si="25"/>
        <v>9661594.4999999981</v>
      </c>
      <c r="L300" s="2">
        <v>207745.76</v>
      </c>
      <c r="M300" s="5">
        <v>207745.76</v>
      </c>
      <c r="N300" s="5">
        <v>128821.26</v>
      </c>
      <c r="O300" s="5">
        <v>128821.26</v>
      </c>
      <c r="P300" s="65">
        <v>96615.944999999992</v>
      </c>
      <c r="Q300" s="5">
        <f t="shared" si="22"/>
        <v>96615.944999999992</v>
      </c>
      <c r="R300" s="3">
        <v>38684</v>
      </c>
      <c r="S300" s="51">
        <f t="shared" si="23"/>
        <v>78924.500000000015</v>
      </c>
      <c r="T300" s="1" t="s">
        <v>392</v>
      </c>
      <c r="U300" s="1">
        <v>200815</v>
      </c>
      <c r="V300" s="1">
        <v>4104</v>
      </c>
      <c r="W300" s="1" t="s">
        <v>346</v>
      </c>
      <c r="X300" s="1">
        <v>607</v>
      </c>
    </row>
    <row r="301" spans="1:24" x14ac:dyDescent="0.25">
      <c r="A301" s="12">
        <v>297</v>
      </c>
      <c r="B301" s="1">
        <v>239</v>
      </c>
      <c r="C301" s="1" t="s">
        <v>125</v>
      </c>
      <c r="D301" s="1">
        <v>709834</v>
      </c>
      <c r="E301" s="4" t="s">
        <v>348</v>
      </c>
      <c r="F301" s="1" t="s">
        <v>6</v>
      </c>
      <c r="G301" s="7">
        <v>13</v>
      </c>
      <c r="H301" s="54">
        <v>2E-3</v>
      </c>
      <c r="I301" s="54">
        <f t="shared" si="26"/>
        <v>2.6000000000000002E-2</v>
      </c>
      <c r="J301" s="76">
        <f t="shared" si="24"/>
        <v>14.6</v>
      </c>
      <c r="K301" s="59">
        <f t="shared" si="25"/>
        <v>12454526.249999998</v>
      </c>
      <c r="L301" s="2">
        <v>53560</v>
      </c>
      <c r="M301" s="5">
        <v>696280</v>
      </c>
      <c r="N301" s="5">
        <v>33212.07</v>
      </c>
      <c r="O301" s="5">
        <v>431756.91</v>
      </c>
      <c r="P301" s="65">
        <v>24909.052499999998</v>
      </c>
      <c r="Q301" s="5">
        <f t="shared" si="22"/>
        <v>323817.6825</v>
      </c>
      <c r="R301" s="3">
        <v>38684</v>
      </c>
      <c r="S301" s="51">
        <f t="shared" si="23"/>
        <v>264523.09000000003</v>
      </c>
      <c r="T301" s="1" t="s">
        <v>392</v>
      </c>
      <c r="U301" s="1">
        <v>200815</v>
      </c>
      <c r="V301" s="1">
        <v>4104</v>
      </c>
      <c r="W301" s="1" t="s">
        <v>346</v>
      </c>
      <c r="X301" s="1">
        <v>607</v>
      </c>
    </row>
    <row r="302" spans="1:24" x14ac:dyDescent="0.25">
      <c r="A302" s="12">
        <v>298</v>
      </c>
      <c r="B302" s="1">
        <v>239</v>
      </c>
      <c r="C302" s="1" t="s">
        <v>125</v>
      </c>
      <c r="D302" s="1">
        <v>709835</v>
      </c>
      <c r="E302" s="4" t="s">
        <v>348</v>
      </c>
      <c r="F302" s="1" t="s">
        <v>6</v>
      </c>
      <c r="G302" s="7">
        <v>8</v>
      </c>
      <c r="H302" s="54">
        <v>2E-3</v>
      </c>
      <c r="I302" s="54">
        <f t="shared" si="26"/>
        <v>1.6E-2</v>
      </c>
      <c r="J302" s="76">
        <f t="shared" si="24"/>
        <v>14.6</v>
      </c>
      <c r="K302" s="59">
        <f t="shared" si="25"/>
        <v>17484239.999999996</v>
      </c>
      <c r="L302" s="2">
        <v>75190</v>
      </c>
      <c r="M302" s="5">
        <v>601520</v>
      </c>
      <c r="N302" s="5">
        <v>46624.639999999999</v>
      </c>
      <c r="O302" s="5">
        <v>372997.12</v>
      </c>
      <c r="P302" s="65">
        <v>34968.479999999996</v>
      </c>
      <c r="Q302" s="5">
        <f t="shared" si="22"/>
        <v>279747.83999999997</v>
      </c>
      <c r="R302" s="3">
        <v>38684</v>
      </c>
      <c r="S302" s="51">
        <f t="shared" si="23"/>
        <v>228522.88</v>
      </c>
      <c r="T302" s="1" t="s">
        <v>392</v>
      </c>
      <c r="U302" s="1">
        <v>200815</v>
      </c>
      <c r="V302" s="1">
        <v>4104</v>
      </c>
      <c r="W302" s="1" t="s">
        <v>346</v>
      </c>
      <c r="X302" s="1">
        <v>607</v>
      </c>
    </row>
    <row r="303" spans="1:24" x14ac:dyDescent="0.25">
      <c r="A303" s="12">
        <v>299</v>
      </c>
      <c r="B303" s="1">
        <v>239</v>
      </c>
      <c r="C303" s="1"/>
      <c r="D303" s="1">
        <v>709837</v>
      </c>
      <c r="E303" s="4" t="s">
        <v>349</v>
      </c>
      <c r="F303" s="1" t="s">
        <v>6</v>
      </c>
      <c r="G303" s="7">
        <v>1</v>
      </c>
      <c r="H303" s="54"/>
      <c r="I303" s="54">
        <f t="shared" si="26"/>
        <v>0</v>
      </c>
      <c r="J303" s="76">
        <f t="shared" si="24"/>
        <v>0</v>
      </c>
      <c r="K303" s="59"/>
      <c r="L303" s="2">
        <v>10872.61</v>
      </c>
      <c r="M303" s="5">
        <v>10872.61</v>
      </c>
      <c r="N303" s="5">
        <v>6742.01</v>
      </c>
      <c r="O303" s="5">
        <v>6742.01</v>
      </c>
      <c r="P303" s="65">
        <v>5056.5074999999997</v>
      </c>
      <c r="Q303" s="5">
        <f t="shared" si="22"/>
        <v>5056.5074999999997</v>
      </c>
      <c r="R303" s="1"/>
      <c r="S303" s="51">
        <f t="shared" si="23"/>
        <v>4130.6000000000004</v>
      </c>
      <c r="T303" s="1" t="s">
        <v>392</v>
      </c>
      <c r="U303" s="1">
        <v>20082015</v>
      </c>
      <c r="V303" s="1">
        <v>1094</v>
      </c>
      <c r="W303" s="1" t="s">
        <v>346</v>
      </c>
      <c r="X303" s="1">
        <v>607</v>
      </c>
    </row>
    <row r="304" spans="1:24" x14ac:dyDescent="0.25">
      <c r="A304" s="12">
        <v>300</v>
      </c>
      <c r="B304" s="1">
        <v>239</v>
      </c>
      <c r="C304" s="1" t="s">
        <v>125</v>
      </c>
      <c r="D304" s="1">
        <v>709838</v>
      </c>
      <c r="E304" s="4" t="s">
        <v>350</v>
      </c>
      <c r="F304" s="1" t="s">
        <v>6</v>
      </c>
      <c r="G304" s="7">
        <v>13</v>
      </c>
      <c r="H304" s="54"/>
      <c r="I304" s="54">
        <f t="shared" si="26"/>
        <v>0</v>
      </c>
      <c r="J304" s="76">
        <f t="shared" si="24"/>
        <v>0</v>
      </c>
      <c r="K304" s="59"/>
      <c r="L304" s="2">
        <v>10872.61</v>
      </c>
      <c r="M304" s="5">
        <v>141343.93</v>
      </c>
      <c r="N304" s="5">
        <v>6742.01</v>
      </c>
      <c r="O304" s="5">
        <v>87646.13</v>
      </c>
      <c r="P304" s="65">
        <v>5056.5074999999997</v>
      </c>
      <c r="Q304" s="5">
        <f t="shared" si="22"/>
        <v>65734.597500000003</v>
      </c>
      <c r="R304" s="3">
        <v>38626</v>
      </c>
      <c r="S304" s="51">
        <f t="shared" si="23"/>
        <v>53697.799999999988</v>
      </c>
      <c r="T304" s="1" t="s">
        <v>392</v>
      </c>
      <c r="U304" s="1">
        <v>20082015</v>
      </c>
      <c r="V304" s="1">
        <v>1094</v>
      </c>
      <c r="W304" s="1" t="s">
        <v>346</v>
      </c>
      <c r="X304" s="1">
        <v>607</v>
      </c>
    </row>
    <row r="305" spans="1:24" ht="30" x14ac:dyDescent="0.25">
      <c r="A305" s="12">
        <v>301</v>
      </c>
      <c r="B305" s="1">
        <v>239</v>
      </c>
      <c r="C305" s="1" t="s">
        <v>125</v>
      </c>
      <c r="D305" s="1">
        <v>709839</v>
      </c>
      <c r="E305" s="4" t="s">
        <v>351</v>
      </c>
      <c r="F305" s="1" t="s">
        <v>39</v>
      </c>
      <c r="G305" s="7">
        <v>1</v>
      </c>
      <c r="H305" s="54"/>
      <c r="I305" s="54">
        <f t="shared" si="26"/>
        <v>0</v>
      </c>
      <c r="J305" s="76">
        <f t="shared" si="24"/>
        <v>0</v>
      </c>
      <c r="K305" s="59"/>
      <c r="L305" s="2">
        <v>44810.239999999998</v>
      </c>
      <c r="M305" s="5">
        <v>44810.239999999998</v>
      </c>
      <c r="N305" s="5">
        <v>27786.42</v>
      </c>
      <c r="O305" s="5">
        <v>27786.42</v>
      </c>
      <c r="P305" s="65">
        <v>20839.814999999999</v>
      </c>
      <c r="Q305" s="5">
        <f t="shared" si="22"/>
        <v>20839.814999999999</v>
      </c>
      <c r="R305" s="3">
        <v>38707</v>
      </c>
      <c r="S305" s="51">
        <f t="shared" si="23"/>
        <v>17023.82</v>
      </c>
      <c r="T305" s="1" t="s">
        <v>392</v>
      </c>
      <c r="U305" s="1">
        <v>200815</v>
      </c>
      <c r="V305" s="1">
        <v>4104</v>
      </c>
      <c r="W305" s="1" t="s">
        <v>346</v>
      </c>
      <c r="X305" s="1">
        <v>607</v>
      </c>
    </row>
    <row r="306" spans="1:24" ht="26.85" customHeight="1" x14ac:dyDescent="0.25">
      <c r="A306" s="12">
        <v>302</v>
      </c>
      <c r="B306" s="1">
        <v>239</v>
      </c>
      <c r="C306" s="1" t="s">
        <v>31</v>
      </c>
      <c r="D306" s="1">
        <v>710987</v>
      </c>
      <c r="E306" s="4" t="s">
        <v>352</v>
      </c>
      <c r="F306" s="1" t="s">
        <v>39</v>
      </c>
      <c r="G306" s="7">
        <v>1</v>
      </c>
      <c r="H306" s="54">
        <v>5.0000000000000001E-3</v>
      </c>
      <c r="I306" s="54">
        <f t="shared" si="26"/>
        <v>5.0000000000000001E-3</v>
      </c>
      <c r="J306" s="76">
        <f t="shared" si="24"/>
        <v>36.5</v>
      </c>
      <c r="K306" s="59">
        <f t="shared" si="25"/>
        <v>6171520.5</v>
      </c>
      <c r="L306" s="2">
        <v>51039</v>
      </c>
      <c r="M306" s="5">
        <v>51039</v>
      </c>
      <c r="N306" s="5">
        <v>41143.47</v>
      </c>
      <c r="O306" s="5">
        <v>41143.47</v>
      </c>
      <c r="P306" s="65">
        <v>30857.602500000001</v>
      </c>
      <c r="Q306" s="5">
        <f t="shared" si="22"/>
        <v>30857.602500000001</v>
      </c>
      <c r="R306" s="3">
        <v>40256</v>
      </c>
      <c r="S306" s="51">
        <f t="shared" si="23"/>
        <v>9895.5299999999988</v>
      </c>
      <c r="T306" s="1" t="s">
        <v>385</v>
      </c>
      <c r="U306" s="1">
        <v>200815</v>
      </c>
      <c r="V306" s="1">
        <v>4104</v>
      </c>
      <c r="W306" s="1" t="s">
        <v>346</v>
      </c>
      <c r="X306" s="1">
        <v>607</v>
      </c>
    </row>
    <row r="307" spans="1:24" x14ac:dyDescent="0.25">
      <c r="A307" s="12">
        <v>303</v>
      </c>
      <c r="B307" s="1">
        <v>239</v>
      </c>
      <c r="C307" s="1" t="s">
        <v>354</v>
      </c>
      <c r="D307" s="1">
        <v>713654</v>
      </c>
      <c r="E307" s="4" t="s">
        <v>353</v>
      </c>
      <c r="F307" s="1" t="s">
        <v>39</v>
      </c>
      <c r="G307" s="7">
        <v>1</v>
      </c>
      <c r="H307" s="54">
        <v>0.1</v>
      </c>
      <c r="I307" s="54">
        <f t="shared" si="26"/>
        <v>0.1</v>
      </c>
      <c r="J307" s="76">
        <f t="shared" si="24"/>
        <v>730</v>
      </c>
      <c r="K307" s="59">
        <f t="shared" si="25"/>
        <v>1780487.9999999998</v>
      </c>
      <c r="L307" s="2">
        <v>294495.76</v>
      </c>
      <c r="M307" s="5">
        <v>294495.76</v>
      </c>
      <c r="N307" s="5">
        <v>237398.39999999999</v>
      </c>
      <c r="O307" s="5">
        <v>237398.39999999999</v>
      </c>
      <c r="P307" s="65">
        <v>178048.8</v>
      </c>
      <c r="Q307" s="5">
        <f t="shared" si="22"/>
        <v>178048.8</v>
      </c>
      <c r="R307" s="3">
        <v>40172</v>
      </c>
      <c r="S307" s="51">
        <f t="shared" si="23"/>
        <v>57097.360000000015</v>
      </c>
      <c r="T307" s="1" t="s">
        <v>392</v>
      </c>
      <c r="U307" s="1">
        <v>200815</v>
      </c>
      <c r="V307" s="1">
        <v>4104</v>
      </c>
      <c r="W307" s="1" t="s">
        <v>346</v>
      </c>
      <c r="X307" s="1">
        <v>601</v>
      </c>
    </row>
    <row r="308" spans="1:24" ht="30" x14ac:dyDescent="0.25">
      <c r="A308" s="12">
        <v>304</v>
      </c>
      <c r="B308" s="1">
        <v>239</v>
      </c>
      <c r="C308" s="1" t="s">
        <v>320</v>
      </c>
      <c r="D308" s="1">
        <v>714799</v>
      </c>
      <c r="E308" s="4" t="s">
        <v>355</v>
      </c>
      <c r="F308" s="1" t="s">
        <v>39</v>
      </c>
      <c r="G308" s="7">
        <v>1</v>
      </c>
      <c r="H308" s="54"/>
      <c r="I308" s="54">
        <f t="shared" si="26"/>
        <v>0</v>
      </c>
      <c r="J308" s="76">
        <f t="shared" si="24"/>
        <v>0</v>
      </c>
      <c r="K308" s="59"/>
      <c r="L308" s="2">
        <v>2765.59</v>
      </c>
      <c r="M308" s="5">
        <v>2765.59</v>
      </c>
      <c r="N308" s="5">
        <v>2515.21</v>
      </c>
      <c r="O308" s="5">
        <v>2515.21</v>
      </c>
      <c r="P308" s="65">
        <v>1886.4075</v>
      </c>
      <c r="Q308" s="5">
        <f t="shared" si="22"/>
        <v>1886.4075</v>
      </c>
      <c r="R308" s="3">
        <v>41181</v>
      </c>
      <c r="S308" s="51">
        <f t="shared" si="23"/>
        <v>250.38000000000011</v>
      </c>
      <c r="T308" s="1" t="s">
        <v>385</v>
      </c>
      <c r="U308" s="1">
        <v>20082015</v>
      </c>
      <c r="V308" s="1">
        <v>1094</v>
      </c>
      <c r="W308" s="1" t="s">
        <v>346</v>
      </c>
      <c r="X308" s="1">
        <v>607</v>
      </c>
    </row>
    <row r="309" spans="1:24" ht="16.5" customHeight="1" x14ac:dyDescent="0.25">
      <c r="A309" s="12">
        <v>305</v>
      </c>
      <c r="B309" s="1">
        <v>239</v>
      </c>
      <c r="C309" s="1" t="s">
        <v>109</v>
      </c>
      <c r="D309" s="1">
        <v>715035</v>
      </c>
      <c r="E309" s="4" t="s">
        <v>356</v>
      </c>
      <c r="F309" s="1" t="s">
        <v>6</v>
      </c>
      <c r="G309" s="7">
        <v>2</v>
      </c>
      <c r="H309" s="54">
        <v>0.08</v>
      </c>
      <c r="I309" s="54">
        <f t="shared" si="26"/>
        <v>0.16</v>
      </c>
      <c r="J309" s="76">
        <f t="shared" si="24"/>
        <v>584</v>
      </c>
      <c r="K309" s="59">
        <f t="shared" si="25"/>
        <v>14333406.937499998</v>
      </c>
      <c r="L309" s="2">
        <v>1896616</v>
      </c>
      <c r="M309" s="5">
        <v>3793232</v>
      </c>
      <c r="N309" s="5">
        <v>1528896.74</v>
      </c>
      <c r="O309" s="5">
        <v>3057793.48</v>
      </c>
      <c r="P309" s="65">
        <v>1146672.5549999999</v>
      </c>
      <c r="Q309" s="5">
        <f t="shared" si="22"/>
        <v>2293345.11</v>
      </c>
      <c r="R309" s="3">
        <v>40228</v>
      </c>
      <c r="S309" s="51">
        <f t="shared" si="23"/>
        <v>735438.52</v>
      </c>
      <c r="T309" s="1" t="s">
        <v>392</v>
      </c>
      <c r="U309" s="1">
        <v>200815</v>
      </c>
      <c r="V309" s="1">
        <v>4104</v>
      </c>
      <c r="W309" s="1" t="s">
        <v>346</v>
      </c>
      <c r="X309" s="1">
        <v>607</v>
      </c>
    </row>
    <row r="310" spans="1:24" ht="18" customHeight="1" x14ac:dyDescent="0.25">
      <c r="A310" s="12">
        <v>306</v>
      </c>
      <c r="B310" s="1">
        <v>239</v>
      </c>
      <c r="C310" s="1" t="s">
        <v>109</v>
      </c>
      <c r="D310" s="1">
        <v>715036</v>
      </c>
      <c r="E310" s="4" t="s">
        <v>357</v>
      </c>
      <c r="F310" s="1" t="s">
        <v>6</v>
      </c>
      <c r="G310" s="7">
        <v>2</v>
      </c>
      <c r="H310" s="54">
        <v>0.08</v>
      </c>
      <c r="I310" s="54">
        <f t="shared" si="26"/>
        <v>0.16</v>
      </c>
      <c r="J310" s="76">
        <f t="shared" si="24"/>
        <v>584</v>
      </c>
      <c r="K310" s="59">
        <f t="shared" si="25"/>
        <v>15424236.000000002</v>
      </c>
      <c r="L310" s="2">
        <v>2040956</v>
      </c>
      <c r="M310" s="5">
        <v>4081912</v>
      </c>
      <c r="N310" s="5">
        <v>1645251.84</v>
      </c>
      <c r="O310" s="5">
        <v>3290503.68</v>
      </c>
      <c r="P310" s="65">
        <v>1233938.8800000001</v>
      </c>
      <c r="Q310" s="5">
        <f t="shared" si="22"/>
        <v>2467877.7600000002</v>
      </c>
      <c r="R310" s="3">
        <v>40234</v>
      </c>
      <c r="S310" s="51">
        <f t="shared" si="23"/>
        <v>791408.31999999983</v>
      </c>
      <c r="T310" s="1" t="s">
        <v>392</v>
      </c>
      <c r="U310" s="1">
        <v>200815</v>
      </c>
      <c r="V310" s="1">
        <v>4104</v>
      </c>
      <c r="W310" s="1" t="s">
        <v>346</v>
      </c>
      <c r="X310" s="1">
        <v>607</v>
      </c>
    </row>
    <row r="311" spans="1:24" ht="30" x14ac:dyDescent="0.25">
      <c r="A311" s="12">
        <v>307</v>
      </c>
      <c r="B311" s="1">
        <v>239</v>
      </c>
      <c r="C311" s="1" t="s">
        <v>109</v>
      </c>
      <c r="D311" s="1">
        <v>715037</v>
      </c>
      <c r="E311" s="4" t="s">
        <v>358</v>
      </c>
      <c r="F311" s="1" t="s">
        <v>6</v>
      </c>
      <c r="G311" s="7">
        <v>1</v>
      </c>
      <c r="H311" s="54">
        <v>0.03</v>
      </c>
      <c r="I311" s="54">
        <f t="shared" si="26"/>
        <v>0.03</v>
      </c>
      <c r="J311" s="76">
        <f t="shared" si="24"/>
        <v>219</v>
      </c>
      <c r="K311" s="59">
        <f t="shared" si="25"/>
        <v>56195742.000000007</v>
      </c>
      <c r="L311" s="2">
        <v>3625000</v>
      </c>
      <c r="M311" s="5">
        <v>3625000</v>
      </c>
      <c r="N311" s="5">
        <v>2247829.6800000002</v>
      </c>
      <c r="O311" s="5">
        <v>2247829.6800000002</v>
      </c>
      <c r="P311" s="65">
        <v>1685872.2600000002</v>
      </c>
      <c r="Q311" s="5">
        <f t="shared" si="22"/>
        <v>1685872.2600000002</v>
      </c>
      <c r="R311" s="3">
        <v>39591</v>
      </c>
      <c r="S311" s="51">
        <f t="shared" si="23"/>
        <v>1377170.3199999998</v>
      </c>
      <c r="T311" s="1" t="s">
        <v>392</v>
      </c>
      <c r="U311" s="1">
        <v>200815</v>
      </c>
      <c r="V311" s="1">
        <v>4104</v>
      </c>
      <c r="W311" s="1" t="s">
        <v>346</v>
      </c>
      <c r="X311" s="1">
        <v>607</v>
      </c>
    </row>
    <row r="312" spans="1:24" ht="30" x14ac:dyDescent="0.25">
      <c r="A312" s="12">
        <v>308</v>
      </c>
      <c r="B312" s="1">
        <v>239</v>
      </c>
      <c r="C312" s="1" t="s">
        <v>109</v>
      </c>
      <c r="D312" s="1">
        <v>715038</v>
      </c>
      <c r="E312" s="4" t="s">
        <v>359</v>
      </c>
      <c r="F312" s="1" t="s">
        <v>6</v>
      </c>
      <c r="G312" s="7">
        <v>1</v>
      </c>
      <c r="H312" s="54">
        <v>0.03</v>
      </c>
      <c r="I312" s="54">
        <f t="shared" si="26"/>
        <v>0.03</v>
      </c>
      <c r="J312" s="76">
        <f t="shared" si="24"/>
        <v>219</v>
      </c>
      <c r="K312" s="59">
        <f t="shared" si="25"/>
        <v>39980363.750000007</v>
      </c>
      <c r="L312" s="2">
        <v>2579000</v>
      </c>
      <c r="M312" s="5">
        <v>2579000</v>
      </c>
      <c r="N312" s="5">
        <v>1599214.55</v>
      </c>
      <c r="O312" s="5">
        <v>1599214.55</v>
      </c>
      <c r="P312" s="65">
        <v>1199410.9125000001</v>
      </c>
      <c r="Q312" s="5">
        <f t="shared" si="22"/>
        <v>1199410.9125000001</v>
      </c>
      <c r="R312" s="3">
        <v>39591</v>
      </c>
      <c r="S312" s="51">
        <f t="shared" si="23"/>
        <v>979785.45</v>
      </c>
      <c r="T312" s="1" t="s">
        <v>392</v>
      </c>
      <c r="U312" s="1">
        <v>200815</v>
      </c>
      <c r="V312" s="1">
        <v>4104</v>
      </c>
      <c r="W312" s="1" t="s">
        <v>346</v>
      </c>
      <c r="X312" s="1">
        <v>607</v>
      </c>
    </row>
    <row r="313" spans="1:24" ht="15.75" customHeight="1" x14ac:dyDescent="0.25">
      <c r="A313" s="12">
        <v>309</v>
      </c>
      <c r="B313" s="1">
        <v>239</v>
      </c>
      <c r="C313" s="1" t="s">
        <v>109</v>
      </c>
      <c r="D313" s="1">
        <v>715136</v>
      </c>
      <c r="E313" s="4" t="s">
        <v>360</v>
      </c>
      <c r="F313" s="1" t="s">
        <v>6</v>
      </c>
      <c r="G313" s="7">
        <v>1</v>
      </c>
      <c r="H313" s="54">
        <v>0.05</v>
      </c>
      <c r="I313" s="54">
        <f t="shared" si="26"/>
        <v>0.05</v>
      </c>
      <c r="J313" s="76">
        <f t="shared" si="24"/>
        <v>365</v>
      </c>
      <c r="K313" s="59">
        <f t="shared" si="25"/>
        <v>11015791.65</v>
      </c>
      <c r="L313" s="2">
        <v>1184320</v>
      </c>
      <c r="M313" s="5">
        <v>1184320</v>
      </c>
      <c r="N313" s="5">
        <v>734386.11</v>
      </c>
      <c r="O313" s="5">
        <v>734386.11</v>
      </c>
      <c r="P313" s="65">
        <v>550789.58250000002</v>
      </c>
      <c r="Q313" s="5">
        <f t="shared" si="22"/>
        <v>550789.58250000002</v>
      </c>
      <c r="R313" s="3">
        <v>39659</v>
      </c>
      <c r="S313" s="51">
        <f t="shared" si="23"/>
        <v>449933.89</v>
      </c>
      <c r="T313" s="1" t="s">
        <v>392</v>
      </c>
      <c r="U313" s="1">
        <v>200815</v>
      </c>
      <c r="V313" s="1">
        <v>4104</v>
      </c>
      <c r="W313" s="1" t="s">
        <v>346</v>
      </c>
      <c r="X313" s="1">
        <v>607</v>
      </c>
    </row>
    <row r="314" spans="1:24" x14ac:dyDescent="0.25">
      <c r="A314" s="12">
        <v>310</v>
      </c>
      <c r="B314" s="1">
        <v>239</v>
      </c>
      <c r="C314" s="1" t="s">
        <v>109</v>
      </c>
      <c r="D314" s="1">
        <v>715398</v>
      </c>
      <c r="E314" s="4" t="s">
        <v>361</v>
      </c>
      <c r="F314" s="1" t="s">
        <v>6</v>
      </c>
      <c r="G314" s="7">
        <v>2</v>
      </c>
      <c r="H314" s="54">
        <v>0.02</v>
      </c>
      <c r="I314" s="54">
        <f t="shared" si="26"/>
        <v>0.04</v>
      </c>
      <c r="J314" s="76">
        <f t="shared" si="24"/>
        <v>146</v>
      </c>
      <c r="K314" s="59">
        <f t="shared" si="25"/>
        <v>2408067.7499999995</v>
      </c>
      <c r="L314" s="2">
        <v>103557.62</v>
      </c>
      <c r="M314" s="5">
        <v>207115.23</v>
      </c>
      <c r="N314" s="5">
        <v>64215.14</v>
      </c>
      <c r="O314" s="5">
        <v>128430.28</v>
      </c>
      <c r="P314" s="65">
        <v>48161.354999999996</v>
      </c>
      <c r="Q314" s="5">
        <f t="shared" si="22"/>
        <v>96322.709999999992</v>
      </c>
      <c r="R314" s="3">
        <v>39990</v>
      </c>
      <c r="S314" s="51">
        <f t="shared" si="23"/>
        <v>78684.950000000012</v>
      </c>
      <c r="T314" s="1" t="s">
        <v>392</v>
      </c>
      <c r="U314" s="1">
        <v>200815</v>
      </c>
      <c r="V314" s="1">
        <v>4104</v>
      </c>
      <c r="W314" s="1" t="s">
        <v>346</v>
      </c>
      <c r="X314" s="1">
        <v>607</v>
      </c>
    </row>
    <row r="315" spans="1:24" ht="30" x14ac:dyDescent="0.25">
      <c r="A315" s="12">
        <v>311</v>
      </c>
      <c r="B315" s="1">
        <v>239</v>
      </c>
      <c r="C315" s="1" t="s">
        <v>151</v>
      </c>
      <c r="D315" s="1">
        <v>715566</v>
      </c>
      <c r="E315" s="4" t="s">
        <v>362</v>
      </c>
      <c r="F315" s="1" t="s">
        <v>44</v>
      </c>
      <c r="G315" s="7">
        <v>3617.4580000000001</v>
      </c>
      <c r="H315" s="54">
        <v>2.1999999999999999E-2</v>
      </c>
      <c r="I315" s="54">
        <f t="shared" si="26"/>
        <v>79.584075999999996</v>
      </c>
      <c r="J315" s="76">
        <f t="shared" si="24"/>
        <v>160.6</v>
      </c>
      <c r="K315" s="59">
        <f t="shared" si="25"/>
        <v>95008.636363636368</v>
      </c>
      <c r="L315" s="2">
        <v>3771.5</v>
      </c>
      <c r="M315" s="5">
        <v>13643243.039999999</v>
      </c>
      <c r="N315" s="5">
        <v>2786.92</v>
      </c>
      <c r="O315" s="5">
        <v>10081566.04936</v>
      </c>
      <c r="P315" s="65">
        <v>2090.19</v>
      </c>
      <c r="Q315" s="5">
        <f t="shared" si="22"/>
        <v>7561174.5370200006</v>
      </c>
      <c r="R315" s="3">
        <v>39866</v>
      </c>
      <c r="S315" s="51">
        <f t="shared" si="23"/>
        <v>3561676.9906399995</v>
      </c>
      <c r="T315" s="1" t="s">
        <v>411</v>
      </c>
      <c r="U315" s="1">
        <v>200815</v>
      </c>
      <c r="V315" s="1">
        <v>1094</v>
      </c>
      <c r="W315" s="1" t="s">
        <v>346</v>
      </c>
      <c r="X315" s="1">
        <v>603</v>
      </c>
    </row>
    <row r="316" spans="1:24" ht="30" x14ac:dyDescent="0.25">
      <c r="A316" s="12">
        <v>312</v>
      </c>
      <c r="B316" s="1">
        <v>239</v>
      </c>
      <c r="C316" s="1" t="s">
        <v>109</v>
      </c>
      <c r="D316" s="1">
        <v>715675</v>
      </c>
      <c r="E316" s="4" t="s">
        <v>363</v>
      </c>
      <c r="F316" s="1" t="s">
        <v>6</v>
      </c>
      <c r="G316" s="7">
        <v>4</v>
      </c>
      <c r="H316" s="54">
        <v>0.03</v>
      </c>
      <c r="I316" s="54">
        <f t="shared" si="26"/>
        <v>0.12</v>
      </c>
      <c r="J316" s="76">
        <f t="shared" si="24"/>
        <v>219</v>
      </c>
      <c r="K316" s="59">
        <f t="shared" si="25"/>
        <v>4098849.2500000005</v>
      </c>
      <c r="L316" s="2">
        <v>203386.99</v>
      </c>
      <c r="M316" s="5">
        <v>813547.97</v>
      </c>
      <c r="N316" s="5">
        <v>163953.97</v>
      </c>
      <c r="O316" s="5">
        <v>655815.88</v>
      </c>
      <c r="P316" s="65">
        <v>122965.47750000001</v>
      </c>
      <c r="Q316" s="5">
        <f t="shared" si="22"/>
        <v>491861.91000000003</v>
      </c>
      <c r="R316" s="3">
        <v>40352</v>
      </c>
      <c r="S316" s="51">
        <f t="shared" si="23"/>
        <v>157732.08999999997</v>
      </c>
      <c r="T316" s="1" t="s">
        <v>392</v>
      </c>
      <c r="U316" s="1">
        <v>200815</v>
      </c>
      <c r="V316" s="1">
        <v>4104</v>
      </c>
      <c r="W316" s="1" t="s">
        <v>346</v>
      </c>
      <c r="X316" s="1">
        <v>607</v>
      </c>
    </row>
    <row r="317" spans="1:24" ht="30" x14ac:dyDescent="0.25">
      <c r="A317" s="12">
        <v>313</v>
      </c>
      <c r="B317" s="1">
        <v>239</v>
      </c>
      <c r="C317" s="1" t="s">
        <v>215</v>
      </c>
      <c r="D317" s="1">
        <v>715685</v>
      </c>
      <c r="E317" s="4" t="s">
        <v>364</v>
      </c>
      <c r="F317" s="1" t="s">
        <v>6</v>
      </c>
      <c r="G317" s="7">
        <v>3</v>
      </c>
      <c r="H317" s="54">
        <v>3.0000000000000001E-3</v>
      </c>
      <c r="I317" s="54">
        <f t="shared" si="26"/>
        <v>9.0000000000000011E-3</v>
      </c>
      <c r="J317" s="76">
        <f t="shared" si="24"/>
        <v>21.900000000000002</v>
      </c>
      <c r="K317" s="59">
        <f t="shared" si="25"/>
        <v>980520</v>
      </c>
      <c r="L317" s="2">
        <v>6325</v>
      </c>
      <c r="M317" s="5">
        <v>18975</v>
      </c>
      <c r="N317" s="5">
        <v>3922.08</v>
      </c>
      <c r="O317" s="5">
        <v>11766.24</v>
      </c>
      <c r="P317" s="65">
        <v>2941.56</v>
      </c>
      <c r="Q317" s="5">
        <f t="shared" si="22"/>
        <v>8824.68</v>
      </c>
      <c r="R317" s="3">
        <v>40063</v>
      </c>
      <c r="S317" s="51">
        <f t="shared" si="23"/>
        <v>7208.76</v>
      </c>
      <c r="T317" s="1" t="s">
        <v>385</v>
      </c>
      <c r="U317" s="1">
        <v>200815</v>
      </c>
      <c r="V317" s="1">
        <v>1094</v>
      </c>
      <c r="W317" s="1" t="s">
        <v>346</v>
      </c>
      <c r="X317" s="1">
        <v>607</v>
      </c>
    </row>
    <row r="318" spans="1:24" ht="30" x14ac:dyDescent="0.25">
      <c r="A318" s="12">
        <v>314</v>
      </c>
      <c r="B318" s="1">
        <v>239</v>
      </c>
      <c r="C318" s="1" t="s">
        <v>320</v>
      </c>
      <c r="D318" s="1">
        <v>715849</v>
      </c>
      <c r="E318" s="4" t="s">
        <v>365</v>
      </c>
      <c r="F318" s="1" t="s">
        <v>39</v>
      </c>
      <c r="G318" s="7">
        <v>1</v>
      </c>
      <c r="H318" s="54"/>
      <c r="I318" s="54">
        <f t="shared" si="26"/>
        <v>0</v>
      </c>
      <c r="J318" s="76">
        <f t="shared" si="24"/>
        <v>0</v>
      </c>
      <c r="K318" s="59"/>
      <c r="L318" s="2">
        <v>1379547.66</v>
      </c>
      <c r="M318" s="5">
        <v>1379547.66</v>
      </c>
      <c r="N318" s="5">
        <v>855445.02</v>
      </c>
      <c r="O318" s="5">
        <v>855445.02</v>
      </c>
      <c r="P318" s="65">
        <v>641583.76500000001</v>
      </c>
      <c r="Q318" s="5">
        <f t="shared" si="22"/>
        <v>641583.76500000001</v>
      </c>
      <c r="R318" s="3">
        <v>40170</v>
      </c>
      <c r="S318" s="51">
        <f t="shared" si="23"/>
        <v>524102.6399999999</v>
      </c>
      <c r="T318" s="1" t="s">
        <v>392</v>
      </c>
      <c r="U318" s="1">
        <v>200815</v>
      </c>
      <c r="V318" s="1">
        <v>4104</v>
      </c>
      <c r="W318" s="1" t="s">
        <v>346</v>
      </c>
      <c r="X318" s="1">
        <v>607</v>
      </c>
    </row>
    <row r="319" spans="1:24" ht="15.75" customHeight="1" x14ac:dyDescent="0.25">
      <c r="A319" s="12">
        <v>315</v>
      </c>
      <c r="B319" s="1">
        <v>239</v>
      </c>
      <c r="C319" s="1" t="s">
        <v>215</v>
      </c>
      <c r="D319" s="1">
        <v>716313</v>
      </c>
      <c r="E319" s="4" t="s">
        <v>366</v>
      </c>
      <c r="F319" s="1" t="s">
        <v>6</v>
      </c>
      <c r="G319" s="7">
        <v>1</v>
      </c>
      <c r="H319" s="54">
        <v>3.0000000000000001E-3</v>
      </c>
      <c r="I319" s="54">
        <f t="shared" si="26"/>
        <v>3.0000000000000001E-3</v>
      </c>
      <c r="J319" s="76">
        <f t="shared" si="24"/>
        <v>21.900000000000002</v>
      </c>
      <c r="K319" s="59">
        <f t="shared" si="25"/>
        <v>2896987.5000000005</v>
      </c>
      <c r="L319" s="2">
        <v>18687.5</v>
      </c>
      <c r="M319" s="5">
        <v>18687.5</v>
      </c>
      <c r="N319" s="5">
        <v>11587.95</v>
      </c>
      <c r="O319" s="5">
        <v>11587.95</v>
      </c>
      <c r="P319" s="65">
        <v>8690.9625000000015</v>
      </c>
      <c r="Q319" s="5">
        <f t="shared" si="22"/>
        <v>8690.9625000000015</v>
      </c>
      <c r="R319" s="3">
        <v>40063</v>
      </c>
      <c r="S319" s="51">
        <f t="shared" si="23"/>
        <v>7099.5499999999993</v>
      </c>
      <c r="T319" s="1" t="s">
        <v>385</v>
      </c>
      <c r="U319" s="1">
        <v>200815</v>
      </c>
      <c r="V319" s="1">
        <v>1094</v>
      </c>
      <c r="W319" s="1" t="s">
        <v>346</v>
      </c>
      <c r="X319" s="1">
        <v>607</v>
      </c>
    </row>
    <row r="320" spans="1:24" ht="30" x14ac:dyDescent="0.25">
      <c r="A320" s="12">
        <v>316</v>
      </c>
      <c r="B320" s="1">
        <v>239</v>
      </c>
      <c r="C320" s="1" t="s">
        <v>215</v>
      </c>
      <c r="D320" s="1">
        <v>716315</v>
      </c>
      <c r="E320" s="4" t="s">
        <v>364</v>
      </c>
      <c r="F320" s="1" t="s">
        <v>6</v>
      </c>
      <c r="G320" s="7">
        <v>1</v>
      </c>
      <c r="H320" s="54">
        <v>3.0000000000000001E-3</v>
      </c>
      <c r="I320" s="54">
        <f t="shared" si="26"/>
        <v>3.0000000000000001E-3</v>
      </c>
      <c r="J320" s="76">
        <f t="shared" si="24"/>
        <v>21.900000000000002</v>
      </c>
      <c r="K320" s="59">
        <f t="shared" si="25"/>
        <v>816504.99999999988</v>
      </c>
      <c r="L320" s="2">
        <v>5267</v>
      </c>
      <c r="M320" s="5">
        <v>5267</v>
      </c>
      <c r="N320" s="5">
        <v>3266.02</v>
      </c>
      <c r="O320" s="5">
        <v>3266.02</v>
      </c>
      <c r="P320" s="65">
        <v>2449.5149999999999</v>
      </c>
      <c r="Q320" s="5">
        <f t="shared" si="22"/>
        <v>2449.5149999999999</v>
      </c>
      <c r="R320" s="3">
        <v>40063</v>
      </c>
      <c r="S320" s="51">
        <f t="shared" si="23"/>
        <v>2000.98</v>
      </c>
      <c r="T320" s="1" t="s">
        <v>385</v>
      </c>
      <c r="U320" s="1">
        <v>200815</v>
      </c>
      <c r="V320" s="1">
        <v>1094</v>
      </c>
      <c r="W320" s="1" t="s">
        <v>346</v>
      </c>
      <c r="X320" s="1">
        <v>607</v>
      </c>
    </row>
    <row r="321" spans="1:25" ht="30" x14ac:dyDescent="0.25">
      <c r="A321" s="12">
        <v>317</v>
      </c>
      <c r="B321" s="1">
        <v>239</v>
      </c>
      <c r="C321" s="1" t="s">
        <v>368</v>
      </c>
      <c r="D321" s="1">
        <v>716707</v>
      </c>
      <c r="E321" s="4" t="s">
        <v>367</v>
      </c>
      <c r="F321" s="1" t="s">
        <v>6</v>
      </c>
      <c r="G321" s="7">
        <v>2</v>
      </c>
      <c r="H321" s="54">
        <v>2.58E-2</v>
      </c>
      <c r="I321" s="54">
        <f t="shared" si="26"/>
        <v>5.16E-2</v>
      </c>
      <c r="J321" s="76">
        <f t="shared" si="24"/>
        <v>188.34</v>
      </c>
      <c r="K321" s="59">
        <f t="shared" si="25"/>
        <v>11179050</v>
      </c>
      <c r="L321" s="2">
        <v>397725</v>
      </c>
      <c r="M321" s="5">
        <v>795450</v>
      </c>
      <c r="N321" s="5">
        <v>384559.32</v>
      </c>
      <c r="O321" s="5">
        <v>769118.64</v>
      </c>
      <c r="P321" s="65">
        <v>288419.49</v>
      </c>
      <c r="Q321" s="5">
        <f t="shared" si="22"/>
        <v>576838.98</v>
      </c>
      <c r="R321" s="3">
        <v>41984</v>
      </c>
      <c r="S321" s="51">
        <f t="shared" si="23"/>
        <v>26331.359999999986</v>
      </c>
      <c r="T321" s="1" t="s">
        <v>412</v>
      </c>
      <c r="U321" s="1">
        <v>111214</v>
      </c>
      <c r="V321" s="1">
        <v>1005</v>
      </c>
      <c r="W321" s="1" t="s">
        <v>3</v>
      </c>
      <c r="X321" s="1">
        <v>606</v>
      </c>
    </row>
    <row r="322" spans="1:25" ht="30" x14ac:dyDescent="0.25">
      <c r="A322" s="12">
        <v>318</v>
      </c>
      <c r="B322" s="1">
        <v>239</v>
      </c>
      <c r="C322" s="1" t="s">
        <v>368</v>
      </c>
      <c r="D322" s="1">
        <v>716707</v>
      </c>
      <c r="E322" s="4" t="s">
        <v>367</v>
      </c>
      <c r="F322" s="1" t="s">
        <v>6</v>
      </c>
      <c r="G322" s="7">
        <v>2</v>
      </c>
      <c r="H322" s="54">
        <v>2.58E-2</v>
      </c>
      <c r="I322" s="54">
        <f t="shared" si="26"/>
        <v>5.16E-2</v>
      </c>
      <c r="J322" s="76">
        <f t="shared" si="24"/>
        <v>188.34</v>
      </c>
      <c r="K322" s="59">
        <f t="shared" si="25"/>
        <v>11179050</v>
      </c>
      <c r="L322" s="2">
        <v>389770</v>
      </c>
      <c r="M322" s="5">
        <v>779540</v>
      </c>
      <c r="N322" s="5">
        <v>384559.32</v>
      </c>
      <c r="O322" s="5">
        <v>769118.64</v>
      </c>
      <c r="P322" s="65">
        <v>288419.49</v>
      </c>
      <c r="Q322" s="5">
        <f t="shared" si="22"/>
        <v>576838.98</v>
      </c>
      <c r="R322" s="3">
        <v>41984</v>
      </c>
      <c r="S322" s="51">
        <f t="shared" si="23"/>
        <v>10421.359999999986</v>
      </c>
      <c r="T322" s="1" t="s">
        <v>412</v>
      </c>
      <c r="U322" s="1">
        <v>240414</v>
      </c>
      <c r="V322" s="1">
        <v>1005</v>
      </c>
      <c r="W322" s="1" t="s">
        <v>3</v>
      </c>
      <c r="X322" s="1">
        <v>606</v>
      </c>
    </row>
    <row r="323" spans="1:25" ht="28.9" customHeight="1" x14ac:dyDescent="0.25">
      <c r="A323" s="12">
        <v>319</v>
      </c>
      <c r="B323" s="1">
        <v>239</v>
      </c>
      <c r="C323" s="1" t="s">
        <v>215</v>
      </c>
      <c r="D323" s="1">
        <v>717239</v>
      </c>
      <c r="E323" s="4" t="s">
        <v>369</v>
      </c>
      <c r="F323" s="1" t="s">
        <v>6</v>
      </c>
      <c r="G323" s="7">
        <v>2</v>
      </c>
      <c r="H323" s="54">
        <v>3.0000000000000001E-3</v>
      </c>
      <c r="I323" s="54">
        <f t="shared" si="26"/>
        <v>6.0000000000000001E-3</v>
      </c>
      <c r="J323" s="76">
        <f t="shared" si="24"/>
        <v>21.900000000000002</v>
      </c>
      <c r="K323" s="59">
        <f t="shared" si="25"/>
        <v>7446517.4999999991</v>
      </c>
      <c r="L323" s="2">
        <v>36950</v>
      </c>
      <c r="M323" s="5">
        <v>73900</v>
      </c>
      <c r="N323" s="5">
        <v>29786.07</v>
      </c>
      <c r="O323" s="5">
        <v>59572.14</v>
      </c>
      <c r="P323" s="65">
        <v>22339.552499999998</v>
      </c>
      <c r="Q323" s="5">
        <f t="shared" si="22"/>
        <v>44679.104999999996</v>
      </c>
      <c r="R323" s="3">
        <v>40229</v>
      </c>
      <c r="S323" s="51">
        <f t="shared" si="23"/>
        <v>14327.86</v>
      </c>
      <c r="T323" s="1" t="s">
        <v>385</v>
      </c>
      <c r="U323" s="1">
        <v>200815</v>
      </c>
      <c r="V323" s="1">
        <v>1094</v>
      </c>
      <c r="W323" s="1" t="s">
        <v>346</v>
      </c>
      <c r="X323" s="1">
        <v>607</v>
      </c>
    </row>
    <row r="324" spans="1:25" x14ac:dyDescent="0.25">
      <c r="A324" s="12">
        <v>320</v>
      </c>
      <c r="B324" s="1">
        <v>239</v>
      </c>
      <c r="C324" s="1" t="s">
        <v>354</v>
      </c>
      <c r="D324" s="1">
        <v>717296</v>
      </c>
      <c r="E324" s="4" t="s">
        <v>370</v>
      </c>
      <c r="F324" s="1" t="s">
        <v>39</v>
      </c>
      <c r="G324" s="7">
        <v>1</v>
      </c>
      <c r="H324" s="54">
        <v>0.1</v>
      </c>
      <c r="I324" s="54">
        <f t="shared" si="26"/>
        <v>0.1</v>
      </c>
      <c r="J324" s="76">
        <f t="shared" si="24"/>
        <v>730</v>
      </c>
      <c r="K324" s="59">
        <f t="shared" si="25"/>
        <v>1905716.4749999999</v>
      </c>
      <c r="L324" s="2">
        <v>315210</v>
      </c>
      <c r="M324" s="5">
        <v>315210</v>
      </c>
      <c r="N324" s="5">
        <v>254095.53</v>
      </c>
      <c r="O324" s="5">
        <v>254095.53</v>
      </c>
      <c r="P324" s="65">
        <v>190571.64749999999</v>
      </c>
      <c r="Q324" s="5">
        <f t="shared" si="22"/>
        <v>190571.64749999999</v>
      </c>
      <c r="R324" s="3">
        <v>40323</v>
      </c>
      <c r="S324" s="51">
        <f t="shared" si="23"/>
        <v>61114.47</v>
      </c>
      <c r="T324" s="1" t="s">
        <v>392</v>
      </c>
      <c r="U324" s="1">
        <v>200815</v>
      </c>
      <c r="V324" s="1">
        <v>4104</v>
      </c>
      <c r="W324" s="1" t="s">
        <v>346</v>
      </c>
      <c r="X324" s="1">
        <v>601</v>
      </c>
    </row>
    <row r="325" spans="1:25" ht="30" x14ac:dyDescent="0.25">
      <c r="A325" s="12">
        <v>321</v>
      </c>
      <c r="B325" s="1">
        <v>239</v>
      </c>
      <c r="C325" s="1" t="s">
        <v>215</v>
      </c>
      <c r="D325" s="1">
        <v>717723</v>
      </c>
      <c r="E325" s="4" t="s">
        <v>371</v>
      </c>
      <c r="F325" s="1" t="s">
        <v>6</v>
      </c>
      <c r="G325" s="7">
        <v>2</v>
      </c>
      <c r="H325" s="54">
        <v>3.0000000000000001E-3</v>
      </c>
      <c r="I325" s="54">
        <f t="shared" si="26"/>
        <v>6.0000000000000001E-3</v>
      </c>
      <c r="J325" s="76">
        <f t="shared" si="24"/>
        <v>21.900000000000002</v>
      </c>
      <c r="K325" s="59">
        <f t="shared" si="25"/>
        <v>2156367.4999999995</v>
      </c>
      <c r="L325" s="2">
        <v>10700</v>
      </c>
      <c r="M325" s="5">
        <v>21400</v>
      </c>
      <c r="N325" s="5">
        <v>8625.4699999999993</v>
      </c>
      <c r="O325" s="5">
        <v>17250.939999999999</v>
      </c>
      <c r="P325" s="65">
        <v>6469.1024999999991</v>
      </c>
      <c r="Q325" s="5">
        <f t="shared" ref="Q325:Q331" si="27">G325*P325</f>
        <v>12938.204999999998</v>
      </c>
      <c r="R325" s="3">
        <v>40302</v>
      </c>
      <c r="S325" s="51">
        <f t="shared" ref="S325:S331" si="28">M325-O325</f>
        <v>4149.0600000000013</v>
      </c>
      <c r="T325" s="1" t="s">
        <v>385</v>
      </c>
      <c r="U325" s="1">
        <v>200815</v>
      </c>
      <c r="V325" s="1">
        <v>1094</v>
      </c>
      <c r="W325" s="1" t="s">
        <v>346</v>
      </c>
      <c r="X325" s="1">
        <v>607</v>
      </c>
    </row>
    <row r="326" spans="1:25" ht="16.5" customHeight="1" x14ac:dyDescent="0.25">
      <c r="A326" s="12">
        <v>322</v>
      </c>
      <c r="B326" s="1">
        <v>239</v>
      </c>
      <c r="C326" s="1" t="s">
        <v>128</v>
      </c>
      <c r="D326" s="1">
        <v>717759</v>
      </c>
      <c r="E326" s="4" t="s">
        <v>372</v>
      </c>
      <c r="F326" s="1" t="s">
        <v>6</v>
      </c>
      <c r="G326" s="7">
        <v>5</v>
      </c>
      <c r="H326" s="54"/>
      <c r="I326" s="54">
        <f t="shared" si="26"/>
        <v>0</v>
      </c>
      <c r="J326" s="76">
        <f t="shared" si="24"/>
        <v>0</v>
      </c>
      <c r="K326" s="59"/>
      <c r="L326" s="2">
        <v>9005</v>
      </c>
      <c r="M326" s="5">
        <v>45025</v>
      </c>
      <c r="N326" s="5">
        <v>7259.09</v>
      </c>
      <c r="O326" s="5">
        <v>36295.449999999997</v>
      </c>
      <c r="P326" s="65">
        <v>5444.3175000000001</v>
      </c>
      <c r="Q326" s="5">
        <f t="shared" si="27"/>
        <v>27221.587500000001</v>
      </c>
      <c r="R326" s="3">
        <v>40401</v>
      </c>
      <c r="S326" s="51">
        <f t="shared" si="28"/>
        <v>8729.5500000000029</v>
      </c>
      <c r="T326" s="1" t="s">
        <v>392</v>
      </c>
      <c r="U326" s="1">
        <v>200815</v>
      </c>
      <c r="V326" s="1">
        <v>1094</v>
      </c>
      <c r="W326" s="1" t="s">
        <v>346</v>
      </c>
      <c r="X326" s="1">
        <v>607</v>
      </c>
    </row>
    <row r="327" spans="1:25" ht="16.5" customHeight="1" x14ac:dyDescent="0.25">
      <c r="A327" s="12">
        <v>323</v>
      </c>
      <c r="B327" s="1">
        <v>239</v>
      </c>
      <c r="C327" s="1" t="s">
        <v>128</v>
      </c>
      <c r="D327" s="1">
        <v>717894</v>
      </c>
      <c r="E327" s="4" t="s">
        <v>373</v>
      </c>
      <c r="F327" s="1" t="s">
        <v>6</v>
      </c>
      <c r="G327" s="7">
        <v>4</v>
      </c>
      <c r="H327" s="54"/>
      <c r="I327" s="54">
        <f t="shared" si="26"/>
        <v>0</v>
      </c>
      <c r="J327" s="76">
        <f t="shared" ref="J327:J331" si="29">7300*H327</f>
        <v>0</v>
      </c>
      <c r="K327" s="59"/>
      <c r="L327" s="2">
        <v>1747.5</v>
      </c>
      <c r="M327" s="5">
        <v>6990</v>
      </c>
      <c r="N327" s="5">
        <v>1408.69</v>
      </c>
      <c r="O327" s="5">
        <v>5634.76</v>
      </c>
      <c r="P327" s="65">
        <v>1056.5174999999999</v>
      </c>
      <c r="Q327" s="5">
        <f t="shared" si="27"/>
        <v>4226.07</v>
      </c>
      <c r="R327" s="3">
        <v>40401</v>
      </c>
      <c r="S327" s="51">
        <f t="shared" si="28"/>
        <v>1355.2399999999998</v>
      </c>
      <c r="T327" s="1" t="s">
        <v>392</v>
      </c>
      <c r="U327" s="1">
        <v>200815</v>
      </c>
      <c r="V327" s="1">
        <v>1094</v>
      </c>
      <c r="W327" s="1" t="s">
        <v>346</v>
      </c>
      <c r="X327" s="1">
        <v>607</v>
      </c>
    </row>
    <row r="328" spans="1:25" ht="16.5" customHeight="1" x14ac:dyDescent="0.25">
      <c r="A328" s="12">
        <v>324</v>
      </c>
      <c r="B328" s="1">
        <v>239</v>
      </c>
      <c r="C328" s="1" t="s">
        <v>215</v>
      </c>
      <c r="D328" s="1">
        <v>717905</v>
      </c>
      <c r="E328" s="57" t="s">
        <v>374</v>
      </c>
      <c r="F328" s="1" t="s">
        <v>6</v>
      </c>
      <c r="G328" s="7">
        <v>2</v>
      </c>
      <c r="H328" s="54">
        <v>3.0000000000000001E-3</v>
      </c>
      <c r="I328" s="54">
        <f t="shared" si="26"/>
        <v>6.0000000000000001E-3</v>
      </c>
      <c r="J328" s="76">
        <f t="shared" si="29"/>
        <v>21.900000000000002</v>
      </c>
      <c r="K328" s="59">
        <f t="shared" ref="K328:K331" si="30">P328/H328</f>
        <v>2008442.5</v>
      </c>
      <c r="L328" s="2">
        <v>9966</v>
      </c>
      <c r="M328" s="5">
        <v>19932</v>
      </c>
      <c r="N328" s="5">
        <v>8033.77</v>
      </c>
      <c r="O328" s="5">
        <v>16067.54</v>
      </c>
      <c r="P328" s="65">
        <v>6025.3275000000003</v>
      </c>
      <c r="Q328" s="5">
        <f t="shared" si="27"/>
        <v>12050.655000000001</v>
      </c>
      <c r="R328" s="3">
        <v>40404</v>
      </c>
      <c r="S328" s="51">
        <f t="shared" si="28"/>
        <v>3864.4599999999991</v>
      </c>
      <c r="T328" s="1" t="s">
        <v>385</v>
      </c>
      <c r="U328" s="1">
        <v>200815</v>
      </c>
      <c r="V328" s="1">
        <v>1094</v>
      </c>
      <c r="W328" s="1" t="s">
        <v>346</v>
      </c>
      <c r="X328" s="1">
        <v>607</v>
      </c>
    </row>
    <row r="329" spans="1:25" ht="30" x14ac:dyDescent="0.25">
      <c r="A329" s="12">
        <v>325</v>
      </c>
      <c r="B329" s="1">
        <v>239</v>
      </c>
      <c r="C329" s="1" t="s">
        <v>215</v>
      </c>
      <c r="D329" s="1">
        <v>717906</v>
      </c>
      <c r="E329" s="4" t="s">
        <v>375</v>
      </c>
      <c r="F329" s="1" t="s">
        <v>6</v>
      </c>
      <c r="G329" s="7">
        <v>2</v>
      </c>
      <c r="H329" s="54">
        <v>3.0000000000000001E-3</v>
      </c>
      <c r="I329" s="54">
        <f t="shared" si="26"/>
        <v>6.0000000000000001E-3</v>
      </c>
      <c r="J329" s="76">
        <f t="shared" si="29"/>
        <v>21.900000000000002</v>
      </c>
      <c r="K329" s="59">
        <f t="shared" si="30"/>
        <v>2008442.5</v>
      </c>
      <c r="L329" s="2">
        <v>9966</v>
      </c>
      <c r="M329" s="5">
        <v>19932</v>
      </c>
      <c r="N329" s="5">
        <v>8033.77</v>
      </c>
      <c r="O329" s="5">
        <v>16067.54</v>
      </c>
      <c r="P329" s="65">
        <v>6025.3275000000003</v>
      </c>
      <c r="Q329" s="5">
        <f t="shared" si="27"/>
        <v>12050.655000000001</v>
      </c>
      <c r="R329" s="3">
        <v>40404</v>
      </c>
      <c r="S329" s="51">
        <f t="shared" si="28"/>
        <v>3864.4599999999991</v>
      </c>
      <c r="T329" s="1" t="s">
        <v>385</v>
      </c>
      <c r="U329" s="1">
        <v>200815</v>
      </c>
      <c r="V329" s="1">
        <v>1094</v>
      </c>
      <c r="W329" s="1" t="s">
        <v>346</v>
      </c>
      <c r="X329" s="1">
        <v>607</v>
      </c>
    </row>
    <row r="330" spans="1:25" ht="17.25" customHeight="1" x14ac:dyDescent="0.25">
      <c r="A330" s="12">
        <v>326</v>
      </c>
      <c r="B330" s="1">
        <v>239</v>
      </c>
      <c r="C330" s="1" t="s">
        <v>31</v>
      </c>
      <c r="D330" s="1">
        <v>718443</v>
      </c>
      <c r="E330" s="4" t="s">
        <v>376</v>
      </c>
      <c r="F330" s="1" t="s">
        <v>39</v>
      </c>
      <c r="G330" s="7">
        <v>3</v>
      </c>
      <c r="H330" s="54">
        <v>3.0000000000000001E-3</v>
      </c>
      <c r="I330" s="54">
        <f t="shared" si="26"/>
        <v>9.0000000000000011E-3</v>
      </c>
      <c r="J330" s="76">
        <f t="shared" si="29"/>
        <v>21.900000000000002</v>
      </c>
      <c r="K330" s="59">
        <f t="shared" si="30"/>
        <v>5180317.5</v>
      </c>
      <c r="L330" s="2">
        <v>25705</v>
      </c>
      <c r="M330" s="5">
        <v>77115</v>
      </c>
      <c r="N330" s="5">
        <v>20721.27</v>
      </c>
      <c r="O330" s="5">
        <v>62163.81</v>
      </c>
      <c r="P330" s="65">
        <v>15540.952499999999</v>
      </c>
      <c r="Q330" s="5">
        <f t="shared" si="27"/>
        <v>46622.857499999998</v>
      </c>
      <c r="R330" s="3">
        <v>40399</v>
      </c>
      <c r="S330" s="51">
        <f t="shared" si="28"/>
        <v>14951.190000000002</v>
      </c>
      <c r="T330" s="1" t="s">
        <v>385</v>
      </c>
      <c r="U330" s="1">
        <v>200815</v>
      </c>
      <c r="V330" s="1">
        <v>1094</v>
      </c>
      <c r="W330" s="1" t="s">
        <v>346</v>
      </c>
      <c r="X330" s="1">
        <v>607</v>
      </c>
    </row>
    <row r="331" spans="1:25" ht="16.5" customHeight="1" x14ac:dyDescent="0.25">
      <c r="A331" s="12">
        <v>327</v>
      </c>
      <c r="B331" s="1">
        <v>239</v>
      </c>
      <c r="C331" s="1" t="s">
        <v>345</v>
      </c>
      <c r="D331" s="1">
        <v>719041</v>
      </c>
      <c r="E331" s="4" t="s">
        <v>377</v>
      </c>
      <c r="F331" s="1" t="s">
        <v>39</v>
      </c>
      <c r="G331" s="7">
        <v>1</v>
      </c>
      <c r="H331" s="54">
        <v>0.68300000000000005</v>
      </c>
      <c r="I331" s="54">
        <f t="shared" si="26"/>
        <v>0.68300000000000005</v>
      </c>
      <c r="J331" s="76">
        <f t="shared" si="29"/>
        <v>4985.9000000000005</v>
      </c>
      <c r="K331" s="59">
        <f t="shared" si="30"/>
        <v>86731.021229868231</v>
      </c>
      <c r="L331" s="2">
        <v>182119.84</v>
      </c>
      <c r="M331" s="5">
        <v>182119.84</v>
      </c>
      <c r="N331" s="5">
        <v>78983.05</v>
      </c>
      <c r="O331" s="5">
        <v>78983.05</v>
      </c>
      <c r="P331" s="65">
        <v>59237.287500000006</v>
      </c>
      <c r="Q331" s="5">
        <f t="shared" si="27"/>
        <v>59237.287500000006</v>
      </c>
      <c r="R331" s="3">
        <v>40695</v>
      </c>
      <c r="S331" s="51">
        <f t="shared" si="28"/>
        <v>103136.79</v>
      </c>
      <c r="T331" s="1" t="s">
        <v>410</v>
      </c>
      <c r="U331" s="1">
        <v>1</v>
      </c>
      <c r="V331" s="1">
        <v>4104</v>
      </c>
      <c r="W331" s="1" t="s">
        <v>346</v>
      </c>
      <c r="X331" s="1">
        <v>606</v>
      </c>
    </row>
    <row r="332" spans="1:25" x14ac:dyDescent="0.25">
      <c r="A332" s="12"/>
      <c r="B332" s="1"/>
      <c r="C332" s="22"/>
      <c r="D332" s="22"/>
      <c r="E332" s="23" t="s">
        <v>441</v>
      </c>
      <c r="F332" s="22"/>
      <c r="G332" s="24"/>
      <c r="H332" s="55"/>
      <c r="I332" s="55"/>
      <c r="J332" s="71"/>
      <c r="K332" s="60"/>
      <c r="L332" s="25"/>
      <c r="M332" s="26">
        <f>SUM(M5:M331)</f>
        <v>77344893.800000012</v>
      </c>
      <c r="N332" s="26"/>
      <c r="O332" s="26">
        <f>SUM(O5:O331)</f>
        <v>59522773.293819964</v>
      </c>
      <c r="P332" s="66"/>
      <c r="Q332" s="26">
        <f>SUM(Q5:Q331)</f>
        <v>44642079.970364988</v>
      </c>
      <c r="R332" s="22"/>
      <c r="S332" s="52">
        <f>SUM(S5:S331)</f>
        <v>17822120.506179996</v>
      </c>
      <c r="T332" s="22"/>
      <c r="U332" s="22"/>
      <c r="V332" s="22"/>
      <c r="W332" s="22"/>
      <c r="X332" s="22"/>
      <c r="Y332" s="28"/>
    </row>
    <row r="334" spans="1:25" ht="30.75" customHeight="1" x14ac:dyDescent="0.25">
      <c r="A334" s="96" t="s">
        <v>448</v>
      </c>
      <c r="B334" s="96"/>
      <c r="C334" s="96"/>
      <c r="D334" s="96"/>
      <c r="E334" s="99" t="s">
        <v>449</v>
      </c>
      <c r="F334" s="99"/>
      <c r="G334" s="99"/>
      <c r="H334" s="99"/>
      <c r="I334" s="99"/>
      <c r="J334" s="67"/>
      <c r="K334" s="61"/>
    </row>
    <row r="335" spans="1:25" x14ac:dyDescent="0.25">
      <c r="A335" s="77"/>
      <c r="B335" s="77"/>
    </row>
  </sheetData>
  <autoFilter ref="A4:X332"/>
  <sortState ref="A5:V332">
    <sortCondition ref="A5:A332"/>
  </sortState>
  <mergeCells count="5">
    <mergeCell ref="A334:D334"/>
    <mergeCell ref="A335:B335"/>
    <mergeCell ref="A1:O1"/>
    <mergeCell ref="O3:R3"/>
    <mergeCell ref="E334:I334"/>
  </mergeCells>
  <pageMargins left="0.35433070866141736" right="0.19685039370078741" top="0.27559055118110237" bottom="0.39370078740157483" header="0.15748031496062992" footer="0.15748031496062992"/>
  <pageSetup paperSize="9" scale="65" fitToHeight="0" orientation="landscape" r:id="rId1"/>
  <headerFooter>
    <oddFooter>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потапов</vt:lpstr>
      <vt:lpstr>кан</vt:lpstr>
      <vt:lpstr>в производство разин</vt:lpstr>
      <vt:lpstr>умтс</vt:lpstr>
      <vt:lpstr>Лист1</vt:lpstr>
      <vt:lpstr>'в производство разин'!Область_печати</vt:lpstr>
      <vt:lpstr>кан!Область_печати</vt:lpstr>
      <vt:lpstr>потапов!Область_печати</vt:lpstr>
      <vt:lpstr>умтс!Область_печати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Владимировна Храмкова</dc:creator>
  <cp:lastModifiedBy>Лариса Владимировна Храмкова</cp:lastModifiedBy>
  <cp:lastPrinted>2016-04-12T06:47:11Z</cp:lastPrinted>
  <dcterms:created xsi:type="dcterms:W3CDTF">2016-03-01T09:11:02Z</dcterms:created>
  <dcterms:modified xsi:type="dcterms:W3CDTF">2016-04-13T04:55:50Z</dcterms:modified>
</cp:coreProperties>
</file>