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3020" windowHeight="9750"/>
  </bookViews>
  <sheets>
    <sheet name="Д.Ц.  нов" sheetId="1" r:id="rId1"/>
    <sheet name="график работ-нов" sheetId="2" r:id="rId2"/>
    <sheet name="граф. авансов-ПРИ НЕОБХОДИМОСТИ" sheetId="3" r:id="rId3"/>
    <sheet name="график авансов-при необходимост" sheetId="4" state="hidden" r:id="rId4"/>
  </sheets>
  <definedNames>
    <definedName name="Z_04AEBD16_97A9_4D11_86C8_B30A98993032_.wvu.Cols" localSheetId="2" hidden="1">'граф. авансов-ПРИ НЕОБХОДИМОСТИ'!$D:$D</definedName>
    <definedName name="Z_04AEBD16_97A9_4D11_86C8_B30A98993032_.wvu.PrintArea" localSheetId="2" hidden="1">'граф. авансов-ПРИ НЕОБХОДИМОСТИ'!$A$1:$K$79</definedName>
    <definedName name="Z_04AEBD16_97A9_4D11_86C8_B30A98993032_.wvu.PrintArea" localSheetId="3" hidden="1">'график авансов-при необходимост'!$A$1:$H$34</definedName>
    <definedName name="Z_04AEBD16_97A9_4D11_86C8_B30A98993032_.wvu.PrintArea" localSheetId="1" hidden="1">'график работ-нов'!$A$1:$V$78</definedName>
    <definedName name="Z_04AEBD16_97A9_4D11_86C8_B30A98993032_.wvu.PrintArea" localSheetId="0" hidden="1">'Д.Ц.  нов'!$A$1:$F$80</definedName>
    <definedName name="Z_04AEBD16_97A9_4D11_86C8_B30A98993032_.wvu.Rows" localSheetId="2" hidden="1">'граф. авансов-ПРИ НЕОБХОДИМОСТИ'!$73:$73</definedName>
    <definedName name="Z_04AEBD16_97A9_4D11_86C8_B30A98993032_.wvu.Rows" localSheetId="3" hidden="1">'график авансов-при необходимост'!$26:$27,'график авансов-при необходимост'!$30:$30</definedName>
    <definedName name="Z_04AEBD16_97A9_4D11_86C8_B30A98993032_.wvu.Rows" localSheetId="1" hidden="1">'график работ-нов'!$72:$72</definedName>
    <definedName name="Z_04AEBD16_97A9_4D11_86C8_B30A98993032_.wvu.Rows" localSheetId="0" hidden="1">'Д.Ц.  нов'!$76:$76</definedName>
    <definedName name="Z_31C00524_495B_44C1_9B39_1A233A63D9B3_.wvu.Cols" localSheetId="2" hidden="1">'граф. авансов-ПРИ НЕОБХОДИМОСТИ'!$D:$D</definedName>
    <definedName name="Z_31C00524_495B_44C1_9B39_1A233A63D9B3_.wvu.PrintArea" localSheetId="2" hidden="1">'граф. авансов-ПРИ НЕОБХОДИМОСТИ'!$A$1:$K$79</definedName>
    <definedName name="Z_31C00524_495B_44C1_9B39_1A233A63D9B3_.wvu.PrintArea" localSheetId="3" hidden="1">'график авансов-при необходимост'!$A$1:$H$34</definedName>
    <definedName name="Z_31C00524_495B_44C1_9B39_1A233A63D9B3_.wvu.PrintArea" localSheetId="1" hidden="1">'график работ-нов'!$A$1:$V$78</definedName>
    <definedName name="Z_31C00524_495B_44C1_9B39_1A233A63D9B3_.wvu.PrintArea" localSheetId="0" hidden="1">'Д.Ц.  нов'!$A$1:$F$80</definedName>
    <definedName name="Z_31C00524_495B_44C1_9B39_1A233A63D9B3_.wvu.PrintTitles" localSheetId="1" hidden="1">'график работ-нов'!$5:$5</definedName>
    <definedName name="Z_31C00524_495B_44C1_9B39_1A233A63D9B3_.wvu.Rows" localSheetId="2" hidden="1">'граф. авансов-ПРИ НЕОБХОДИМОСТИ'!$73:$73</definedName>
    <definedName name="Z_31C00524_495B_44C1_9B39_1A233A63D9B3_.wvu.Rows" localSheetId="3" hidden="1">'график авансов-при необходимост'!$26:$27,'график авансов-при необходимост'!$30:$30</definedName>
    <definedName name="Z_31C00524_495B_44C1_9B39_1A233A63D9B3_.wvu.Rows" localSheetId="1" hidden="1">'график работ-нов'!$72:$72</definedName>
    <definedName name="Z_31C00524_495B_44C1_9B39_1A233A63D9B3_.wvu.Rows" localSheetId="0" hidden="1">'Д.Ц.  нов'!$76:$76</definedName>
    <definedName name="Z_8EC20287_A621_441C_A76E_AA9A9235AB6A_.wvu.Cols" localSheetId="2" hidden="1">'граф. авансов-ПРИ НЕОБХОДИМОСТИ'!$D:$D</definedName>
    <definedName name="Z_8EC20287_A621_441C_A76E_AA9A9235AB6A_.wvu.PrintArea" localSheetId="2" hidden="1">'граф. авансов-ПРИ НЕОБХОДИМОСТИ'!$A$1:$K$79</definedName>
    <definedName name="Z_8EC20287_A621_441C_A76E_AA9A9235AB6A_.wvu.PrintArea" localSheetId="3" hidden="1">'график авансов-при необходимост'!$A$1:$H$34</definedName>
    <definedName name="Z_8EC20287_A621_441C_A76E_AA9A9235AB6A_.wvu.PrintArea" localSheetId="1" hidden="1">'график работ-нов'!$A$1:$V$78</definedName>
    <definedName name="Z_8EC20287_A621_441C_A76E_AA9A9235AB6A_.wvu.PrintArea" localSheetId="0" hidden="1">'Д.Ц.  нов'!$A$1:$F$80</definedName>
    <definedName name="Z_8EC20287_A621_441C_A76E_AA9A9235AB6A_.wvu.Rows" localSheetId="2" hidden="1">'граф. авансов-ПРИ НЕОБХОДИМОСТИ'!$73:$73</definedName>
    <definedName name="Z_8EC20287_A621_441C_A76E_AA9A9235AB6A_.wvu.Rows" localSheetId="3" hidden="1">'график авансов-при необходимост'!$26:$27,'график авансов-при необходимост'!$30:$30</definedName>
    <definedName name="Z_8EC20287_A621_441C_A76E_AA9A9235AB6A_.wvu.Rows" localSheetId="1" hidden="1">'график работ-нов'!$72:$72</definedName>
    <definedName name="Z_8EC20287_A621_441C_A76E_AA9A9235AB6A_.wvu.Rows" localSheetId="0" hidden="1">'Д.Ц.  нов'!$76:$76</definedName>
    <definedName name="_xlnm.Print_Titles" localSheetId="2">'граф. авансов-ПРИ НЕОБХОДИМОСТИ'!$4:$6</definedName>
    <definedName name="_xlnm.Print_Titles" localSheetId="1">'график работ-нов'!$5:$5</definedName>
    <definedName name="_xlnm.Print_Area" localSheetId="2">'граф. авансов-ПРИ НЕОБХОДИМОСТИ'!$A$1:$K$79</definedName>
    <definedName name="_xlnm.Print_Area" localSheetId="3">'график авансов-при необходимост'!$A$1:$H$34</definedName>
    <definedName name="_xlnm.Print_Area" localSheetId="1">'график работ-нов'!$A$1:$V$78</definedName>
    <definedName name="_xlnm.Print_Area" localSheetId="0">'Д.Ц.  нов'!$A$1:$F$80</definedName>
  </definedNames>
  <calcPr calcId="125725"/>
  <customWorkbookViews>
    <customWorkbookView name="OvsyannikovEA - Личное представление" guid="{04AEBD16-97A9-4D11-86C8-B30A98993032}" mergeInterval="0" personalView="1" maximized="1" xWindow="1" yWindow="1" windowWidth="1436" windowHeight="680" activeSheetId="1" showComments="commIndAndComment"/>
    <customWorkbookView name="Грищенко - Личное представление" guid="{8EC20287-A621-441C-A76E-AA9A9235AB6A}" mergeInterval="0" personalView="1" maximized="1" windowWidth="1720" windowHeight="949" activeSheetId="1" showComments="commIndAndComment"/>
    <customWorkbookView name="SAM - Личное представление" guid="{31C00524-495B-44C1-9B39-1A233A63D9B3}" mergeInterval="0" personalView="1" maximized="1" xWindow="1" yWindow="1" windowWidth="1276" windowHeight="831" activeSheetId="3"/>
  </customWorkbookViews>
</workbook>
</file>

<file path=xl/calcChain.xml><?xml version="1.0" encoding="utf-8"?>
<calcChain xmlns="http://schemas.openxmlformats.org/spreadsheetml/2006/main">
  <c r="A40" i="3"/>
  <c r="A39" i="2"/>
  <c r="A39" i="1"/>
  <c r="J5" i="2"/>
  <c r="K5" s="1"/>
  <c r="L5" s="1"/>
  <c r="M5" s="1"/>
  <c r="N5" s="1"/>
  <c r="O5" s="1"/>
  <c r="P5" s="1"/>
  <c r="Q5" s="1"/>
  <c r="R5" s="1"/>
  <c r="S5" s="1"/>
  <c r="T5" s="1"/>
  <c r="U5" s="1"/>
  <c r="A9" i="3"/>
  <c r="A11" s="1"/>
  <c r="A12" s="1"/>
  <c r="A13" s="1"/>
  <c r="A14" s="1"/>
  <c r="A15" s="1"/>
  <c r="A16" s="1"/>
  <c r="A17" s="1"/>
  <c r="A20" s="1"/>
  <c r="A21" s="1"/>
  <c r="A22" s="1"/>
  <c r="A23" s="1"/>
  <c r="A24" s="1"/>
  <c r="A25" s="1"/>
  <c r="A26" s="1"/>
  <c r="A29" s="1"/>
  <c r="A30" s="1"/>
  <c r="A31" s="1"/>
  <c r="A32" s="1"/>
  <c r="A33" s="1"/>
  <c r="A34" s="1"/>
  <c r="A35" s="1"/>
  <c r="A43" s="1"/>
  <c r="A44" s="1"/>
  <c r="A45" s="1"/>
  <c r="A46" s="1"/>
  <c r="A47" s="1"/>
  <c r="A48" s="1"/>
  <c r="A51" s="1"/>
  <c r="A52" s="1"/>
  <c r="A53" s="1"/>
  <c r="A54" s="1"/>
  <c r="A57" s="1"/>
  <c r="A58" s="1"/>
  <c r="A59" s="1"/>
  <c r="A60" s="1"/>
  <c r="A65" s="1"/>
  <c r="A66" s="1"/>
  <c r="A67" s="1"/>
  <c r="A8" i="1"/>
  <c r="A10" s="1"/>
  <c r="A11" s="1"/>
  <c r="A12" s="1"/>
  <c r="A13" s="1"/>
  <c r="A14" s="1"/>
  <c r="A15" s="1"/>
  <c r="A16" s="1"/>
  <c r="A19" s="1"/>
  <c r="A20" s="1"/>
  <c r="A21" s="1"/>
  <c r="A22" s="1"/>
  <c r="A23" s="1"/>
  <c r="A24" s="1"/>
  <c r="A25" s="1"/>
  <c r="A28" s="1"/>
  <c r="A29" s="1"/>
  <c r="A30" s="1"/>
  <c r="A31" s="1"/>
  <c r="A32" s="1"/>
  <c r="A33" s="1"/>
  <c r="A34" s="1"/>
  <c r="A42" s="1"/>
  <c r="A43" s="1"/>
  <c r="A44" s="1"/>
  <c r="A45" s="1"/>
  <c r="A46" s="1"/>
  <c r="A47" s="1"/>
  <c r="A50" s="1"/>
  <c r="A51" s="1"/>
  <c r="A52" s="1"/>
  <c r="A53" s="1"/>
  <c r="A56" s="1"/>
  <c r="A57" s="1"/>
  <c r="A58" s="1"/>
  <c r="A59" s="1"/>
  <c r="A64" s="1"/>
  <c r="A65" s="1"/>
  <c r="A66" s="1"/>
  <c r="A8" i="2" l="1"/>
  <c r="A10" l="1"/>
  <c r="A11" s="1"/>
  <c r="A12" s="1"/>
  <c r="A13" s="1"/>
  <c r="A14" s="1"/>
  <c r="A15" s="1"/>
  <c r="A16" s="1"/>
  <c r="A19" s="1"/>
  <c r="A20" s="1"/>
  <c r="A21" s="1"/>
  <c r="A22" s="1"/>
  <c r="A23" s="1"/>
  <c r="A24" s="1"/>
  <c r="A25" s="1"/>
  <c r="A28" s="1"/>
  <c r="A29" s="1"/>
  <c r="A30" s="1"/>
  <c r="A31" s="1"/>
  <c r="A32" s="1"/>
  <c r="A33" s="1"/>
  <c r="A34" s="1"/>
  <c r="A42" s="1"/>
  <c r="A43" s="1"/>
  <c r="A44" s="1"/>
  <c r="A45" s="1"/>
  <c r="A46" s="1"/>
  <c r="A47" s="1"/>
  <c r="A50" s="1"/>
  <c r="A51" s="1"/>
  <c r="A52" s="1"/>
  <c r="A53" s="1"/>
  <c r="A56" s="1"/>
  <c r="A57" l="1"/>
  <c r="A58" s="1"/>
  <c r="A59" s="1"/>
  <c r="A64" s="1"/>
  <c r="A65" s="1"/>
  <c r="A66" s="1"/>
  <c r="C18" i="4"/>
  <c r="C23"/>
  <c r="C24"/>
  <c r="C20"/>
  <c r="C21"/>
  <c r="A20"/>
  <c r="B20"/>
  <c r="A21"/>
  <c r="B21"/>
  <c r="A22"/>
  <c r="B22"/>
  <c r="C22"/>
  <c r="A23"/>
  <c r="B23"/>
  <c r="A24"/>
  <c r="B24"/>
  <c r="A19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A11"/>
  <c r="A5"/>
  <c r="A4" i="2"/>
</calcChain>
</file>

<file path=xl/sharedStrings.xml><?xml version="1.0" encoding="utf-8"?>
<sst xmlns="http://schemas.openxmlformats.org/spreadsheetml/2006/main" count="429" uniqueCount="170">
  <si>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</si>
  <si>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</si>
  <si>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</si>
  <si>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</si>
  <si>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</si>
  <si>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</si>
  <si>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</si>
  <si>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</si>
  <si>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Теплоизоляция ТИ</t>
  </si>
  <si>
    <t>Монтажная часть ТМ</t>
  </si>
  <si>
    <t>Конструкции железобетонные КЖ</t>
  </si>
  <si>
    <t>Часть КИПиА АТХ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</si>
  <si>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</si>
  <si>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</si>
  <si>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</si>
  <si>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</si>
  <si>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</si>
  <si>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</si>
  <si>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</si>
  <si>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</si>
  <si>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</si>
  <si>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</si>
  <si>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</si>
  <si>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</si>
  <si>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</si>
  <si>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</si>
  <si>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Оборудование не входящее в сметы строек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</si>
  <si>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</si>
  <si>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</si>
  <si>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</si>
  <si>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</si>
  <si>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</si>
  <si>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</si>
  <si>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</si>
  <si>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</si>
  <si>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>Электромонтажная часть ЭМ</t>
  </si>
  <si>
    <t>Конструкции металлические КМ</t>
  </si>
  <si>
    <t>ВСЕГО ПО "ОНСС"</t>
  </si>
  <si>
    <t>Часть КИПиА - АТХ1</t>
  </si>
  <si>
    <t>Часть КИПиА - АТХ</t>
  </si>
  <si>
    <t xml:space="preserve">ВСЕГО </t>
  </si>
  <si>
    <t>Август 2016 г</t>
  </si>
  <si>
    <t>Сентябрь 2016 г</t>
  </si>
  <si>
    <t>Октябрь 2016г</t>
  </si>
  <si>
    <t>Июль 
2016г</t>
  </si>
  <si>
    <r>
      <t>_________________</t>
    </r>
    <r>
      <rPr>
        <b/>
        <sz val="11"/>
        <rFont val="Times New Roman"/>
        <family val="1"/>
        <charset val="204"/>
      </rPr>
      <t xml:space="preserve"> А.С. Кесарев</t>
    </r>
  </si>
  <si>
    <t>погашение аванса по месяцам, в руб</t>
  </si>
  <si>
    <t>Комплекс работ по техническому перевооружению производства КМ-2</t>
  </si>
  <si>
    <t>С-200  Замена Е-747 по проекту 18466</t>
  </si>
  <si>
    <t>Итого по проекту 18466:</t>
  </si>
  <si>
    <t>С-200  Замена Е-751 по проекту 18719</t>
  </si>
  <si>
    <t>Итого по проекту 18719:</t>
  </si>
  <si>
    <t>С-400 Замена вакуум-фильтра 2Ф-402 по проекту 18310 и ведомости объемов работ по замене кабелей</t>
  </si>
  <si>
    <t>Итого по проекту 18310:</t>
  </si>
  <si>
    <t>Теплоизоляция аппаратов ТИА</t>
  </si>
  <si>
    <t>Приведение опасного производственного объекта производства КМ-2  к требованиям правил</t>
  </si>
  <si>
    <t>Оснащение насосов Н-109,Н-109р системами самозапуска электродвигателей.  ФНиП  п. 5.4.4. по проекту 18507</t>
  </si>
  <si>
    <t>Оснащение насосов дистанционным отключением   Н-1, 2, 3, 4, 5, 1к, 2к, 3к, 4кр, 9, 10, 11, 12, 13, 14, 15, 17, 18, 19, 20, 24, 25 – тит. 48; Н-14, 15 тит. 207 .   ФНиП п. 4.1.2. по проекту 18566</t>
  </si>
  <si>
    <t>Оснащение резервуаров сниженными пробоотборниками Е-26,18,15,16,17,20,21,22,23,24,25 по проекту 18774</t>
  </si>
  <si>
    <t>Оснащение резервуаров сниженными пробоотборниками Р-474,528,529,530,533,531,532,452,456,157,158 по проекту 18692</t>
  </si>
  <si>
    <t>Модернизация сетей связи в операторной налива парафино-восковой продукции производства КМ-2 Организация узла связи, рабочих мест, прокладка оптического кабеля по проекту 18126</t>
  </si>
  <si>
    <t>ВСЕГО ПО "Приведению опасного производственного объекта производства КМ-2  к требованиям правил"</t>
  </si>
  <si>
    <t>ВСЕГО ПО "Модернизация сетей связи"</t>
  </si>
  <si>
    <t>Модернизация сетей связи.</t>
  </si>
  <si>
    <t>Итого по проекту 18126:</t>
  </si>
  <si>
    <t>18126-КМ</t>
  </si>
  <si>
    <t>Ведомость объёмов</t>
  </si>
  <si>
    <t>Итого по проекту 18566:</t>
  </si>
  <si>
    <t>Теплоизоляция ТИ1 с изм.1</t>
  </si>
  <si>
    <t>Итого по проекту 18692:</t>
  </si>
  <si>
    <t>Итого по проекту 18774:</t>
  </si>
  <si>
    <t>Итого по проекту 18507:</t>
  </si>
  <si>
    <t>Ноябрь 2016 г</t>
  </si>
  <si>
    <t>С-100 Замена трубного пучка теплообменника Т-811  по ведомости №6-1</t>
  </si>
  <si>
    <t>6-1.</t>
  </si>
  <si>
    <t>С-400 Электродвигатель ВАСО-16-34-24У2  90 квт ХВ-403 по ведомости №6-2</t>
  </si>
  <si>
    <t>6-2.</t>
  </si>
  <si>
    <t>6-3.</t>
  </si>
  <si>
    <t>Замена силовых и контрольных кабелей</t>
  </si>
  <si>
    <t>08:01454</t>
  </si>
  <si>
    <t>02:04928</t>
  </si>
  <si>
    <t>03:02291</t>
  </si>
  <si>
    <t>03:02290</t>
  </si>
  <si>
    <t>03:02243</t>
  </si>
  <si>
    <t>Часть АТХ</t>
  </si>
  <si>
    <t>06:02634</t>
  </si>
  <si>
    <t>Часть  АТХ1</t>
  </si>
  <si>
    <t>06:02635</t>
  </si>
  <si>
    <t>03:02483</t>
  </si>
  <si>
    <t>07:01342</t>
  </si>
  <si>
    <t>03:02481</t>
  </si>
  <si>
    <t>Теплоизоляция ТИА</t>
  </si>
  <si>
    <t>03:02482</t>
  </si>
  <si>
    <t>09:02740</t>
  </si>
  <si>
    <t>Часть АТХ1</t>
  </si>
  <si>
    <t>06:02807</t>
  </si>
  <si>
    <t>01:03178</t>
  </si>
  <si>
    <t>02:04554</t>
  </si>
  <si>
    <t>06:02252</t>
  </si>
  <si>
    <t>0701005</t>
  </si>
  <si>
    <t>08:01007</t>
  </si>
  <si>
    <t>06:02292</t>
  </si>
  <si>
    <t>09:02299</t>
  </si>
  <si>
    <t>09:02438</t>
  </si>
  <si>
    <t>18566-207-КМ л. 1,2</t>
  </si>
  <si>
    <t>01:03033</t>
  </si>
  <si>
    <t>07:01225</t>
  </si>
  <si>
    <t>07:01223</t>
  </si>
  <si>
    <t>09:02561</t>
  </si>
  <si>
    <t xml:space="preserve">Часть - АТХ </t>
  </si>
  <si>
    <t>06:02607</t>
  </si>
  <si>
    <t>Часть - АТХ1</t>
  </si>
  <si>
    <t>06:02604</t>
  </si>
  <si>
    <t>08:01774</t>
  </si>
  <si>
    <t>08:01778</t>
  </si>
  <si>
    <t>Механо-монтажная часть АММ</t>
  </si>
  <si>
    <t>08:01775</t>
  </si>
  <si>
    <t>09:02807</t>
  </si>
  <si>
    <t>18692-56,53/1-КМ л. 1-10</t>
  </si>
  <si>
    <t>02:05091</t>
  </si>
  <si>
    <t>Часть АТХ с изм 1</t>
  </si>
  <si>
    <t>06:02739, 06:02774</t>
  </si>
  <si>
    <t>Генплан ГП</t>
  </si>
  <si>
    <t>02:05087</t>
  </si>
  <si>
    <t>03:02103</t>
  </si>
  <si>
    <t>06:02465</t>
  </si>
  <si>
    <t>09:02121</t>
  </si>
  <si>
    <t>ВСЕГО без НДС, т.р.</t>
  </si>
  <si>
    <t>Директор по кап. строительству</t>
  </si>
  <si>
    <t>18466-30,39-КЖ л.1</t>
  </si>
  <si>
    <t>18466-39-ТМ л.1-9</t>
  </si>
  <si>
    <t>18466-39-ТИ</t>
  </si>
  <si>
    <t>18466-39-ТИА</t>
  </si>
  <si>
    <t>18466-39-КМ л.1-4</t>
  </si>
  <si>
    <t>18466-39-АТХ л.1-6</t>
  </si>
  <si>
    <t>18466-39-АТХ1.СО л.1</t>
  </si>
  <si>
    <t>18719-39-КМ л 1-3</t>
  </si>
  <si>
    <t>18719-39-ТМ л 1-6 СО л 1-16</t>
  </si>
  <si>
    <t>18719-39-ТИ</t>
  </si>
  <si>
    <t>18719-39-ТИА</t>
  </si>
  <si>
    <t>18719-39-АТХ л 1-6, СО л1-5</t>
  </si>
  <si>
    <t>18719-39-АТХ1 л1-2, АТХ1.СО л1-2</t>
  </si>
  <si>
    <t>18719-39-КЖ, л 1-5</t>
  </si>
  <si>
    <t>18310-30-КМ</t>
  </si>
  <si>
    <t>18310-30-ЭМ л.1-12</t>
  </si>
  <si>
    <t>Электромонтажные работы - часть ЭМ</t>
  </si>
  <si>
    <t>18310-30-ТМ</t>
  </si>
  <si>
    <t>18310-30-ТИ</t>
  </si>
  <si>
    <t>18310-30-АТХ л. 1-9</t>
  </si>
  <si>
    <t>18310-30-АТХ1, 18138-30-АТХ изм.1</t>
  </si>
  <si>
    <t>18507-30-ЭМ л 1-5</t>
  </si>
  <si>
    <t>18566-207-ТМ</t>
  </si>
  <si>
    <t>18566-207-ТИ</t>
  </si>
  <si>
    <t>18566-207-ЭМ л. 1-11</t>
  </si>
  <si>
    <t>18566-207-АТХ л. 1-7</t>
  </si>
  <si>
    <t>18566-207-АТХ1 л.1</t>
  </si>
  <si>
    <t>18774-48-ТМ л.1-3 ТМ.СО л 1-6</t>
  </si>
  <si>
    <t>18774-48-ТИ л.1</t>
  </si>
  <si>
    <t>18774-48-АММ л.1</t>
  </si>
  <si>
    <t>18774-48-АТХ СО л 1</t>
  </si>
  <si>
    <t>18692-56,53/1-ТИ1 ВР л 1</t>
  </si>
  <si>
    <t>18692-56,53/1-АТХ л 1-3, АТХ.СО л 1-5 с изм 1</t>
  </si>
  <si>
    <t>18692-56,53/1-ГП л 1</t>
  </si>
  <si>
    <t>18126-ЭМ л. 1-3</t>
  </si>
  <si>
    <t>Электромонтажная - часть ЭМ</t>
  </si>
  <si>
    <t>18126-СС л. 1-6</t>
  </si>
  <si>
    <t>Сигнализация и связь - СС</t>
  </si>
  <si>
    <t>___201__ г</t>
  </si>
  <si>
    <t>1-5 декабря 2017</t>
  </si>
  <si>
    <t>03:02430</t>
  </si>
</sst>
</file>

<file path=xl/styles.xml><?xml version="1.0" encoding="utf-8"?>
<styleSheet xmlns="http://schemas.openxmlformats.org/spreadsheetml/2006/main">
  <numFmts count="2">
    <numFmt numFmtId="164" formatCode="[$-419]mmmm\ yyyy;@"/>
    <numFmt numFmtId="165" formatCode="mm/yy"/>
  </numFmts>
  <fonts count="38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4">
    <xf numFmtId="0" fontId="0" fillId="0" borderId="0">
      <alignment wrapText="1"/>
    </xf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6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19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26" borderId="38" applyNumberFormat="0" applyAlignment="0" applyProtection="0"/>
    <xf numFmtId="0" fontId="22" fillId="27" borderId="39" applyNumberFormat="0" applyAlignment="0" applyProtection="0"/>
    <xf numFmtId="0" fontId="23" fillId="27" borderId="38" applyNumberFormat="0" applyAlignment="0" applyProtection="0"/>
    <xf numFmtId="0" fontId="24" fillId="0" borderId="40" applyNumberFormat="0" applyFill="0" applyAlignment="0" applyProtection="0"/>
    <xf numFmtId="0" fontId="25" fillId="0" borderId="41" applyNumberFormat="0" applyFill="0" applyAlignment="0" applyProtection="0"/>
    <xf numFmtId="0" fontId="26" fillId="0" borderId="4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43" applyNumberFormat="0" applyFill="0" applyAlignment="0" applyProtection="0"/>
    <xf numFmtId="0" fontId="28" fillId="28" borderId="44" applyNumberFormat="0" applyAlignment="0" applyProtection="0"/>
    <xf numFmtId="0" fontId="29" fillId="0" borderId="0" applyNumberFormat="0" applyFill="0" applyBorder="0" applyAlignment="0" applyProtection="0"/>
    <xf numFmtId="0" fontId="30" fillId="29" borderId="0" applyNumberFormat="0" applyBorder="0" applyAlignment="0" applyProtection="0"/>
    <xf numFmtId="0" fontId="31" fillId="0" borderId="0"/>
    <xf numFmtId="0" fontId="6" fillId="0" borderId="0"/>
    <xf numFmtId="0" fontId="32" fillId="30" borderId="0" applyNumberFormat="0" applyBorder="0" applyAlignment="0" applyProtection="0"/>
    <xf numFmtId="0" fontId="33" fillId="0" borderId="0" applyNumberFormat="0" applyFill="0" applyBorder="0" applyAlignment="0" applyProtection="0"/>
    <xf numFmtId="0" fontId="4" fillId="31" borderId="45" applyNumberFormat="0" applyFont="0" applyAlignment="0" applyProtection="0"/>
    <xf numFmtId="0" fontId="34" fillId="0" borderId="46" applyNumberFormat="0" applyFill="0" applyAlignment="0" applyProtection="0"/>
    <xf numFmtId="0" fontId="35" fillId="0" borderId="0" applyNumberFormat="0" applyFill="0" applyBorder="0" applyAlignment="0" applyProtection="0"/>
    <xf numFmtId="0" fontId="36" fillId="32" borderId="0" applyNumberFormat="0" applyBorder="0" applyAlignment="0" applyProtection="0"/>
  </cellStyleXfs>
  <cellXfs count="238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top" wrapText="1"/>
    </xf>
    <xf numFmtId="0" fontId="13" fillId="0" borderId="0" xfId="0" applyFont="1" applyFill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/>
    <xf numFmtId="49" fontId="9" fillId="0" borderId="9" xfId="0" applyNumberFormat="1" applyFont="1" applyFill="1" applyBorder="1" applyAlignment="1"/>
    <xf numFmtId="4" fontId="9" fillId="0" borderId="9" xfId="0" applyNumberFormat="1" applyFont="1" applyFill="1" applyBorder="1" applyAlignment="1">
      <alignment horizontal="right" vertical="center" wrapText="1"/>
    </xf>
    <xf numFmtId="4" fontId="15" fillId="0" borderId="10" xfId="0" applyNumberFormat="1" applyFont="1" applyFill="1" applyBorder="1" applyAlignment="1">
      <alignment horizontal="right" vertical="center" wrapText="1"/>
    </xf>
    <xf numFmtId="49" fontId="3" fillId="0" borderId="8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2" fillId="0" borderId="0" xfId="0" applyFont="1" applyFill="1">
      <alignment wrapText="1"/>
    </xf>
    <xf numFmtId="164" fontId="0" fillId="0" borderId="0" xfId="0" applyNumberFormat="1" applyFont="1" applyAlignment="1"/>
    <xf numFmtId="165" fontId="17" fillId="0" borderId="16" xfId="0" applyNumberFormat="1" applyFont="1" applyBorder="1" applyAlignment="1">
      <alignment horizontal="left" vertical="top" textRotation="90" wrapText="1"/>
    </xf>
    <xf numFmtId="165" fontId="17" fillId="0" borderId="17" xfId="0" applyNumberFormat="1" applyFont="1" applyBorder="1" applyAlignment="1">
      <alignment horizontal="left" vertical="top" textRotation="90" wrapText="1"/>
    </xf>
    <xf numFmtId="0" fontId="13" fillId="0" borderId="12" xfId="0" applyFont="1" applyFill="1" applyBorder="1">
      <alignment wrapText="1"/>
    </xf>
    <xf numFmtId="0" fontId="16" fillId="0" borderId="12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>
      <alignment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>
      <alignment wrapText="1"/>
    </xf>
    <xf numFmtId="0" fontId="13" fillId="0" borderId="13" xfId="0" applyFont="1" applyFill="1" applyBorder="1">
      <alignment wrapText="1"/>
    </xf>
    <xf numFmtId="0" fontId="12" fillId="0" borderId="13" xfId="0" applyFont="1" applyFill="1" applyBorder="1">
      <alignment wrapText="1"/>
    </xf>
    <xf numFmtId="0" fontId="11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>
      <alignment wrapText="1"/>
    </xf>
    <xf numFmtId="0" fontId="12" fillId="0" borderId="15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>
      <alignment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20" fontId="3" fillId="0" borderId="1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top" wrapText="1"/>
    </xf>
    <xf numFmtId="0" fontId="2" fillId="0" borderId="0" xfId="0" applyFont="1" applyFill="1" applyAlignment="1"/>
    <xf numFmtId="0" fontId="3" fillId="0" borderId="0" xfId="0" applyFont="1" applyAlignment="1">
      <alignment wrapText="1"/>
    </xf>
    <xf numFmtId="49" fontId="2" fillId="0" borderId="0" xfId="0" applyNumberFormat="1" applyFont="1" applyFill="1" applyAlignment="1">
      <alignment horizontal="left" vertical="top" wrapText="1"/>
    </xf>
    <xf numFmtId="0" fontId="3" fillId="0" borderId="0" xfId="0" applyFont="1" applyAlignment="1"/>
    <xf numFmtId="0" fontId="3" fillId="0" borderId="49" xfId="0" applyFont="1" applyBorder="1">
      <alignment wrapText="1"/>
    </xf>
    <xf numFmtId="164" fontId="0" fillId="0" borderId="14" xfId="0" applyNumberFormat="1" applyFont="1" applyBorder="1" applyAlignment="1"/>
    <xf numFmtId="20" fontId="3" fillId="0" borderId="25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18" xfId="0" applyFont="1" applyBorder="1">
      <alignment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3" xfId="0" applyFont="1" applyFill="1" applyBorder="1">
      <alignment wrapText="1"/>
    </xf>
    <xf numFmtId="0" fontId="3" fillId="0" borderId="0" xfId="37" applyFont="1" applyFill="1" applyBorder="1" applyAlignment="1">
      <alignment horizontal="center" vertical="center"/>
    </xf>
    <xf numFmtId="0" fontId="2" fillId="0" borderId="12" xfId="0" applyFont="1" applyFill="1" applyBorder="1">
      <alignment wrapText="1"/>
    </xf>
    <xf numFmtId="0" fontId="2" fillId="0" borderId="13" xfId="0" applyFont="1" applyFill="1" applyBorder="1">
      <alignment wrapText="1"/>
    </xf>
    <xf numFmtId="0" fontId="2" fillId="0" borderId="36" xfId="0" applyFont="1" applyFill="1" applyBorder="1">
      <alignment wrapText="1"/>
    </xf>
    <xf numFmtId="0" fontId="3" fillId="0" borderId="21" xfId="0" applyFont="1" applyFill="1" applyBorder="1">
      <alignment wrapText="1"/>
    </xf>
    <xf numFmtId="0" fontId="3" fillId="0" borderId="15" xfId="0" applyFont="1" applyFill="1" applyBorder="1">
      <alignment wrapText="1"/>
    </xf>
    <xf numFmtId="0" fontId="3" fillId="0" borderId="14" xfId="0" applyFont="1" applyFill="1" applyBorder="1">
      <alignment wrapText="1"/>
    </xf>
    <xf numFmtId="4" fontId="2" fillId="0" borderId="52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3" fillId="0" borderId="12" xfId="0" applyFont="1" applyBorder="1">
      <alignment wrapText="1"/>
    </xf>
    <xf numFmtId="164" fontId="37" fillId="0" borderId="54" xfId="0" applyNumberFormat="1" applyFont="1" applyBorder="1" applyAlignment="1">
      <alignment horizontal="center" vertical="center" wrapText="1"/>
    </xf>
    <xf numFmtId="164" fontId="37" fillId="0" borderId="4" xfId="0" applyNumberFormat="1" applyFont="1" applyBorder="1" applyAlignment="1">
      <alignment horizontal="center" vertical="center" wrapText="1"/>
    </xf>
    <xf numFmtId="0" fontId="3" fillId="33" borderId="12" xfId="0" applyFont="1" applyFill="1" applyBorder="1">
      <alignment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31" xfId="0" applyFont="1" applyBorder="1" applyAlignment="1">
      <alignment horizontal="righ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34" borderId="12" xfId="0" applyFont="1" applyFill="1" applyBorder="1" applyAlignment="1">
      <alignment horizontal="left" vertical="center" wrapText="1"/>
    </xf>
    <xf numFmtId="49" fontId="3" fillId="34" borderId="25" xfId="0" applyNumberFormat="1" applyFont="1" applyFill="1" applyBorder="1" applyAlignment="1">
      <alignment horizontal="center" vertical="center" wrapText="1"/>
    </xf>
    <xf numFmtId="0" fontId="3" fillId="34" borderId="11" xfId="0" applyFont="1" applyFill="1" applyBorder="1" applyAlignment="1">
      <alignment horizontal="center" vertical="center" wrapText="1"/>
    </xf>
    <xf numFmtId="0" fontId="2" fillId="34" borderId="12" xfId="0" applyFont="1" applyFill="1" applyBorder="1" applyAlignment="1">
      <alignment horizontal="left" vertical="center" wrapText="1"/>
    </xf>
    <xf numFmtId="0" fontId="2" fillId="34" borderId="13" xfId="0" applyFont="1" applyFill="1" applyBorder="1" applyAlignment="1">
      <alignment horizontal="left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33" borderId="6" xfId="0" applyFont="1" applyFill="1" applyBorder="1" applyAlignment="1">
      <alignment horizontal="center" vertical="center" wrapText="1"/>
    </xf>
    <xf numFmtId="0" fontId="3" fillId="33" borderId="6" xfId="0" applyFont="1" applyFill="1" applyBorder="1">
      <alignment wrapText="1"/>
    </xf>
    <xf numFmtId="165" fontId="16" fillId="0" borderId="16" xfId="0" applyNumberFormat="1" applyFont="1" applyBorder="1" applyAlignment="1">
      <alignment horizontal="left" vertical="top" textRotation="90" wrapText="1"/>
    </xf>
    <xf numFmtId="165" fontId="16" fillId="0" borderId="17" xfId="0" applyNumberFormat="1" applyFont="1" applyBorder="1" applyAlignment="1">
      <alignment horizontal="left" vertical="top" textRotation="90" wrapText="1"/>
    </xf>
    <xf numFmtId="0" fontId="2" fillId="0" borderId="18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2" fillId="9" borderId="29" xfId="0" applyFont="1" applyFill="1" applyBorder="1" applyAlignment="1">
      <alignment horizontal="center" vertical="center" wrapText="1"/>
    </xf>
    <xf numFmtId="0" fontId="2" fillId="9" borderId="30" xfId="0" applyFont="1" applyFill="1" applyBorder="1" applyAlignment="1">
      <alignment horizontal="center" vertical="center" wrapText="1"/>
    </xf>
    <xf numFmtId="0" fontId="2" fillId="9" borderId="52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right" vertical="center" wrapText="1"/>
    </xf>
    <xf numFmtId="0" fontId="2" fillId="0" borderId="33" xfId="0" applyFont="1" applyFill="1" applyBorder="1" applyAlignment="1">
      <alignment horizontal="righ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right" vertical="center" wrapText="1"/>
    </xf>
    <xf numFmtId="0" fontId="2" fillId="0" borderId="28" xfId="0" applyFont="1" applyFill="1" applyBorder="1" applyAlignment="1">
      <alignment horizontal="righ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49" fontId="11" fillId="0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vertical="top" wrapText="1"/>
    </xf>
    <xf numFmtId="49" fontId="11" fillId="0" borderId="0" xfId="0" applyNumberFormat="1" applyFont="1" applyFill="1" applyAlignment="1">
      <alignment horizontal="left" vertical="top"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35" xfId="0" applyFont="1" applyBorder="1" applyAlignment="1">
      <alignment horizontal="center" wrapText="1"/>
    </xf>
    <xf numFmtId="0" fontId="2" fillId="0" borderId="29" xfId="0" applyFont="1" applyBorder="1" applyAlignment="1">
      <alignment horizontal="right" vertical="center" wrapText="1"/>
    </xf>
    <xf numFmtId="0" fontId="2" fillId="0" borderId="30" xfId="0" applyFont="1" applyBorder="1" applyAlignment="1">
      <alignment horizontal="right" vertical="center" wrapText="1"/>
    </xf>
    <xf numFmtId="0" fontId="2" fillId="0" borderId="31" xfId="0" applyFont="1" applyBorder="1" applyAlignment="1">
      <alignment horizontal="righ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37" applyFont="1" applyFill="1" applyBorder="1" applyAlignment="1">
      <alignment horizontal="left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34" xfId="0" applyFont="1" applyFill="1" applyBorder="1" applyAlignment="1">
      <alignment horizontal="center" vertical="center" wrapText="1"/>
    </xf>
    <xf numFmtId="0" fontId="2" fillId="9" borderId="35" xfId="0" applyFont="1" applyFill="1" applyBorder="1" applyAlignment="1">
      <alignment horizontal="center" vertical="center" wrapText="1"/>
    </xf>
    <xf numFmtId="0" fontId="2" fillId="9" borderId="53" xfId="0" applyFont="1" applyFill="1" applyBorder="1" applyAlignment="1">
      <alignment horizontal="center" vertical="center" wrapText="1"/>
    </xf>
    <xf numFmtId="0" fontId="2" fillId="0" borderId="52" xfId="0" applyFont="1" applyBorder="1" applyAlignment="1">
      <alignment horizontal="right" vertical="center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12" xfId="0" applyFont="1" applyFill="1" applyBorder="1" applyAlignment="1">
      <alignment horizontal="center" vertical="center" textRotation="90" wrapText="1"/>
    </xf>
    <xf numFmtId="0" fontId="16" fillId="0" borderId="16" xfId="0" applyFont="1" applyFill="1" applyBorder="1" applyAlignment="1">
      <alignment horizontal="center" vertical="center" textRotation="90" wrapText="1"/>
    </xf>
    <xf numFmtId="0" fontId="16" fillId="0" borderId="6" xfId="0" applyFont="1" applyBorder="1" applyAlignment="1">
      <alignment horizontal="center" vertical="center" textRotation="90" wrapText="1"/>
    </xf>
    <xf numFmtId="0" fontId="16" fillId="0" borderId="12" xfId="0" applyFont="1" applyBorder="1" applyAlignment="1">
      <alignment horizontal="center" vertical="center" textRotation="90" wrapText="1"/>
    </xf>
    <xf numFmtId="0" fontId="16" fillId="0" borderId="16" xfId="0" applyFont="1" applyBorder="1" applyAlignment="1">
      <alignment horizontal="center" vertical="center" textRotation="90" wrapText="1"/>
    </xf>
    <xf numFmtId="0" fontId="16" fillId="0" borderId="0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textRotation="90" wrapText="1"/>
    </xf>
    <xf numFmtId="0" fontId="17" fillId="0" borderId="12" xfId="0" applyFont="1" applyFill="1" applyBorder="1" applyAlignment="1">
      <alignment horizontal="center" vertical="center" textRotation="90" wrapText="1"/>
    </xf>
    <xf numFmtId="0" fontId="17" fillId="0" borderId="16" xfId="0" applyFont="1" applyFill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37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17" fillId="0" borderId="16" xfId="0" applyFont="1" applyBorder="1" applyAlignment="1">
      <alignment horizontal="center" vertical="center" textRotation="90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0"/>
  <sheetViews>
    <sheetView tabSelected="1" zoomScaleNormal="100" zoomScaleSheetLayoutView="75" workbookViewId="0">
      <pane ySplit="5" topLeftCell="A16" activePane="bottomLeft" state="frozen"/>
      <selection pane="bottomLeft" activeCell="A3" sqref="A3:F3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7" style="24" customWidth="1"/>
    <col min="5" max="5" width="16.1640625" style="1" customWidth="1"/>
    <col min="6" max="6" width="17.6640625" style="1" customWidth="1"/>
    <col min="7" max="7" width="25.83203125" style="1" customWidth="1"/>
    <col min="8" max="16384" width="9.33203125" style="1"/>
  </cols>
  <sheetData>
    <row r="1" spans="1:7" ht="24.75" customHeight="1">
      <c r="A1" s="140" t="s">
        <v>2</v>
      </c>
      <c r="B1" s="140"/>
      <c r="C1" s="140"/>
      <c r="D1" s="140"/>
      <c r="E1" s="140"/>
      <c r="F1" s="140"/>
      <c r="G1" s="96"/>
    </row>
    <row r="2" spans="1:7" ht="12" customHeight="1">
      <c r="A2" s="141"/>
      <c r="B2" s="141"/>
      <c r="C2" s="141"/>
      <c r="D2" s="141"/>
      <c r="E2" s="141"/>
      <c r="F2" s="141"/>
      <c r="G2" s="96"/>
    </row>
    <row r="3" spans="1:7" ht="16.5" customHeight="1">
      <c r="A3" s="142" t="s">
        <v>1</v>
      </c>
      <c r="B3" s="142"/>
      <c r="C3" s="142"/>
      <c r="D3" s="142"/>
      <c r="E3" s="142"/>
      <c r="F3" s="142"/>
      <c r="G3" s="97"/>
    </row>
    <row r="4" spans="1:7" ht="28.5" customHeight="1" thickBot="1">
      <c r="A4" s="143" t="s">
        <v>47</v>
      </c>
      <c r="B4" s="143"/>
      <c r="C4" s="143"/>
      <c r="D4" s="143"/>
      <c r="E4" s="143"/>
      <c r="F4" s="143"/>
      <c r="G4" s="95"/>
    </row>
    <row r="5" spans="1:7" ht="46.5" customHeight="1" thickBot="1">
      <c r="A5" s="17" t="s">
        <v>0</v>
      </c>
      <c r="B5" s="18" t="s">
        <v>3</v>
      </c>
      <c r="C5" s="18" t="s">
        <v>4</v>
      </c>
      <c r="D5" s="21" t="s">
        <v>5</v>
      </c>
      <c r="E5" s="18" t="s">
        <v>6</v>
      </c>
      <c r="F5" s="19" t="s">
        <v>7</v>
      </c>
      <c r="G5" s="97"/>
    </row>
    <row r="6" spans="1:7" ht="17.25" customHeight="1" thickBot="1">
      <c r="A6" s="144" t="s">
        <v>26</v>
      </c>
      <c r="B6" s="145"/>
      <c r="C6" s="145"/>
      <c r="D6" s="145"/>
      <c r="E6" s="145"/>
      <c r="F6" s="146"/>
      <c r="G6" s="97"/>
    </row>
    <row r="7" spans="1:7" s="106" customFormat="1" ht="32.25" customHeight="1">
      <c r="A7" s="103">
        <v>1</v>
      </c>
      <c r="B7" s="139" t="s">
        <v>73</v>
      </c>
      <c r="C7" s="139"/>
      <c r="D7" s="91" t="s">
        <v>74</v>
      </c>
      <c r="E7" s="113"/>
      <c r="F7" s="114"/>
      <c r="G7" s="108"/>
    </row>
    <row r="8" spans="1:7" s="20" customFormat="1" ht="34.5" customHeight="1">
      <c r="A8" s="103">
        <f>A7+1</f>
        <v>2</v>
      </c>
      <c r="B8" s="150" t="s">
        <v>75</v>
      </c>
      <c r="C8" s="150"/>
      <c r="D8" s="90" t="s">
        <v>76</v>
      </c>
      <c r="E8" s="91"/>
      <c r="F8" s="111"/>
    </row>
    <row r="9" spans="1:7" s="20" customFormat="1" ht="23.25" customHeight="1">
      <c r="A9" s="151" t="s">
        <v>48</v>
      </c>
      <c r="B9" s="150"/>
      <c r="C9" s="150"/>
      <c r="D9" s="150"/>
      <c r="E9" s="150"/>
      <c r="F9" s="152"/>
    </row>
    <row r="10" spans="1:7" s="20" customFormat="1" ht="21.75" customHeight="1">
      <c r="A10" s="39">
        <f>A8+1</f>
        <v>3</v>
      </c>
      <c r="B10" s="40" t="s">
        <v>129</v>
      </c>
      <c r="C10" s="40" t="s">
        <v>10</v>
      </c>
      <c r="D10" s="41" t="s">
        <v>79</v>
      </c>
      <c r="E10" s="100"/>
      <c r="F10" s="101"/>
    </row>
    <row r="11" spans="1:7" s="20" customFormat="1" ht="21.75" customHeight="1">
      <c r="A11" s="39">
        <f t="shared" ref="A11:A16" si="0">A10+1</f>
        <v>4</v>
      </c>
      <c r="B11" s="40" t="s">
        <v>130</v>
      </c>
      <c r="C11" s="40" t="s">
        <v>9</v>
      </c>
      <c r="D11" s="41" t="s">
        <v>80</v>
      </c>
      <c r="E11" s="100"/>
      <c r="F11" s="101"/>
    </row>
    <row r="12" spans="1:7" s="20" customFormat="1" ht="21.75" customHeight="1">
      <c r="A12" s="39">
        <f t="shared" si="0"/>
        <v>5</v>
      </c>
      <c r="B12" s="72" t="s">
        <v>131</v>
      </c>
      <c r="C12" s="40" t="s">
        <v>8</v>
      </c>
      <c r="D12" s="41" t="s">
        <v>81</v>
      </c>
      <c r="E12" s="100"/>
      <c r="F12" s="101"/>
    </row>
    <row r="13" spans="1:7" s="20" customFormat="1" ht="21.75" customHeight="1">
      <c r="A13" s="39">
        <f t="shared" si="0"/>
        <v>6</v>
      </c>
      <c r="B13" s="72" t="s">
        <v>132</v>
      </c>
      <c r="C13" s="40" t="s">
        <v>54</v>
      </c>
      <c r="D13" s="41" t="s">
        <v>82</v>
      </c>
      <c r="E13" s="100"/>
      <c r="F13" s="101"/>
    </row>
    <row r="14" spans="1:7" s="20" customFormat="1" ht="24.75" customHeight="1">
      <c r="A14" s="39">
        <f t="shared" si="0"/>
        <v>7</v>
      </c>
      <c r="B14" s="75" t="s">
        <v>133</v>
      </c>
      <c r="C14" s="40" t="s">
        <v>36</v>
      </c>
      <c r="D14" s="51" t="s">
        <v>83</v>
      </c>
      <c r="E14" s="41"/>
      <c r="F14" s="71"/>
    </row>
    <row r="15" spans="1:7" s="20" customFormat="1" ht="24.75" customHeight="1">
      <c r="A15" s="39">
        <f t="shared" si="0"/>
        <v>8</v>
      </c>
      <c r="B15" s="40" t="s">
        <v>134</v>
      </c>
      <c r="C15" s="40" t="s">
        <v>84</v>
      </c>
      <c r="D15" s="51" t="s">
        <v>85</v>
      </c>
      <c r="E15" s="41"/>
      <c r="F15" s="71"/>
    </row>
    <row r="16" spans="1:7" s="20" customFormat="1" ht="24" customHeight="1">
      <c r="A16" s="39">
        <f t="shared" si="0"/>
        <v>9</v>
      </c>
      <c r="B16" s="40" t="s">
        <v>135</v>
      </c>
      <c r="C16" s="75" t="s">
        <v>86</v>
      </c>
      <c r="D16" s="76" t="s">
        <v>87</v>
      </c>
      <c r="E16" s="74"/>
      <c r="F16" s="77"/>
    </row>
    <row r="17" spans="1:6" s="20" customFormat="1" ht="21.75" customHeight="1">
      <c r="A17" s="153" t="s">
        <v>49</v>
      </c>
      <c r="B17" s="154"/>
      <c r="C17" s="154"/>
      <c r="D17" s="154"/>
      <c r="E17" s="154"/>
      <c r="F17" s="73"/>
    </row>
    <row r="18" spans="1:6" s="20" customFormat="1" ht="23.25" customHeight="1">
      <c r="A18" s="151" t="s">
        <v>50</v>
      </c>
      <c r="B18" s="150"/>
      <c r="C18" s="150"/>
      <c r="D18" s="150"/>
      <c r="E18" s="150"/>
      <c r="F18" s="152"/>
    </row>
    <row r="19" spans="1:6" s="20" customFormat="1" ht="21.75" customHeight="1">
      <c r="A19" s="39">
        <f>A16+1</f>
        <v>10</v>
      </c>
      <c r="B19" s="40" t="s">
        <v>136</v>
      </c>
      <c r="C19" s="40" t="s">
        <v>36</v>
      </c>
      <c r="D19" s="41" t="s">
        <v>88</v>
      </c>
      <c r="E19" s="100"/>
      <c r="F19" s="101"/>
    </row>
    <row r="20" spans="1:6" s="20" customFormat="1" ht="21.75" customHeight="1">
      <c r="A20" s="39">
        <f t="shared" ref="A20:A25" si="1">A19+1</f>
        <v>11</v>
      </c>
      <c r="B20" s="40" t="s">
        <v>137</v>
      </c>
      <c r="C20" s="40" t="s">
        <v>9</v>
      </c>
      <c r="D20" s="41" t="s">
        <v>89</v>
      </c>
      <c r="E20" s="100"/>
      <c r="F20" s="101"/>
    </row>
    <row r="21" spans="1:6" s="20" customFormat="1" ht="21.75" customHeight="1">
      <c r="A21" s="39">
        <f t="shared" si="1"/>
        <v>12</v>
      </c>
      <c r="B21" s="72" t="s">
        <v>138</v>
      </c>
      <c r="C21" s="40" t="s">
        <v>8</v>
      </c>
      <c r="D21" s="41" t="s">
        <v>90</v>
      </c>
      <c r="E21" s="100"/>
      <c r="F21" s="101"/>
    </row>
    <row r="22" spans="1:6" s="20" customFormat="1" ht="26.25" customHeight="1">
      <c r="A22" s="39">
        <f t="shared" si="1"/>
        <v>13</v>
      </c>
      <c r="B22" s="75" t="s">
        <v>139</v>
      </c>
      <c r="C22" s="40" t="s">
        <v>91</v>
      </c>
      <c r="D22" s="41" t="s">
        <v>92</v>
      </c>
      <c r="E22" s="74"/>
      <c r="F22" s="77"/>
    </row>
    <row r="23" spans="1:6" s="20" customFormat="1" ht="25.5" customHeight="1">
      <c r="A23" s="39">
        <f t="shared" si="1"/>
        <v>14</v>
      </c>
      <c r="B23" s="40" t="s">
        <v>140</v>
      </c>
      <c r="C23" s="40" t="s">
        <v>11</v>
      </c>
      <c r="D23" s="41" t="s">
        <v>93</v>
      </c>
      <c r="E23" s="74"/>
      <c r="F23" s="71"/>
    </row>
    <row r="24" spans="1:6" s="20" customFormat="1" ht="30.75" customHeight="1">
      <c r="A24" s="39">
        <f t="shared" si="1"/>
        <v>15</v>
      </c>
      <c r="B24" s="78" t="s">
        <v>141</v>
      </c>
      <c r="C24" s="78" t="s">
        <v>94</v>
      </c>
      <c r="D24" s="41" t="s">
        <v>95</v>
      </c>
      <c r="E24" s="79"/>
      <c r="F24" s="71"/>
    </row>
    <row r="25" spans="1:6" s="20" customFormat="1" ht="26.25" customHeight="1">
      <c r="A25" s="39">
        <f t="shared" si="1"/>
        <v>16</v>
      </c>
      <c r="B25" s="40" t="s">
        <v>142</v>
      </c>
      <c r="C25" s="40" t="s">
        <v>10</v>
      </c>
      <c r="D25" s="41" t="s">
        <v>96</v>
      </c>
      <c r="E25" s="72"/>
      <c r="F25" s="73"/>
    </row>
    <row r="26" spans="1:6" s="20" customFormat="1" ht="21.75" customHeight="1">
      <c r="A26" s="153" t="s">
        <v>51</v>
      </c>
      <c r="B26" s="154"/>
      <c r="C26" s="154"/>
      <c r="D26" s="154"/>
      <c r="E26" s="154"/>
      <c r="F26" s="73"/>
    </row>
    <row r="27" spans="1:6" s="20" customFormat="1" ht="21.75" customHeight="1">
      <c r="A27" s="151" t="s">
        <v>52</v>
      </c>
      <c r="B27" s="150"/>
      <c r="C27" s="150"/>
      <c r="D27" s="150"/>
      <c r="E27" s="150"/>
      <c r="F27" s="152"/>
    </row>
    <row r="28" spans="1:6" s="20" customFormat="1" ht="21.75" customHeight="1">
      <c r="A28" s="39">
        <f>A25+1</f>
        <v>17</v>
      </c>
      <c r="B28" s="40" t="s">
        <v>143</v>
      </c>
      <c r="C28" s="40" t="s">
        <v>36</v>
      </c>
      <c r="D28" s="41" t="s">
        <v>97</v>
      </c>
      <c r="E28" s="100"/>
      <c r="F28" s="101"/>
    </row>
    <row r="29" spans="1:6" s="20" customFormat="1" ht="30" customHeight="1">
      <c r="A29" s="39">
        <f t="shared" ref="A29:A34" si="2">A28+1</f>
        <v>18</v>
      </c>
      <c r="B29" s="75" t="s">
        <v>144</v>
      </c>
      <c r="C29" s="75" t="s">
        <v>145</v>
      </c>
      <c r="D29" s="76" t="s">
        <v>98</v>
      </c>
      <c r="E29" s="74"/>
      <c r="F29" s="77"/>
    </row>
    <row r="30" spans="1:6" s="20" customFormat="1" ht="21.75" customHeight="1">
      <c r="A30" s="39">
        <f t="shared" si="2"/>
        <v>19</v>
      </c>
      <c r="B30" s="40" t="s">
        <v>146</v>
      </c>
      <c r="C30" s="40" t="s">
        <v>9</v>
      </c>
      <c r="D30" s="76" t="s">
        <v>99</v>
      </c>
      <c r="E30" s="74"/>
      <c r="F30" s="77"/>
    </row>
    <row r="31" spans="1:6" s="20" customFormat="1" ht="21.75" customHeight="1">
      <c r="A31" s="39">
        <f t="shared" si="2"/>
        <v>20</v>
      </c>
      <c r="B31" s="72" t="s">
        <v>147</v>
      </c>
      <c r="C31" s="40" t="s">
        <v>8</v>
      </c>
      <c r="D31" s="76" t="s">
        <v>100</v>
      </c>
      <c r="E31" s="74"/>
      <c r="F31" s="77"/>
    </row>
    <row r="32" spans="1:6" s="20" customFormat="1" ht="21.75" customHeight="1">
      <c r="A32" s="39">
        <f t="shared" si="2"/>
        <v>21</v>
      </c>
      <c r="B32" s="40" t="s">
        <v>148</v>
      </c>
      <c r="C32" s="40" t="s">
        <v>84</v>
      </c>
      <c r="D32" s="76" t="s">
        <v>101</v>
      </c>
      <c r="E32" s="74"/>
      <c r="F32" s="77"/>
    </row>
    <row r="33" spans="1:6" s="20" customFormat="1" ht="30.75" customHeight="1">
      <c r="A33" s="39">
        <f t="shared" si="2"/>
        <v>22</v>
      </c>
      <c r="B33" s="40" t="s">
        <v>149</v>
      </c>
      <c r="C33" s="40" t="s">
        <v>38</v>
      </c>
      <c r="D33" s="76" t="s">
        <v>102</v>
      </c>
      <c r="E33" s="74"/>
      <c r="F33" s="77"/>
    </row>
    <row r="34" spans="1:6" s="20" customFormat="1" ht="30" customHeight="1">
      <c r="A34" s="39">
        <f t="shared" si="2"/>
        <v>23</v>
      </c>
      <c r="B34" s="40" t="s">
        <v>66</v>
      </c>
      <c r="C34" s="40" t="s">
        <v>78</v>
      </c>
      <c r="D34" s="70" t="s">
        <v>77</v>
      </c>
      <c r="E34" s="74"/>
      <c r="F34" s="71"/>
    </row>
    <row r="35" spans="1:6" s="20" customFormat="1" ht="21.75" customHeight="1" thickBot="1">
      <c r="A35" s="153" t="s">
        <v>53</v>
      </c>
      <c r="B35" s="154"/>
      <c r="C35" s="154"/>
      <c r="D35" s="154"/>
      <c r="E35" s="154"/>
      <c r="F35" s="73"/>
    </row>
    <row r="36" spans="1:6" s="20" customFormat="1" ht="21.75" customHeight="1" thickBot="1">
      <c r="A36" s="155" t="s">
        <v>37</v>
      </c>
      <c r="B36" s="156"/>
      <c r="C36" s="156"/>
      <c r="D36" s="156"/>
      <c r="E36" s="157"/>
      <c r="F36" s="81"/>
    </row>
    <row r="37" spans="1:6" s="20" customFormat="1" ht="22.5" customHeight="1" thickBot="1">
      <c r="A37" s="144" t="s">
        <v>55</v>
      </c>
      <c r="B37" s="145"/>
      <c r="C37" s="145"/>
      <c r="D37" s="145"/>
      <c r="E37" s="145"/>
      <c r="F37" s="146"/>
    </row>
    <row r="38" spans="1:6" s="20" customFormat="1" ht="33" customHeight="1">
      <c r="A38" s="147" t="s">
        <v>56</v>
      </c>
      <c r="B38" s="148"/>
      <c r="C38" s="148"/>
      <c r="D38" s="148"/>
      <c r="E38" s="148"/>
      <c r="F38" s="149"/>
    </row>
    <row r="39" spans="1:6" s="20" customFormat="1" ht="21.75" customHeight="1">
      <c r="A39" s="39">
        <f>A34+1</f>
        <v>24</v>
      </c>
      <c r="B39" s="40" t="s">
        <v>150</v>
      </c>
      <c r="C39" s="40" t="s">
        <v>35</v>
      </c>
      <c r="D39" s="51" t="s">
        <v>103</v>
      </c>
      <c r="E39" s="93"/>
      <c r="F39" s="71"/>
    </row>
    <row r="40" spans="1:6" s="20" customFormat="1" ht="21.75" customHeight="1">
      <c r="A40" s="153" t="s">
        <v>71</v>
      </c>
      <c r="B40" s="154"/>
      <c r="C40" s="154"/>
      <c r="D40" s="154"/>
      <c r="E40" s="154"/>
      <c r="F40" s="73"/>
    </row>
    <row r="41" spans="1:6" s="20" customFormat="1" ht="39" customHeight="1">
      <c r="A41" s="151" t="s">
        <v>57</v>
      </c>
      <c r="B41" s="150"/>
      <c r="C41" s="150"/>
      <c r="D41" s="150"/>
      <c r="E41" s="150"/>
      <c r="F41" s="152"/>
    </row>
    <row r="42" spans="1:6" s="20" customFormat="1" ht="21.75" customHeight="1">
      <c r="A42" s="39">
        <f>A39+1</f>
        <v>25</v>
      </c>
      <c r="B42" s="40" t="s">
        <v>104</v>
      </c>
      <c r="C42" s="40" t="s">
        <v>36</v>
      </c>
      <c r="D42" s="41" t="s">
        <v>105</v>
      </c>
      <c r="E42" s="100"/>
      <c r="F42" s="101"/>
    </row>
    <row r="43" spans="1:6" s="20" customFormat="1" ht="21.75" customHeight="1">
      <c r="A43" s="39">
        <f t="shared" ref="A43:A47" si="3">A42+1</f>
        <v>26</v>
      </c>
      <c r="B43" s="40" t="s">
        <v>151</v>
      </c>
      <c r="C43" s="40" t="s">
        <v>9</v>
      </c>
      <c r="D43" s="76" t="s">
        <v>106</v>
      </c>
      <c r="E43" s="74"/>
      <c r="F43" s="77"/>
    </row>
    <row r="44" spans="1:6" s="20" customFormat="1" ht="21.75" customHeight="1">
      <c r="A44" s="39">
        <f t="shared" si="3"/>
        <v>27</v>
      </c>
      <c r="B44" s="72" t="s">
        <v>152</v>
      </c>
      <c r="C44" s="40" t="s">
        <v>8</v>
      </c>
      <c r="D44" s="76" t="s">
        <v>107</v>
      </c>
      <c r="E44" s="74"/>
      <c r="F44" s="77"/>
    </row>
    <row r="45" spans="1:6" s="20" customFormat="1" ht="21.75" customHeight="1">
      <c r="A45" s="39">
        <f t="shared" si="3"/>
        <v>28</v>
      </c>
      <c r="B45" s="75" t="s">
        <v>153</v>
      </c>
      <c r="C45" s="75" t="s">
        <v>35</v>
      </c>
      <c r="D45" s="76" t="s">
        <v>108</v>
      </c>
      <c r="E45" s="74"/>
      <c r="F45" s="77"/>
    </row>
    <row r="46" spans="1:6" s="20" customFormat="1" ht="21.75" customHeight="1">
      <c r="A46" s="39">
        <f t="shared" si="3"/>
        <v>29</v>
      </c>
      <c r="B46" s="40" t="s">
        <v>154</v>
      </c>
      <c r="C46" s="40" t="s">
        <v>109</v>
      </c>
      <c r="D46" s="76" t="s">
        <v>110</v>
      </c>
      <c r="E46" s="74"/>
      <c r="F46" s="77"/>
    </row>
    <row r="47" spans="1:6" s="20" customFormat="1" ht="21.75" customHeight="1">
      <c r="A47" s="39">
        <f t="shared" si="3"/>
        <v>30</v>
      </c>
      <c r="B47" s="40" t="s">
        <v>155</v>
      </c>
      <c r="C47" s="40" t="s">
        <v>111</v>
      </c>
      <c r="D47" s="70" t="s">
        <v>112</v>
      </c>
      <c r="E47" s="74"/>
      <c r="F47" s="71"/>
    </row>
    <row r="48" spans="1:6" s="20" customFormat="1" ht="21.75" customHeight="1">
      <c r="A48" s="153" t="s">
        <v>67</v>
      </c>
      <c r="B48" s="154"/>
      <c r="C48" s="154"/>
      <c r="D48" s="154"/>
      <c r="E48" s="154"/>
      <c r="F48" s="73"/>
    </row>
    <row r="49" spans="1:6" s="20" customFormat="1" ht="21.75" customHeight="1">
      <c r="A49" s="151" t="s">
        <v>58</v>
      </c>
      <c r="B49" s="150"/>
      <c r="C49" s="150"/>
      <c r="D49" s="150"/>
      <c r="E49" s="150"/>
      <c r="F49" s="152"/>
    </row>
    <row r="50" spans="1:6" s="20" customFormat="1" ht="30.75" customHeight="1">
      <c r="A50" s="39">
        <f>A47+1</f>
        <v>31</v>
      </c>
      <c r="B50" s="40" t="s">
        <v>156</v>
      </c>
      <c r="C50" s="40" t="s">
        <v>9</v>
      </c>
      <c r="D50" s="76" t="s">
        <v>113</v>
      </c>
      <c r="E50" s="100"/>
      <c r="F50" s="101"/>
    </row>
    <row r="51" spans="1:6" s="20" customFormat="1" ht="21.75" customHeight="1">
      <c r="A51" s="39">
        <f>A50+1</f>
        <v>32</v>
      </c>
      <c r="B51" s="72" t="s">
        <v>157</v>
      </c>
      <c r="C51" s="40" t="s">
        <v>8</v>
      </c>
      <c r="D51" s="76" t="s">
        <v>114</v>
      </c>
      <c r="E51" s="74"/>
      <c r="F51" s="77"/>
    </row>
    <row r="52" spans="1:6" s="20" customFormat="1" ht="21.75" customHeight="1">
      <c r="A52" s="39">
        <f t="shared" ref="A52:A53" si="4">A51+1</f>
        <v>33</v>
      </c>
      <c r="B52" s="72" t="s">
        <v>158</v>
      </c>
      <c r="C52" s="75" t="s">
        <v>115</v>
      </c>
      <c r="D52" s="76" t="s">
        <v>116</v>
      </c>
      <c r="E52" s="74"/>
      <c r="F52" s="77"/>
    </row>
    <row r="53" spans="1:6" s="20" customFormat="1" ht="21.75" customHeight="1">
      <c r="A53" s="39">
        <f t="shared" si="4"/>
        <v>34</v>
      </c>
      <c r="B53" s="72" t="s">
        <v>159</v>
      </c>
      <c r="C53" s="40" t="s">
        <v>39</v>
      </c>
      <c r="D53" s="70" t="s">
        <v>117</v>
      </c>
      <c r="E53" s="74"/>
      <c r="F53" s="71"/>
    </row>
    <row r="54" spans="1:6" s="20" customFormat="1" ht="21.75" customHeight="1">
      <c r="A54" s="153" t="s">
        <v>70</v>
      </c>
      <c r="B54" s="154"/>
      <c r="C54" s="154"/>
      <c r="D54" s="154"/>
      <c r="E54" s="154"/>
      <c r="F54" s="73"/>
    </row>
    <row r="55" spans="1:6" s="20" customFormat="1" ht="34.5" customHeight="1">
      <c r="A55" s="151" t="s">
        <v>59</v>
      </c>
      <c r="B55" s="150"/>
      <c r="C55" s="150"/>
      <c r="D55" s="150"/>
      <c r="E55" s="150"/>
      <c r="F55" s="152"/>
    </row>
    <row r="56" spans="1:6" s="20" customFormat="1" ht="24.75" customHeight="1">
      <c r="A56" s="130">
        <f>A53+1</f>
        <v>35</v>
      </c>
      <c r="B56" s="128" t="s">
        <v>118</v>
      </c>
      <c r="C56" s="128" t="s">
        <v>36</v>
      </c>
      <c r="D56" s="129" t="s">
        <v>169</v>
      </c>
      <c r="E56" s="131"/>
      <c r="F56" s="132"/>
    </row>
    <row r="57" spans="1:6" s="20" customFormat="1" ht="22.5" customHeight="1">
      <c r="A57" s="39">
        <f>A56+1</f>
        <v>36</v>
      </c>
      <c r="B57" s="72" t="s">
        <v>160</v>
      </c>
      <c r="C57" s="40" t="s">
        <v>68</v>
      </c>
      <c r="D57" s="76" t="s">
        <v>119</v>
      </c>
      <c r="E57" s="74"/>
      <c r="F57" s="77"/>
    </row>
    <row r="58" spans="1:6" s="20" customFormat="1" ht="34.5" customHeight="1">
      <c r="A58" s="39">
        <f t="shared" ref="A58:A59" si="5">A57+1</f>
        <v>37</v>
      </c>
      <c r="B58" s="40" t="s">
        <v>161</v>
      </c>
      <c r="C58" s="40" t="s">
        <v>120</v>
      </c>
      <c r="D58" s="76" t="s">
        <v>121</v>
      </c>
      <c r="E58" s="74"/>
      <c r="F58" s="77"/>
    </row>
    <row r="59" spans="1:6" s="20" customFormat="1" ht="21.75" customHeight="1">
      <c r="A59" s="39">
        <f t="shared" si="5"/>
        <v>38</v>
      </c>
      <c r="B59" s="40" t="s">
        <v>162</v>
      </c>
      <c r="C59" s="75" t="s">
        <v>122</v>
      </c>
      <c r="D59" s="70" t="s">
        <v>123</v>
      </c>
      <c r="E59" s="74"/>
      <c r="F59" s="71"/>
    </row>
    <row r="60" spans="1:6" s="20" customFormat="1" ht="21.75" customHeight="1" thickBot="1">
      <c r="A60" s="158" t="s">
        <v>69</v>
      </c>
      <c r="B60" s="159"/>
      <c r="C60" s="159"/>
      <c r="D60" s="159"/>
      <c r="E60" s="159"/>
      <c r="F60" s="42"/>
    </row>
    <row r="61" spans="1:6" s="20" customFormat="1" ht="37.5" customHeight="1" thickBot="1">
      <c r="A61" s="155" t="s">
        <v>61</v>
      </c>
      <c r="B61" s="156"/>
      <c r="C61" s="156"/>
      <c r="D61" s="156"/>
      <c r="E61" s="157"/>
      <c r="F61" s="112"/>
    </row>
    <row r="62" spans="1:6" s="20" customFormat="1" ht="21.75" customHeight="1" thickBot="1">
      <c r="A62" s="144" t="s">
        <v>63</v>
      </c>
      <c r="B62" s="145"/>
      <c r="C62" s="145"/>
      <c r="D62" s="145"/>
      <c r="E62" s="145"/>
      <c r="F62" s="146"/>
    </row>
    <row r="63" spans="1:6" s="20" customFormat="1" ht="33.75" customHeight="1">
      <c r="A63" s="160" t="s">
        <v>60</v>
      </c>
      <c r="B63" s="139"/>
      <c r="C63" s="139"/>
      <c r="D63" s="139"/>
      <c r="E63" s="139"/>
      <c r="F63" s="161"/>
    </row>
    <row r="64" spans="1:6" s="20" customFormat="1" ht="21.75" customHeight="1">
      <c r="A64" s="39">
        <f>A59+1</f>
        <v>39</v>
      </c>
      <c r="B64" s="40" t="s">
        <v>65</v>
      </c>
      <c r="C64" s="40" t="s">
        <v>36</v>
      </c>
      <c r="D64" s="41" t="s">
        <v>124</v>
      </c>
      <c r="E64" s="100"/>
      <c r="F64" s="101"/>
    </row>
    <row r="65" spans="1:6" s="20" customFormat="1" ht="21.75" customHeight="1">
      <c r="A65" s="39">
        <f t="shared" ref="A65:A66" si="6">A64+1</f>
        <v>40</v>
      </c>
      <c r="B65" s="75" t="s">
        <v>163</v>
      </c>
      <c r="C65" s="75" t="s">
        <v>164</v>
      </c>
      <c r="D65" s="76" t="s">
        <v>125</v>
      </c>
      <c r="E65" s="74"/>
      <c r="F65" s="77"/>
    </row>
    <row r="66" spans="1:6" s="20" customFormat="1" ht="21.75" customHeight="1">
      <c r="A66" s="39">
        <f t="shared" si="6"/>
        <v>41</v>
      </c>
      <c r="B66" s="75" t="s">
        <v>165</v>
      </c>
      <c r="C66" s="75" t="s">
        <v>166</v>
      </c>
      <c r="D66" s="70" t="s">
        <v>126</v>
      </c>
      <c r="E66" s="74"/>
      <c r="F66" s="71"/>
    </row>
    <row r="67" spans="1:6" s="20" customFormat="1" ht="21.75" customHeight="1" thickBot="1">
      <c r="A67" s="158" t="s">
        <v>64</v>
      </c>
      <c r="B67" s="159"/>
      <c r="C67" s="159"/>
      <c r="D67" s="159"/>
      <c r="E67" s="159"/>
      <c r="F67" s="42"/>
    </row>
    <row r="68" spans="1:6" s="20" customFormat="1" ht="21.75" customHeight="1" thickBot="1">
      <c r="A68" s="155" t="s">
        <v>62</v>
      </c>
      <c r="B68" s="156"/>
      <c r="C68" s="156"/>
      <c r="D68" s="156"/>
      <c r="E68" s="157"/>
      <c r="F68" s="81"/>
    </row>
    <row r="69" spans="1:6" ht="23.25" customHeight="1" thickBot="1">
      <c r="A69" s="164" t="s">
        <v>40</v>
      </c>
      <c r="B69" s="165"/>
      <c r="C69" s="165"/>
      <c r="D69" s="165"/>
      <c r="E69" s="166"/>
      <c r="F69" s="14"/>
    </row>
    <row r="70" spans="1:6" ht="20.25" customHeight="1" thickBot="1">
      <c r="A70" s="10"/>
      <c r="B70" s="11"/>
      <c r="C70" s="12" t="s">
        <v>12</v>
      </c>
      <c r="D70" s="11"/>
      <c r="E70" s="15"/>
      <c r="F70" s="13"/>
    </row>
    <row r="71" spans="1:6" ht="29.25" customHeight="1" thickBot="1">
      <c r="A71" s="31"/>
      <c r="B71" s="32"/>
      <c r="C71" s="33" t="s">
        <v>13</v>
      </c>
      <c r="D71" s="34"/>
      <c r="E71" s="35"/>
      <c r="F71" s="36"/>
    </row>
    <row r="72" spans="1:6" ht="28.5" customHeight="1" thickBot="1">
      <c r="A72" s="27"/>
      <c r="B72" s="167" t="s">
        <v>14</v>
      </c>
      <c r="C72" s="167"/>
      <c r="D72" s="28"/>
      <c r="E72" s="29"/>
      <c r="F72" s="30"/>
    </row>
    <row r="73" spans="1:6" ht="27.75" customHeight="1">
      <c r="A73" s="5"/>
      <c r="B73" s="168" t="s">
        <v>15</v>
      </c>
      <c r="C73" s="168"/>
      <c r="D73" s="6"/>
      <c r="E73" s="5"/>
      <c r="F73" s="5" t="s">
        <v>16</v>
      </c>
    </row>
    <row r="74" spans="1:6">
      <c r="A74" s="5"/>
      <c r="B74" s="98"/>
      <c r="C74" s="98"/>
      <c r="D74" s="6"/>
      <c r="E74" s="5"/>
      <c r="F74" s="5"/>
    </row>
    <row r="75" spans="1:6" ht="0.75" customHeight="1">
      <c r="A75" s="5"/>
      <c r="B75" s="98"/>
      <c r="C75" s="98"/>
      <c r="D75" s="6"/>
      <c r="E75" s="5"/>
      <c r="F75" s="5"/>
    </row>
    <row r="76" spans="1:6" hidden="1">
      <c r="A76" s="5"/>
      <c r="B76" s="5"/>
      <c r="C76" s="5"/>
      <c r="D76" s="5"/>
      <c r="E76" s="5"/>
      <c r="F76" s="5"/>
    </row>
    <row r="77" spans="1:6" ht="18.75">
      <c r="A77" s="5"/>
      <c r="B77" s="7" t="s">
        <v>17</v>
      </c>
      <c r="C77" s="8"/>
      <c r="D77" s="22"/>
      <c r="E77" s="169" t="s">
        <v>18</v>
      </c>
      <c r="F77" s="169"/>
    </row>
    <row r="78" spans="1:6" ht="15.75">
      <c r="A78" s="5"/>
      <c r="B78" s="170" t="s">
        <v>19</v>
      </c>
      <c r="C78" s="170"/>
      <c r="D78" s="22"/>
      <c r="E78" s="5"/>
      <c r="F78" s="5"/>
    </row>
    <row r="79" spans="1:6">
      <c r="A79" s="5"/>
      <c r="B79" s="171" t="s">
        <v>20</v>
      </c>
      <c r="C79" s="172"/>
      <c r="D79" s="23"/>
      <c r="E79" s="5"/>
      <c r="F79" s="5"/>
    </row>
    <row r="80" spans="1:6" ht="35.25" customHeight="1">
      <c r="A80" s="5"/>
      <c r="B80" s="162" t="s">
        <v>21</v>
      </c>
      <c r="C80" s="163"/>
      <c r="D80" s="23"/>
      <c r="E80" s="162" t="s">
        <v>22</v>
      </c>
      <c r="F80" s="163"/>
    </row>
  </sheetData>
  <customSheetViews>
    <customSheetView guid="{04AEBD16-97A9-4D11-86C8-B30A98993032}" scale="75" showPageBreaks="1" printArea="1" hiddenRows="1" view="pageBreakPreview" topLeftCell="A43">
      <selection activeCell="M50" sqref="M50"/>
      <rowBreaks count="1" manualBreakCount="1">
        <brk id="36" max="5" man="1"/>
      </rowBreaks>
      <pageMargins left="0.39370078740157483" right="0.25" top="0.39370078740157483" bottom="0.27" header="0.35433070866141736" footer="0.25"/>
      <printOptions horizontalCentered="1"/>
      <pageSetup paperSize="9" scale="78" fitToHeight="2" orientation="portrait" useFirstPageNumber="1" r:id="rId1"/>
    </customSheetView>
    <customSheetView guid="{8EC20287-A621-441C-A76E-AA9A9235AB6A}" scale="75" showPageBreaks="1" fitToPage="1" printArea="1" hiddenRows="1" view="pageBreakPreview" topLeftCell="A25">
      <selection activeCell="A36" sqref="A36:XFD43"/>
      <pageMargins left="0.39370078740157483" right="0.25" top="0.39370078740157483" bottom="0.27" header="0.35433070866141736" footer="0.25"/>
      <printOptions horizontalCentered="1"/>
      <pageSetup paperSize="9" scale="75" fitToHeight="2" orientation="portrait" useFirstPageNumber="1" r:id="rId2"/>
    </customSheetView>
    <customSheetView guid="{31C00524-495B-44C1-9B39-1A233A63D9B3}" showPageBreaks="1" printArea="1" hiddenRows="1">
      <pane ySplit="5" topLeftCell="A6" activePane="bottomLeft" state="frozen"/>
      <selection pane="bottomLeft" activeCell="B7" sqref="B7:C7"/>
      <rowBreaks count="1" manualBreakCount="1">
        <brk id="36" max="5" man="1"/>
      </rowBreaks>
      <pageMargins left="0.39370078740157483" right="0.25" top="0.39370078740157483" bottom="0.27" header="0.35433070866141736" footer="0.25"/>
      <printOptions horizontalCentered="1"/>
      <pageSetup paperSize="9" scale="78" fitToHeight="2" orientation="portrait" useFirstPageNumber="1" r:id="rId3"/>
    </customSheetView>
  </customSheetViews>
  <mergeCells count="36">
    <mergeCell ref="B80:C80"/>
    <mergeCell ref="E80:F80"/>
    <mergeCell ref="A69:E69"/>
    <mergeCell ref="B72:C72"/>
    <mergeCell ref="B73:C73"/>
    <mergeCell ref="E77:F77"/>
    <mergeCell ref="B78:C78"/>
    <mergeCell ref="B79:C79"/>
    <mergeCell ref="A68:E68"/>
    <mergeCell ref="A40:E40"/>
    <mergeCell ref="A41:F41"/>
    <mergeCell ref="A48:E48"/>
    <mergeCell ref="A49:F49"/>
    <mergeCell ref="A54:E54"/>
    <mergeCell ref="A55:F55"/>
    <mergeCell ref="A60:E60"/>
    <mergeCell ref="A61:E61"/>
    <mergeCell ref="A62:F62"/>
    <mergeCell ref="A63:F63"/>
    <mergeCell ref="A67:E67"/>
    <mergeCell ref="A38:F38"/>
    <mergeCell ref="B8:C8"/>
    <mergeCell ref="A9:F9"/>
    <mergeCell ref="A17:E17"/>
    <mergeCell ref="A18:F18"/>
    <mergeCell ref="A26:E26"/>
    <mergeCell ref="A27:F27"/>
    <mergeCell ref="A35:E35"/>
    <mergeCell ref="A36:E36"/>
    <mergeCell ref="A37:F37"/>
    <mergeCell ref="B7:C7"/>
    <mergeCell ref="A1:F1"/>
    <mergeCell ref="A2:F2"/>
    <mergeCell ref="A3:F3"/>
    <mergeCell ref="A4:F4"/>
    <mergeCell ref="A6:F6"/>
  </mergeCells>
  <printOptions horizontalCentered="1"/>
  <pageMargins left="0.39370078740157483" right="0.25" top="0.39370078740157483" bottom="0.27" header="0.35433070866141736" footer="0.25"/>
  <pageSetup paperSize="9" scale="78" fitToHeight="2" orientation="portrait" useFirstPageNumber="1" r:id="rId4"/>
  <rowBreaks count="1" manualBreakCount="1">
    <brk id="3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W78"/>
  <sheetViews>
    <sheetView zoomScale="70" zoomScaleNormal="70" zoomScaleSheetLayoutView="75" workbookViewId="0">
      <pane ySplit="5" topLeftCell="A6" activePane="bottomLeft" state="frozen"/>
      <selection pane="bottomLeft" activeCell="F1" sqref="F1:N1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7" style="24" customWidth="1"/>
    <col min="5" max="5" width="16.1640625" style="1" customWidth="1"/>
    <col min="6" max="6" width="18" style="1" customWidth="1"/>
    <col min="7" max="7" width="17" style="1" customWidth="1"/>
    <col min="8" max="9" width="17.1640625" style="1" customWidth="1"/>
    <col min="10" max="10" width="14.1640625" style="1" bestFit="1" customWidth="1"/>
    <col min="11" max="11" width="15.5" style="1" bestFit="1" customWidth="1"/>
    <col min="12" max="12" width="12.1640625" style="1" bestFit="1" customWidth="1"/>
    <col min="13" max="13" width="14.1640625" style="1" bestFit="1" customWidth="1"/>
    <col min="14" max="14" width="11" style="1" bestFit="1" customWidth="1"/>
    <col min="15" max="17" width="12.6640625" style="1" bestFit="1" customWidth="1"/>
    <col min="18" max="18" width="13.5" style="1" bestFit="1" customWidth="1"/>
    <col min="19" max="19" width="16.33203125" style="1" bestFit="1" customWidth="1"/>
    <col min="20" max="20" width="15.6640625" style="1" bestFit="1" customWidth="1"/>
    <col min="21" max="21" width="14.1640625" style="1" bestFit="1" customWidth="1"/>
    <col min="22" max="22" width="15.33203125" style="1" bestFit="1" customWidth="1"/>
    <col min="23" max="16384" width="9.33203125" style="1"/>
  </cols>
  <sheetData>
    <row r="1" spans="1:23" s="20" customFormat="1" ht="24.75" customHeight="1">
      <c r="D1" s="99"/>
      <c r="E1" s="99"/>
      <c r="F1" s="187" t="s">
        <v>23</v>
      </c>
      <c r="G1" s="187"/>
      <c r="H1" s="187"/>
      <c r="I1" s="187"/>
      <c r="J1" s="187"/>
      <c r="K1" s="187"/>
      <c r="L1" s="187"/>
      <c r="M1" s="187"/>
      <c r="N1" s="187"/>
    </row>
    <row r="2" spans="1:23" s="20" customFormat="1" ht="12.75" customHeight="1">
      <c r="A2" s="188"/>
      <c r="B2" s="188"/>
      <c r="C2" s="188"/>
      <c r="D2" s="99"/>
      <c r="E2" s="99"/>
    </row>
    <row r="3" spans="1:23" s="20" customFormat="1" ht="16.5" customHeight="1">
      <c r="A3" s="189" t="s">
        <v>24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23" ht="30.75" customHeight="1" thickBot="1">
      <c r="A4" s="190" t="str">
        <f ca="1">'график работ-нов'!$A$4</f>
        <v>Комплекс работ по техническому перевооружению производства КМ-2</v>
      </c>
      <c r="B4" s="190"/>
      <c r="C4" s="190"/>
      <c r="D4" s="190"/>
      <c r="E4" s="190"/>
      <c r="F4" s="95"/>
      <c r="H4" s="105" t="s">
        <v>25</v>
      </c>
    </row>
    <row r="5" spans="1:23" ht="41.25" customHeight="1" thickBot="1">
      <c r="A5" s="133" t="s">
        <v>0</v>
      </c>
      <c r="B5" s="134" t="s">
        <v>3</v>
      </c>
      <c r="C5" s="134" t="s">
        <v>4</v>
      </c>
      <c r="D5" s="116" t="s">
        <v>44</v>
      </c>
      <c r="E5" s="116" t="s">
        <v>41</v>
      </c>
      <c r="F5" s="116" t="s">
        <v>42</v>
      </c>
      <c r="G5" s="116" t="s">
        <v>43</v>
      </c>
      <c r="H5" s="116" t="s">
        <v>72</v>
      </c>
      <c r="I5" s="117">
        <v>42707</v>
      </c>
      <c r="J5" s="117">
        <f>I5+30</f>
        <v>42737</v>
      </c>
      <c r="K5" s="117">
        <f t="shared" ref="K5:T5" si="0">J5+30</f>
        <v>42767</v>
      </c>
      <c r="L5" s="117">
        <f t="shared" si="0"/>
        <v>42797</v>
      </c>
      <c r="M5" s="117">
        <f t="shared" si="0"/>
        <v>42827</v>
      </c>
      <c r="N5" s="117">
        <f t="shared" si="0"/>
        <v>42857</v>
      </c>
      <c r="O5" s="117">
        <f t="shared" si="0"/>
        <v>42887</v>
      </c>
      <c r="P5" s="117">
        <f t="shared" si="0"/>
        <v>42917</v>
      </c>
      <c r="Q5" s="117">
        <f>P5+30</f>
        <v>42947</v>
      </c>
      <c r="R5" s="117">
        <f t="shared" si="0"/>
        <v>42977</v>
      </c>
      <c r="S5" s="117">
        <f t="shared" si="0"/>
        <v>43007</v>
      </c>
      <c r="T5" s="117">
        <f t="shared" si="0"/>
        <v>43037</v>
      </c>
      <c r="U5" s="117">
        <f>T5+30</f>
        <v>43067</v>
      </c>
      <c r="V5" s="117" t="s">
        <v>168</v>
      </c>
    </row>
    <row r="6" spans="1:23" ht="21" customHeight="1">
      <c r="A6" s="191" t="s">
        <v>26</v>
      </c>
      <c r="B6" s="192"/>
      <c r="C6" s="192"/>
      <c r="D6" s="192"/>
      <c r="E6" s="192"/>
      <c r="F6" s="192"/>
      <c r="G6" s="135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</row>
    <row r="7" spans="1:23" s="106" customFormat="1" ht="32.25" customHeight="1">
      <c r="A7" s="39">
        <v>1</v>
      </c>
      <c r="B7" s="150" t="s">
        <v>73</v>
      </c>
      <c r="C7" s="150"/>
      <c r="D7" s="41"/>
      <c r="E7" s="92"/>
      <c r="F7" s="92"/>
      <c r="W7" s="108"/>
    </row>
    <row r="8" spans="1:23" s="20" customFormat="1" ht="34.5" customHeight="1">
      <c r="A8" s="39">
        <f>A7+1</f>
        <v>2</v>
      </c>
      <c r="B8" s="150" t="s">
        <v>75</v>
      </c>
      <c r="C8" s="150"/>
      <c r="D8" s="82"/>
      <c r="E8" s="41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</row>
    <row r="9" spans="1:23" s="20" customFormat="1" ht="23.25" customHeight="1">
      <c r="A9" s="151" t="s">
        <v>48</v>
      </c>
      <c r="B9" s="150"/>
      <c r="C9" s="150"/>
      <c r="D9" s="150"/>
      <c r="E9" s="150"/>
      <c r="F9" s="150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</row>
    <row r="10" spans="1:23" s="20" customFormat="1" ht="21.75" customHeight="1">
      <c r="A10" s="39">
        <f>A8+1</f>
        <v>3</v>
      </c>
      <c r="B10" s="40" t="s">
        <v>129</v>
      </c>
      <c r="C10" s="40" t="s">
        <v>10</v>
      </c>
      <c r="D10" s="41"/>
      <c r="E10" s="94"/>
      <c r="F10" s="94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</row>
    <row r="11" spans="1:23" s="20" customFormat="1" ht="21.75" customHeight="1">
      <c r="A11" s="39">
        <f t="shared" ref="A11:A16" si="1">A10+1</f>
        <v>4</v>
      </c>
      <c r="B11" s="40" t="s">
        <v>130</v>
      </c>
      <c r="C11" s="40" t="s">
        <v>9</v>
      </c>
      <c r="D11" s="41"/>
      <c r="E11" s="94"/>
      <c r="F11" s="94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</row>
    <row r="12" spans="1:23" s="20" customFormat="1" ht="21.75" customHeight="1">
      <c r="A12" s="39">
        <f t="shared" si="1"/>
        <v>5</v>
      </c>
      <c r="B12" s="72" t="s">
        <v>131</v>
      </c>
      <c r="C12" s="40" t="s">
        <v>8</v>
      </c>
      <c r="D12" s="41"/>
      <c r="E12" s="94"/>
      <c r="F12" s="94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</row>
    <row r="13" spans="1:23" s="20" customFormat="1" ht="21.75" customHeight="1">
      <c r="A13" s="39">
        <f t="shared" si="1"/>
        <v>6</v>
      </c>
      <c r="B13" s="72" t="s">
        <v>132</v>
      </c>
      <c r="C13" s="40" t="s">
        <v>54</v>
      </c>
      <c r="D13" s="41"/>
      <c r="E13" s="94"/>
      <c r="F13" s="94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</row>
    <row r="14" spans="1:23" s="20" customFormat="1" ht="33.6" customHeight="1">
      <c r="A14" s="39">
        <f t="shared" si="1"/>
        <v>7</v>
      </c>
      <c r="B14" s="40" t="s">
        <v>133</v>
      </c>
      <c r="C14" s="40" t="s">
        <v>36</v>
      </c>
      <c r="D14" s="51"/>
      <c r="E14" s="41"/>
      <c r="F14" s="80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</row>
    <row r="15" spans="1:23" s="20" customFormat="1" ht="21.75" customHeight="1">
      <c r="A15" s="39">
        <f t="shared" si="1"/>
        <v>8</v>
      </c>
      <c r="B15" s="40" t="s">
        <v>134</v>
      </c>
      <c r="C15" s="40" t="s">
        <v>84</v>
      </c>
      <c r="D15" s="51"/>
      <c r="E15" s="41"/>
      <c r="F15" s="80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3" s="20" customFormat="1" ht="21.75" customHeight="1">
      <c r="A16" s="39">
        <f t="shared" si="1"/>
        <v>9</v>
      </c>
      <c r="B16" s="40" t="s">
        <v>135</v>
      </c>
      <c r="C16" s="40" t="s">
        <v>86</v>
      </c>
      <c r="D16" s="51"/>
      <c r="E16" s="41"/>
      <c r="F16" s="80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</row>
    <row r="17" spans="1:22" s="20" customFormat="1" ht="21.75" customHeight="1">
      <c r="A17" s="181" t="s">
        <v>49</v>
      </c>
      <c r="B17" s="182"/>
      <c r="C17" s="182"/>
      <c r="D17" s="182"/>
      <c r="E17" s="182"/>
      <c r="F17" s="50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</row>
    <row r="18" spans="1:22" s="20" customFormat="1" ht="23.25" customHeight="1">
      <c r="A18" s="151" t="s">
        <v>50</v>
      </c>
      <c r="B18" s="150"/>
      <c r="C18" s="150"/>
      <c r="D18" s="150"/>
      <c r="E18" s="150"/>
      <c r="F18" s="150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</row>
    <row r="19" spans="1:22" s="20" customFormat="1" ht="21.75" customHeight="1">
      <c r="A19" s="39">
        <f>A16+1</f>
        <v>10</v>
      </c>
      <c r="B19" s="40" t="s">
        <v>136</v>
      </c>
      <c r="C19" s="40" t="s">
        <v>36</v>
      </c>
      <c r="D19" s="41"/>
      <c r="E19" s="94"/>
      <c r="F19" s="94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</row>
    <row r="20" spans="1:22" s="20" customFormat="1" ht="21.75" customHeight="1">
      <c r="A20" s="39">
        <f t="shared" ref="A20:A25" si="2">A19+1</f>
        <v>11</v>
      </c>
      <c r="B20" s="40" t="s">
        <v>137</v>
      </c>
      <c r="C20" s="40" t="s">
        <v>9</v>
      </c>
      <c r="D20" s="41"/>
      <c r="E20" s="94"/>
      <c r="F20" s="94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</row>
    <row r="21" spans="1:22" s="20" customFormat="1" ht="21.75" customHeight="1">
      <c r="A21" s="39">
        <f t="shared" si="2"/>
        <v>12</v>
      </c>
      <c r="B21" s="72" t="s">
        <v>138</v>
      </c>
      <c r="C21" s="40" t="s">
        <v>8</v>
      </c>
      <c r="D21" s="41"/>
      <c r="E21" s="94"/>
      <c r="F21" s="94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</row>
    <row r="22" spans="1:22" s="20" customFormat="1" ht="25.5" customHeight="1">
      <c r="A22" s="39">
        <f t="shared" si="2"/>
        <v>13</v>
      </c>
      <c r="B22" s="40" t="s">
        <v>139</v>
      </c>
      <c r="C22" s="40" t="s">
        <v>91</v>
      </c>
      <c r="D22" s="41"/>
      <c r="E22" s="41"/>
      <c r="F22" s="80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</row>
    <row r="23" spans="1:22" s="20" customFormat="1" ht="25.5" customHeight="1">
      <c r="A23" s="39">
        <f t="shared" si="2"/>
        <v>14</v>
      </c>
      <c r="B23" s="40" t="s">
        <v>140</v>
      </c>
      <c r="C23" s="40" t="s">
        <v>11</v>
      </c>
      <c r="D23" s="41"/>
      <c r="E23" s="41"/>
      <c r="F23" s="80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</row>
    <row r="24" spans="1:22" s="20" customFormat="1" ht="30.75" customHeight="1">
      <c r="A24" s="39">
        <f t="shared" si="2"/>
        <v>15</v>
      </c>
      <c r="B24" s="40" t="s">
        <v>141</v>
      </c>
      <c r="C24" s="40" t="s">
        <v>94</v>
      </c>
      <c r="D24" s="41"/>
      <c r="E24" s="41"/>
      <c r="F24" s="80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</row>
    <row r="25" spans="1:22" s="20" customFormat="1" ht="30.75" customHeight="1">
      <c r="A25" s="39">
        <f t="shared" si="2"/>
        <v>16</v>
      </c>
      <c r="B25" s="40" t="s">
        <v>142</v>
      </c>
      <c r="C25" s="40" t="s">
        <v>10</v>
      </c>
      <c r="D25" s="41"/>
      <c r="E25" s="72"/>
      <c r="F25" s="50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</row>
    <row r="26" spans="1:22" s="20" customFormat="1" ht="21.75" customHeight="1">
      <c r="A26" s="181" t="s">
        <v>51</v>
      </c>
      <c r="B26" s="182"/>
      <c r="C26" s="182"/>
      <c r="D26" s="182"/>
      <c r="E26" s="182"/>
      <c r="F26" s="50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</row>
    <row r="27" spans="1:22" s="20" customFormat="1" ht="21.75" customHeight="1">
      <c r="A27" s="151" t="s">
        <v>52</v>
      </c>
      <c r="B27" s="150"/>
      <c r="C27" s="150"/>
      <c r="D27" s="150"/>
      <c r="E27" s="150"/>
      <c r="F27" s="150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</row>
    <row r="28" spans="1:22" s="20" customFormat="1" ht="21.75" customHeight="1">
      <c r="A28" s="39">
        <f>A25+1</f>
        <v>17</v>
      </c>
      <c r="B28" s="40" t="s">
        <v>143</v>
      </c>
      <c r="C28" s="40" t="s">
        <v>36</v>
      </c>
      <c r="D28" s="41"/>
      <c r="E28" s="94"/>
      <c r="F28" s="94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</row>
    <row r="29" spans="1:22" s="20" customFormat="1" ht="30.75" customHeight="1">
      <c r="A29" s="39">
        <f t="shared" ref="A29:A34" si="3">A28+1</f>
        <v>18</v>
      </c>
      <c r="B29" s="40" t="s">
        <v>144</v>
      </c>
      <c r="C29" s="40" t="s">
        <v>145</v>
      </c>
      <c r="D29" s="51"/>
      <c r="E29" s="41"/>
      <c r="F29" s="80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</row>
    <row r="30" spans="1:22" s="20" customFormat="1" ht="21.75" customHeight="1">
      <c r="A30" s="39">
        <f t="shared" si="3"/>
        <v>19</v>
      </c>
      <c r="B30" s="40" t="s">
        <v>146</v>
      </c>
      <c r="C30" s="40" t="s">
        <v>9</v>
      </c>
      <c r="D30" s="51"/>
      <c r="E30" s="41"/>
      <c r="F30" s="80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</row>
    <row r="31" spans="1:22" s="20" customFormat="1" ht="21.75" customHeight="1">
      <c r="A31" s="39">
        <f t="shared" si="3"/>
        <v>20</v>
      </c>
      <c r="B31" s="72" t="s">
        <v>147</v>
      </c>
      <c r="C31" s="40" t="s">
        <v>8</v>
      </c>
      <c r="D31" s="51"/>
      <c r="E31" s="41"/>
      <c r="F31" s="80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</row>
    <row r="32" spans="1:22" s="20" customFormat="1" ht="21.75" customHeight="1">
      <c r="A32" s="39">
        <f t="shared" si="3"/>
        <v>21</v>
      </c>
      <c r="B32" s="40" t="s">
        <v>148</v>
      </c>
      <c r="C32" s="40" t="s">
        <v>84</v>
      </c>
      <c r="D32" s="51"/>
      <c r="E32" s="41"/>
      <c r="F32" s="80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</row>
    <row r="33" spans="1:22" s="20" customFormat="1" ht="33" customHeight="1">
      <c r="A33" s="39">
        <f t="shared" si="3"/>
        <v>22</v>
      </c>
      <c r="B33" s="40" t="s">
        <v>149</v>
      </c>
      <c r="C33" s="40" t="s">
        <v>38</v>
      </c>
      <c r="D33" s="51"/>
      <c r="E33" s="41"/>
      <c r="F33" s="80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</row>
    <row r="34" spans="1:22" s="20" customFormat="1" ht="30" customHeight="1">
      <c r="A34" s="39">
        <f t="shared" si="3"/>
        <v>23</v>
      </c>
      <c r="B34" s="40" t="s">
        <v>66</v>
      </c>
      <c r="C34" s="40" t="s">
        <v>78</v>
      </c>
      <c r="D34" s="51"/>
      <c r="E34" s="41"/>
      <c r="F34" s="80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</row>
    <row r="35" spans="1:22" s="20" customFormat="1" ht="21.75" customHeight="1">
      <c r="A35" s="181" t="s">
        <v>53</v>
      </c>
      <c r="B35" s="182"/>
      <c r="C35" s="182"/>
      <c r="D35" s="182"/>
      <c r="E35" s="182"/>
      <c r="F35" s="50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</row>
    <row r="36" spans="1:22" s="20" customFormat="1" ht="21.75" customHeight="1">
      <c r="A36" s="179" t="s">
        <v>37</v>
      </c>
      <c r="B36" s="180"/>
      <c r="C36" s="180"/>
      <c r="D36" s="180"/>
      <c r="E36" s="180"/>
      <c r="F36" s="50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</row>
    <row r="37" spans="1:22" s="20" customFormat="1" ht="22.5" customHeight="1">
      <c r="A37" s="183" t="s">
        <v>55</v>
      </c>
      <c r="B37" s="184"/>
      <c r="C37" s="184"/>
      <c r="D37" s="184"/>
      <c r="E37" s="184"/>
      <c r="F37" s="184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</row>
    <row r="38" spans="1:22" s="20" customFormat="1" ht="33" customHeight="1">
      <c r="A38" s="151" t="s">
        <v>56</v>
      </c>
      <c r="B38" s="150"/>
      <c r="C38" s="150"/>
      <c r="D38" s="150"/>
      <c r="E38" s="150"/>
      <c r="F38" s="150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</row>
    <row r="39" spans="1:22" s="20" customFormat="1" ht="21.75" customHeight="1">
      <c r="A39" s="39">
        <f>A34+1</f>
        <v>24</v>
      </c>
      <c r="B39" s="40" t="s">
        <v>150</v>
      </c>
      <c r="C39" s="40" t="s">
        <v>35</v>
      </c>
      <c r="D39" s="51"/>
      <c r="E39" s="41"/>
      <c r="F39" s="80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</row>
    <row r="40" spans="1:22" s="20" customFormat="1" ht="21.75" customHeight="1">
      <c r="A40" s="181" t="s">
        <v>71</v>
      </c>
      <c r="B40" s="182"/>
      <c r="C40" s="182"/>
      <c r="D40" s="182"/>
      <c r="E40" s="182"/>
      <c r="F40" s="50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</row>
    <row r="41" spans="1:22" s="20" customFormat="1" ht="39" customHeight="1">
      <c r="A41" s="151" t="s">
        <v>57</v>
      </c>
      <c r="B41" s="150"/>
      <c r="C41" s="150"/>
      <c r="D41" s="150"/>
      <c r="E41" s="150"/>
      <c r="F41" s="150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</row>
    <row r="42" spans="1:22" s="20" customFormat="1" ht="21.75" customHeight="1">
      <c r="A42" s="39">
        <f>A39+1</f>
        <v>25</v>
      </c>
      <c r="B42" s="40" t="s">
        <v>104</v>
      </c>
      <c r="C42" s="40" t="s">
        <v>36</v>
      </c>
      <c r="D42" s="41"/>
      <c r="E42" s="94"/>
      <c r="F42" s="94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</row>
    <row r="43" spans="1:22" s="20" customFormat="1" ht="21.75" customHeight="1">
      <c r="A43" s="39">
        <f t="shared" ref="A43:A47" si="4">A42+1</f>
        <v>26</v>
      </c>
      <c r="B43" s="40" t="s">
        <v>151</v>
      </c>
      <c r="C43" s="40" t="s">
        <v>9</v>
      </c>
      <c r="D43" s="51"/>
      <c r="E43" s="41"/>
      <c r="F43" s="80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</row>
    <row r="44" spans="1:22" s="20" customFormat="1" ht="21.75" customHeight="1">
      <c r="A44" s="39">
        <f t="shared" si="4"/>
        <v>27</v>
      </c>
      <c r="B44" s="72" t="s">
        <v>152</v>
      </c>
      <c r="C44" s="40" t="s">
        <v>8</v>
      </c>
      <c r="D44" s="51"/>
      <c r="E44" s="41"/>
      <c r="F44" s="80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</row>
    <row r="45" spans="1:22" s="20" customFormat="1" ht="21.75" customHeight="1">
      <c r="A45" s="39">
        <f t="shared" si="4"/>
        <v>28</v>
      </c>
      <c r="B45" s="40" t="s">
        <v>153</v>
      </c>
      <c r="C45" s="40" t="s">
        <v>35</v>
      </c>
      <c r="D45" s="51"/>
      <c r="E45" s="41"/>
      <c r="F45" s="80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</row>
    <row r="46" spans="1:22" s="20" customFormat="1" ht="21.75" customHeight="1">
      <c r="A46" s="39">
        <f t="shared" si="4"/>
        <v>29</v>
      </c>
      <c r="B46" s="40" t="s">
        <v>154</v>
      </c>
      <c r="C46" s="40" t="s">
        <v>109</v>
      </c>
      <c r="D46" s="51"/>
      <c r="E46" s="41"/>
      <c r="F46" s="80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</row>
    <row r="47" spans="1:22" s="20" customFormat="1" ht="21.75" customHeight="1">
      <c r="A47" s="39">
        <f t="shared" si="4"/>
        <v>30</v>
      </c>
      <c r="B47" s="40" t="s">
        <v>155</v>
      </c>
      <c r="C47" s="40" t="s">
        <v>111</v>
      </c>
      <c r="D47" s="51"/>
      <c r="E47" s="41"/>
      <c r="F47" s="80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</row>
    <row r="48" spans="1:22" s="20" customFormat="1" ht="21.75" customHeight="1">
      <c r="A48" s="181" t="s">
        <v>67</v>
      </c>
      <c r="B48" s="182"/>
      <c r="C48" s="182"/>
      <c r="D48" s="182"/>
      <c r="E48" s="182"/>
      <c r="F48" s="50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</row>
    <row r="49" spans="1:22" s="20" customFormat="1" ht="21.75" customHeight="1">
      <c r="A49" s="151" t="s">
        <v>58</v>
      </c>
      <c r="B49" s="150"/>
      <c r="C49" s="150"/>
      <c r="D49" s="150"/>
      <c r="E49" s="150"/>
      <c r="F49" s="150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</row>
    <row r="50" spans="1:22" s="20" customFormat="1" ht="34.5" customHeight="1">
      <c r="A50" s="39">
        <f>A47+1</f>
        <v>31</v>
      </c>
      <c r="B50" s="40" t="s">
        <v>156</v>
      </c>
      <c r="C50" s="40" t="s">
        <v>9</v>
      </c>
      <c r="D50" s="51"/>
      <c r="E50" s="94"/>
      <c r="F50" s="94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</row>
    <row r="51" spans="1:22" s="20" customFormat="1" ht="21.75" customHeight="1">
      <c r="A51" s="39">
        <f>A50+1</f>
        <v>32</v>
      </c>
      <c r="B51" s="72" t="s">
        <v>157</v>
      </c>
      <c r="C51" s="40" t="s">
        <v>8</v>
      </c>
      <c r="D51" s="51"/>
      <c r="E51" s="41"/>
      <c r="F51" s="80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</row>
    <row r="52" spans="1:22" s="20" customFormat="1" ht="21.75" customHeight="1">
      <c r="A52" s="39">
        <f t="shared" ref="A52:A53" si="5">A51+1</f>
        <v>33</v>
      </c>
      <c r="B52" s="72" t="s">
        <v>158</v>
      </c>
      <c r="C52" s="40" t="s">
        <v>115</v>
      </c>
      <c r="D52" s="51"/>
      <c r="E52" s="41"/>
      <c r="F52" s="80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</row>
    <row r="53" spans="1:22" s="20" customFormat="1" ht="21.75" customHeight="1">
      <c r="A53" s="39">
        <f t="shared" si="5"/>
        <v>34</v>
      </c>
      <c r="B53" s="72" t="s">
        <v>159</v>
      </c>
      <c r="C53" s="40" t="s">
        <v>39</v>
      </c>
      <c r="D53" s="51"/>
      <c r="E53" s="41"/>
      <c r="F53" s="80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</row>
    <row r="54" spans="1:22" s="20" customFormat="1" ht="21.75" customHeight="1">
      <c r="A54" s="181" t="s">
        <v>70</v>
      </c>
      <c r="B54" s="182"/>
      <c r="C54" s="182"/>
      <c r="D54" s="182"/>
      <c r="E54" s="182"/>
      <c r="F54" s="50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</row>
    <row r="55" spans="1:22" s="20" customFormat="1" ht="34.5" customHeight="1">
      <c r="A55" s="151" t="s">
        <v>59</v>
      </c>
      <c r="B55" s="150"/>
      <c r="C55" s="150"/>
      <c r="D55" s="150"/>
      <c r="E55" s="150"/>
      <c r="F55" s="150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</row>
    <row r="56" spans="1:22" s="20" customFormat="1" ht="21.75" customHeight="1">
      <c r="A56" s="39">
        <f>A53+1</f>
        <v>35</v>
      </c>
      <c r="B56" s="40" t="s">
        <v>118</v>
      </c>
      <c r="C56" s="40" t="s">
        <v>36</v>
      </c>
      <c r="D56" s="51"/>
      <c r="E56" s="94"/>
      <c r="F56" s="94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</row>
    <row r="57" spans="1:22" s="20" customFormat="1" ht="21.75" customHeight="1">
      <c r="A57" s="39">
        <f>A56+1</f>
        <v>36</v>
      </c>
      <c r="B57" s="72" t="s">
        <v>160</v>
      </c>
      <c r="C57" s="40" t="s">
        <v>68</v>
      </c>
      <c r="D57" s="51"/>
      <c r="E57" s="41"/>
      <c r="F57" s="80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</row>
    <row r="58" spans="1:22" s="20" customFormat="1" ht="31.5" customHeight="1">
      <c r="A58" s="39">
        <f t="shared" ref="A58:A59" si="6">A57+1</f>
        <v>37</v>
      </c>
      <c r="B58" s="40" t="s">
        <v>161</v>
      </c>
      <c r="C58" s="40" t="s">
        <v>120</v>
      </c>
      <c r="D58" s="51"/>
      <c r="E58" s="41"/>
      <c r="F58" s="80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</row>
    <row r="59" spans="1:22" s="20" customFormat="1" ht="21.75" customHeight="1">
      <c r="A59" s="39">
        <f t="shared" si="6"/>
        <v>38</v>
      </c>
      <c r="B59" s="40" t="s">
        <v>162</v>
      </c>
      <c r="C59" s="40" t="s">
        <v>122</v>
      </c>
      <c r="D59" s="51"/>
      <c r="E59" s="41"/>
      <c r="F59" s="80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</row>
    <row r="60" spans="1:22" s="20" customFormat="1" ht="21.75" customHeight="1">
      <c r="A60" s="181" t="s">
        <v>69</v>
      </c>
      <c r="B60" s="182"/>
      <c r="C60" s="182"/>
      <c r="D60" s="182"/>
      <c r="E60" s="182"/>
      <c r="F60" s="50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</row>
    <row r="61" spans="1:22" s="20" customFormat="1" ht="37.5" customHeight="1">
      <c r="A61" s="179" t="s">
        <v>61</v>
      </c>
      <c r="B61" s="180"/>
      <c r="C61" s="180"/>
      <c r="D61" s="180"/>
      <c r="E61" s="180"/>
      <c r="F61" s="50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</row>
    <row r="62" spans="1:22" s="20" customFormat="1" ht="21.75" customHeight="1">
      <c r="A62" s="183" t="s">
        <v>63</v>
      </c>
      <c r="B62" s="184"/>
      <c r="C62" s="184"/>
      <c r="D62" s="184"/>
      <c r="E62" s="184"/>
      <c r="F62" s="184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</row>
    <row r="63" spans="1:22" s="20" customFormat="1" ht="33.75" customHeight="1">
      <c r="A63" s="151" t="s">
        <v>60</v>
      </c>
      <c r="B63" s="150"/>
      <c r="C63" s="150"/>
      <c r="D63" s="150"/>
      <c r="E63" s="150"/>
      <c r="F63" s="150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</row>
    <row r="64" spans="1:22" s="20" customFormat="1" ht="21.75" customHeight="1">
      <c r="A64" s="39">
        <f>A59+1</f>
        <v>39</v>
      </c>
      <c r="B64" s="40" t="s">
        <v>65</v>
      </c>
      <c r="C64" s="40" t="s">
        <v>36</v>
      </c>
      <c r="D64" s="41"/>
      <c r="E64" s="94"/>
      <c r="F64" s="94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</row>
    <row r="65" spans="1:22" s="20" customFormat="1" ht="21.75" customHeight="1">
      <c r="A65" s="39">
        <f t="shared" ref="A65:A66" si="7">A64+1</f>
        <v>40</v>
      </c>
      <c r="B65" s="40" t="s">
        <v>163</v>
      </c>
      <c r="C65" s="40" t="s">
        <v>164</v>
      </c>
      <c r="D65" s="51"/>
      <c r="E65" s="41"/>
      <c r="F65" s="80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</row>
    <row r="66" spans="1:22" s="20" customFormat="1" ht="21.75" customHeight="1">
      <c r="A66" s="39">
        <f t="shared" si="7"/>
        <v>41</v>
      </c>
      <c r="B66" s="40" t="s">
        <v>165</v>
      </c>
      <c r="C66" s="40" t="s">
        <v>166</v>
      </c>
      <c r="D66" s="51"/>
      <c r="E66" s="41"/>
      <c r="F66" s="80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</row>
    <row r="67" spans="1:22" s="20" customFormat="1" ht="21.75" customHeight="1">
      <c r="A67" s="181" t="s">
        <v>64</v>
      </c>
      <c r="B67" s="182"/>
      <c r="C67" s="182"/>
      <c r="D67" s="182"/>
      <c r="E67" s="182"/>
      <c r="F67" s="50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</row>
    <row r="68" spans="1:22" s="20" customFormat="1" ht="21.75" customHeight="1" thickBot="1">
      <c r="A68" s="185" t="s">
        <v>62</v>
      </c>
      <c r="B68" s="186"/>
      <c r="C68" s="186"/>
      <c r="D68" s="186"/>
      <c r="E68" s="186"/>
      <c r="F68" s="63"/>
      <c r="G68" s="109"/>
      <c r="H68" s="109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</row>
    <row r="69" spans="1:22" ht="23.25" customHeight="1" thickBot="1">
      <c r="A69" s="176" t="s">
        <v>127</v>
      </c>
      <c r="B69" s="177"/>
      <c r="C69" s="177"/>
      <c r="D69" s="177"/>
      <c r="E69" s="178"/>
      <c r="F69" s="67"/>
      <c r="G69" s="68"/>
      <c r="H69" s="68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</row>
    <row r="70" spans="1:22">
      <c r="A70" s="5"/>
      <c r="B70" s="98"/>
      <c r="C70" s="98"/>
      <c r="D70" s="6"/>
      <c r="E70" s="5"/>
      <c r="F70" s="5"/>
    </row>
    <row r="71" spans="1:22" ht="0.75" customHeight="1">
      <c r="A71" s="5"/>
      <c r="B71" s="98"/>
      <c r="C71" s="98"/>
      <c r="D71" s="6"/>
      <c r="E71" s="5"/>
      <c r="F71" s="5"/>
    </row>
    <row r="72" spans="1:22" hidden="1">
      <c r="A72" s="5"/>
      <c r="B72" s="5"/>
      <c r="C72" s="5"/>
      <c r="D72" s="5"/>
      <c r="E72" s="5"/>
      <c r="F72" s="5"/>
    </row>
    <row r="73" spans="1:22" s="85" customFormat="1" ht="20.25" customHeight="1">
      <c r="A73" s="83"/>
      <c r="B73" s="84" t="s">
        <v>17</v>
      </c>
      <c r="D73" s="173" t="s">
        <v>18</v>
      </c>
      <c r="E73" s="173"/>
      <c r="F73" s="173"/>
    </row>
    <row r="74" spans="1:22" s="85" customFormat="1" ht="28.5">
      <c r="A74" s="83"/>
      <c r="B74" s="86" t="s">
        <v>128</v>
      </c>
      <c r="D74" s="83"/>
      <c r="E74" s="83"/>
    </row>
    <row r="75" spans="1:22" s="85" customFormat="1" ht="15" customHeight="1">
      <c r="A75" s="83"/>
      <c r="B75" s="87"/>
      <c r="D75" s="174"/>
      <c r="E75" s="174"/>
    </row>
    <row r="76" spans="1:22" s="85" customFormat="1" ht="15" customHeight="1">
      <c r="A76" s="83"/>
      <c r="B76" s="87" t="s">
        <v>45</v>
      </c>
      <c r="D76" s="175"/>
      <c r="E76" s="175"/>
    </row>
    <row r="77" spans="1:22" s="85" customFormat="1" ht="9.75" customHeight="1"/>
    <row r="78" spans="1:22" s="85" customFormat="1" ht="11.25" customHeight="1">
      <c r="B78" s="85" t="s">
        <v>27</v>
      </c>
    </row>
  </sheetData>
  <customSheetViews>
    <customSheetView guid="{04AEBD16-97A9-4D11-86C8-B30A98993032}" scale="75" showPageBreaks="1" printArea="1" hiddenRows="1" view="pageBreakPreview" topLeftCell="A40">
      <selection activeCell="A40" sqref="A40:E40"/>
      <rowBreaks count="1" manualBreakCount="1">
        <brk id="48" max="21" man="1"/>
      </rowBreaks>
      <pageMargins left="0.39370078740157483" right="0.23622047244094491" top="0.39370078740157483" bottom="0.27559055118110237" header="0.35433070866141736" footer="0.23622047244094491"/>
      <printOptions horizontalCentered="1"/>
      <pageSetup paperSize="9" scale="43" fitToHeight="3" orientation="landscape" useFirstPageNumber="1" r:id="rId1"/>
    </customSheetView>
    <customSheetView guid="{8EC20287-A621-441C-A76E-AA9A9235AB6A}" scale="75" showPageBreaks="1" fitToPage="1" printArea="1" hiddenRows="1" view="pageBreakPreview" topLeftCell="A22">
      <selection activeCell="A36" sqref="A36:F36"/>
      <pageMargins left="0.39370078740157483" right="0.23622047244094491" top="0.39370078740157483" bottom="0.27559055118110237" header="0.35433070866141736" footer="0.23622047244094491"/>
      <printOptions horizontalCentered="1"/>
      <pageSetup paperSize="9" scale="43" fitToHeight="3" orientation="landscape" useFirstPageNumber="1" r:id="rId2"/>
    </customSheetView>
    <customSheetView guid="{31C00524-495B-44C1-9B39-1A233A63D9B3}" scale="70" showPageBreaks="1" printArea="1" hiddenRows="1">
      <pane ySplit="5" topLeftCell="A6" activePane="bottomLeft" state="frozen"/>
      <selection pane="bottomLeft" activeCell="A3" sqref="A3:C3"/>
      <rowBreaks count="1" manualBreakCount="1">
        <brk id="48" max="21" man="1"/>
      </rowBreaks>
      <pageMargins left="0.39370078740157483" right="0.23622047244094491" top="0.39370078740157483" bottom="0.27559055118110237" header="0.35433070866141736" footer="0.23622047244094491"/>
      <printOptions horizontalCentered="1"/>
      <pageSetup paperSize="9" scale="43" fitToHeight="3" orientation="landscape" useFirstPageNumber="1" r:id="rId3"/>
    </customSheetView>
  </customSheetViews>
  <mergeCells count="32">
    <mergeCell ref="A49:F49"/>
    <mergeCell ref="A38:F38"/>
    <mergeCell ref="A18:F18"/>
    <mergeCell ref="A9:F9"/>
    <mergeCell ref="A17:E17"/>
    <mergeCell ref="A26:E26"/>
    <mergeCell ref="A37:F37"/>
    <mergeCell ref="A27:F27"/>
    <mergeCell ref="A35:E35"/>
    <mergeCell ref="A48:E48"/>
    <mergeCell ref="A2:C2"/>
    <mergeCell ref="A4:E4"/>
    <mergeCell ref="B7:C7"/>
    <mergeCell ref="A6:F6"/>
    <mergeCell ref="A3:L3"/>
    <mergeCell ref="F1:N1"/>
    <mergeCell ref="B8:C8"/>
    <mergeCell ref="D73:F73"/>
    <mergeCell ref="D75:E75"/>
    <mergeCell ref="D76:E76"/>
    <mergeCell ref="A69:E69"/>
    <mergeCell ref="A36:E36"/>
    <mergeCell ref="A40:E40"/>
    <mergeCell ref="A60:E60"/>
    <mergeCell ref="A63:F63"/>
    <mergeCell ref="A67:E67"/>
    <mergeCell ref="A62:F62"/>
    <mergeCell ref="A61:E61"/>
    <mergeCell ref="A68:E68"/>
    <mergeCell ref="A54:E54"/>
    <mergeCell ref="A55:F55"/>
    <mergeCell ref="A41:F41"/>
  </mergeCells>
  <phoneticPr fontId="14" type="noConversion"/>
  <printOptions horizontalCentered="1"/>
  <pageMargins left="0.39370078740157483" right="0.23622047244094491" top="0.39370078740157483" bottom="0.27559055118110237" header="0.35433070866141736" footer="0.23622047244094491"/>
  <pageSetup paperSize="9" scale="43" fitToHeight="3" orientation="landscape" useFirstPageNumber="1" r:id="rId4"/>
  <rowBreaks count="1" manualBreakCount="1">
    <brk id="48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9"/>
  <sheetViews>
    <sheetView zoomScale="80" zoomScaleNormal="80" zoomScaleSheetLayoutView="75" workbookViewId="0">
      <pane ySplit="6" topLeftCell="A7" activePane="bottomLeft" state="frozen"/>
      <selection pane="bottomLeft" activeCell="L4" sqref="L4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7" style="24" hidden="1" customWidth="1"/>
    <col min="5" max="5" width="0.1640625" style="1" customWidth="1"/>
    <col min="6" max="6" width="17" style="24" customWidth="1"/>
    <col min="7" max="7" width="16.1640625" style="1" customWidth="1"/>
    <col min="8" max="8" width="13.33203125" style="1" customWidth="1"/>
    <col min="9" max="9" width="13.5" style="1" customWidth="1"/>
    <col min="10" max="10" width="12.33203125" style="1" customWidth="1"/>
    <col min="11" max="11" width="13.1640625" style="1" customWidth="1"/>
    <col min="12" max="16384" width="9.33203125" style="1"/>
  </cols>
  <sheetData>
    <row r="1" spans="1:12" ht="21.75" customHeight="1">
      <c r="D1" s="203" t="s">
        <v>34</v>
      </c>
      <c r="E1" s="203"/>
      <c r="F1" s="203"/>
      <c r="G1" s="203"/>
      <c r="H1" s="203"/>
      <c r="I1" s="203"/>
      <c r="J1" s="203"/>
    </row>
    <row r="2" spans="1:12" ht="18" customHeight="1">
      <c r="A2" s="141"/>
      <c r="B2" s="141"/>
      <c r="C2" s="141"/>
      <c r="D2" s="120"/>
      <c r="E2" s="120"/>
      <c r="F2" s="120"/>
      <c r="G2" s="120"/>
      <c r="H2" s="119"/>
      <c r="I2" s="119"/>
      <c r="J2" s="119"/>
    </row>
    <row r="3" spans="1:12" ht="20.25" customHeight="1" thickBot="1">
      <c r="A3" s="142" t="s">
        <v>28</v>
      </c>
      <c r="B3" s="142"/>
      <c r="C3" s="142"/>
      <c r="D3" s="121"/>
      <c r="E3" s="121"/>
      <c r="F3" s="121"/>
      <c r="G3" s="121"/>
      <c r="H3" s="121"/>
      <c r="I3" s="121"/>
      <c r="J3" s="121"/>
    </row>
    <row r="4" spans="1:12" ht="16.5" customHeight="1">
      <c r="A4" s="204" t="s">
        <v>0</v>
      </c>
      <c r="B4" s="207" t="s">
        <v>29</v>
      </c>
      <c r="C4" s="207" t="s">
        <v>4</v>
      </c>
      <c r="D4" s="197" t="s">
        <v>30</v>
      </c>
      <c r="E4" s="200" t="s">
        <v>31</v>
      </c>
      <c r="F4" s="197" t="s">
        <v>30</v>
      </c>
      <c r="G4" s="200" t="s">
        <v>31</v>
      </c>
      <c r="H4" s="210" t="s">
        <v>46</v>
      </c>
      <c r="I4" s="210"/>
      <c r="J4" s="211"/>
      <c r="K4" s="212"/>
      <c r="L4" s="88"/>
    </row>
    <row r="5" spans="1:12" s="44" customFormat="1" ht="12.75">
      <c r="A5" s="205"/>
      <c r="B5" s="208"/>
      <c r="C5" s="208"/>
      <c r="D5" s="198"/>
      <c r="E5" s="201"/>
      <c r="F5" s="198"/>
      <c r="G5" s="201"/>
      <c r="H5" s="213"/>
      <c r="I5" s="213"/>
      <c r="J5" s="214"/>
      <c r="K5" s="215"/>
      <c r="L5" s="89"/>
    </row>
    <row r="6" spans="1:12" s="44" customFormat="1" ht="48.75" customHeight="1" thickBot="1">
      <c r="A6" s="206"/>
      <c r="B6" s="209"/>
      <c r="C6" s="209"/>
      <c r="D6" s="199"/>
      <c r="E6" s="202"/>
      <c r="F6" s="199"/>
      <c r="G6" s="202"/>
      <c r="H6" s="137" t="s">
        <v>33</v>
      </c>
      <c r="I6" s="137" t="s">
        <v>33</v>
      </c>
      <c r="J6" s="137" t="s">
        <v>33</v>
      </c>
      <c r="K6" s="138" t="s">
        <v>167</v>
      </c>
      <c r="L6" s="89"/>
    </row>
    <row r="7" spans="1:12" ht="21" customHeight="1">
      <c r="A7" s="193" t="s">
        <v>26</v>
      </c>
      <c r="B7" s="194"/>
      <c r="C7" s="194"/>
      <c r="D7" s="194"/>
      <c r="E7" s="194"/>
      <c r="F7" s="194"/>
      <c r="G7" s="194"/>
      <c r="H7" s="195"/>
      <c r="I7" s="53"/>
      <c r="J7" s="102"/>
      <c r="K7" s="54"/>
    </row>
    <row r="8" spans="1:12" s="106" customFormat="1" ht="32.25" customHeight="1">
      <c r="A8" s="39">
        <v>1</v>
      </c>
      <c r="B8" s="150" t="s">
        <v>73</v>
      </c>
      <c r="C8" s="150"/>
      <c r="D8" s="41"/>
      <c r="E8" s="92"/>
      <c r="F8" s="41"/>
      <c r="G8" s="92"/>
      <c r="H8" s="92"/>
      <c r="K8" s="107"/>
      <c r="L8" s="108"/>
    </row>
    <row r="9" spans="1:12" s="20" customFormat="1" ht="34.5" customHeight="1">
      <c r="A9" s="39">
        <f>A8+1</f>
        <v>2</v>
      </c>
      <c r="B9" s="150" t="s">
        <v>75</v>
      </c>
      <c r="C9" s="150"/>
      <c r="D9" s="82"/>
      <c r="E9" s="41"/>
      <c r="F9" s="82"/>
      <c r="G9" s="41"/>
      <c r="H9" s="72"/>
      <c r="I9" s="72"/>
      <c r="J9" s="72"/>
      <c r="K9" s="104"/>
    </row>
    <row r="10" spans="1:12" s="20" customFormat="1" ht="23.25" customHeight="1">
      <c r="A10" s="151" t="s">
        <v>48</v>
      </c>
      <c r="B10" s="150"/>
      <c r="C10" s="150"/>
      <c r="D10" s="150"/>
      <c r="E10" s="150"/>
      <c r="F10" s="150"/>
      <c r="G10" s="150"/>
      <c r="H10" s="150"/>
      <c r="I10" s="72"/>
      <c r="J10" s="72"/>
      <c r="K10" s="104"/>
    </row>
    <row r="11" spans="1:12" s="20" customFormat="1" ht="21.75" customHeight="1">
      <c r="A11" s="39">
        <f>A9+1</f>
        <v>3</v>
      </c>
      <c r="B11" s="40" t="s">
        <v>129</v>
      </c>
      <c r="C11" s="40" t="s">
        <v>10</v>
      </c>
      <c r="D11" s="41"/>
      <c r="E11" s="122"/>
      <c r="F11" s="41"/>
      <c r="G11" s="122"/>
      <c r="H11" s="122"/>
      <c r="I11" s="72"/>
      <c r="J11" s="72"/>
      <c r="K11" s="104"/>
    </row>
    <row r="12" spans="1:12" s="20" customFormat="1" ht="21.75" customHeight="1">
      <c r="A12" s="39">
        <f t="shared" ref="A12:A17" si="0">A11+1</f>
        <v>4</v>
      </c>
      <c r="B12" s="40" t="s">
        <v>130</v>
      </c>
      <c r="C12" s="40" t="s">
        <v>9</v>
      </c>
      <c r="D12" s="41"/>
      <c r="E12" s="122"/>
      <c r="F12" s="41"/>
      <c r="G12" s="122"/>
      <c r="H12" s="122"/>
      <c r="I12" s="72"/>
      <c r="J12" s="72"/>
      <c r="K12" s="104"/>
    </row>
    <row r="13" spans="1:12" s="20" customFormat="1" ht="21.75" customHeight="1">
      <c r="A13" s="39">
        <f t="shared" si="0"/>
        <v>5</v>
      </c>
      <c r="B13" s="72" t="s">
        <v>131</v>
      </c>
      <c r="C13" s="40" t="s">
        <v>8</v>
      </c>
      <c r="D13" s="41"/>
      <c r="E13" s="122"/>
      <c r="F13" s="41"/>
      <c r="G13" s="122"/>
      <c r="H13" s="122"/>
      <c r="I13" s="72"/>
      <c r="J13" s="72"/>
      <c r="K13" s="104"/>
    </row>
    <row r="14" spans="1:12" s="20" customFormat="1" ht="21.75" customHeight="1">
      <c r="A14" s="39">
        <f t="shared" si="0"/>
        <v>6</v>
      </c>
      <c r="B14" s="72" t="s">
        <v>132</v>
      </c>
      <c r="C14" s="40" t="s">
        <v>54</v>
      </c>
      <c r="D14" s="41"/>
      <c r="E14" s="122"/>
      <c r="F14" s="41"/>
      <c r="G14" s="122"/>
      <c r="H14" s="122"/>
      <c r="I14" s="72"/>
      <c r="J14" s="72"/>
      <c r="K14" s="104"/>
    </row>
    <row r="15" spans="1:12" s="20" customFormat="1" ht="33.6" customHeight="1">
      <c r="A15" s="39">
        <f t="shared" si="0"/>
        <v>7</v>
      </c>
      <c r="B15" s="40" t="s">
        <v>133</v>
      </c>
      <c r="C15" s="40" t="s">
        <v>36</v>
      </c>
      <c r="D15" s="51"/>
      <c r="E15" s="41"/>
      <c r="F15" s="51"/>
      <c r="G15" s="41"/>
      <c r="H15" s="80"/>
      <c r="I15" s="72"/>
      <c r="J15" s="72"/>
      <c r="K15" s="104"/>
    </row>
    <row r="16" spans="1:12" s="20" customFormat="1" ht="21.75" customHeight="1">
      <c r="A16" s="39">
        <f t="shared" si="0"/>
        <v>8</v>
      </c>
      <c r="B16" s="40" t="s">
        <v>134</v>
      </c>
      <c r="C16" s="40" t="s">
        <v>84</v>
      </c>
      <c r="D16" s="51"/>
      <c r="E16" s="41"/>
      <c r="F16" s="51"/>
      <c r="G16" s="41"/>
      <c r="H16" s="80"/>
      <c r="I16" s="72"/>
      <c r="J16" s="72"/>
      <c r="K16" s="104"/>
    </row>
    <row r="17" spans="1:11" s="20" customFormat="1" ht="21.75" customHeight="1">
      <c r="A17" s="39">
        <f t="shared" si="0"/>
        <v>9</v>
      </c>
      <c r="B17" s="40" t="s">
        <v>135</v>
      </c>
      <c r="C17" s="40" t="s">
        <v>86</v>
      </c>
      <c r="D17" s="51"/>
      <c r="E17" s="41"/>
      <c r="F17" s="51"/>
      <c r="G17" s="41"/>
      <c r="H17" s="80"/>
      <c r="I17" s="72"/>
      <c r="J17" s="72"/>
      <c r="K17" s="104"/>
    </row>
    <row r="18" spans="1:11" s="20" customFormat="1" ht="21.75" customHeight="1">
      <c r="A18" s="181" t="s">
        <v>49</v>
      </c>
      <c r="B18" s="182"/>
      <c r="C18" s="182"/>
      <c r="D18" s="182"/>
      <c r="E18" s="182"/>
      <c r="F18" s="126"/>
      <c r="G18" s="126"/>
      <c r="H18" s="50"/>
      <c r="I18" s="72"/>
      <c r="J18" s="72"/>
      <c r="K18" s="104"/>
    </row>
    <row r="19" spans="1:11" s="20" customFormat="1" ht="23.25" customHeight="1">
      <c r="A19" s="151" t="s">
        <v>50</v>
      </c>
      <c r="B19" s="150"/>
      <c r="C19" s="150"/>
      <c r="D19" s="150"/>
      <c r="E19" s="150"/>
      <c r="F19" s="150"/>
      <c r="G19" s="150"/>
      <c r="H19" s="150"/>
      <c r="I19" s="72"/>
      <c r="J19" s="72"/>
      <c r="K19" s="104"/>
    </row>
    <row r="20" spans="1:11" s="20" customFormat="1" ht="21.75" customHeight="1">
      <c r="A20" s="39">
        <f>A17+1</f>
        <v>10</v>
      </c>
      <c r="B20" s="40" t="s">
        <v>136</v>
      </c>
      <c r="C20" s="40" t="s">
        <v>36</v>
      </c>
      <c r="D20" s="41"/>
      <c r="E20" s="122"/>
      <c r="F20" s="41"/>
      <c r="G20" s="122"/>
      <c r="H20" s="122"/>
      <c r="I20" s="72"/>
      <c r="J20" s="72"/>
      <c r="K20" s="104"/>
    </row>
    <row r="21" spans="1:11" s="20" customFormat="1" ht="21.75" customHeight="1">
      <c r="A21" s="39">
        <f t="shared" ref="A21:A26" si="1">A20+1</f>
        <v>11</v>
      </c>
      <c r="B21" s="40" t="s">
        <v>137</v>
      </c>
      <c r="C21" s="40" t="s">
        <v>9</v>
      </c>
      <c r="D21" s="41"/>
      <c r="E21" s="122"/>
      <c r="F21" s="41"/>
      <c r="G21" s="122"/>
      <c r="H21" s="122"/>
      <c r="I21" s="72"/>
      <c r="J21" s="72"/>
      <c r="K21" s="104"/>
    </row>
    <row r="22" spans="1:11" s="20" customFormat="1" ht="21.75" customHeight="1">
      <c r="A22" s="39">
        <f t="shared" si="1"/>
        <v>12</v>
      </c>
      <c r="B22" s="72" t="s">
        <v>138</v>
      </c>
      <c r="C22" s="40" t="s">
        <v>8</v>
      </c>
      <c r="D22" s="41"/>
      <c r="E22" s="122"/>
      <c r="F22" s="41"/>
      <c r="G22" s="122"/>
      <c r="H22" s="122"/>
      <c r="I22" s="72"/>
      <c r="J22" s="72"/>
      <c r="K22" s="104"/>
    </row>
    <row r="23" spans="1:11" s="20" customFormat="1" ht="25.5" customHeight="1">
      <c r="A23" s="39">
        <f t="shared" si="1"/>
        <v>13</v>
      </c>
      <c r="B23" s="40" t="s">
        <v>139</v>
      </c>
      <c r="C23" s="40" t="s">
        <v>91</v>
      </c>
      <c r="D23" s="41"/>
      <c r="E23" s="41"/>
      <c r="F23" s="41"/>
      <c r="G23" s="41"/>
      <c r="H23" s="80"/>
      <c r="I23" s="72"/>
      <c r="J23" s="72"/>
      <c r="K23" s="104"/>
    </row>
    <row r="24" spans="1:11" s="20" customFormat="1" ht="25.5" customHeight="1">
      <c r="A24" s="39">
        <f t="shared" si="1"/>
        <v>14</v>
      </c>
      <c r="B24" s="40" t="s">
        <v>140</v>
      </c>
      <c r="C24" s="40" t="s">
        <v>11</v>
      </c>
      <c r="D24" s="41"/>
      <c r="E24" s="41"/>
      <c r="F24" s="41"/>
      <c r="G24" s="41"/>
      <c r="H24" s="80"/>
      <c r="I24" s="72"/>
      <c r="J24" s="72"/>
      <c r="K24" s="104"/>
    </row>
    <row r="25" spans="1:11" s="20" customFormat="1" ht="30.75" customHeight="1">
      <c r="A25" s="39">
        <f t="shared" si="1"/>
        <v>15</v>
      </c>
      <c r="B25" s="40" t="s">
        <v>141</v>
      </c>
      <c r="C25" s="40" t="s">
        <v>94</v>
      </c>
      <c r="D25" s="41"/>
      <c r="E25" s="41"/>
      <c r="F25" s="41"/>
      <c r="G25" s="41"/>
      <c r="H25" s="80"/>
      <c r="I25" s="72"/>
      <c r="J25" s="72"/>
      <c r="K25" s="104"/>
    </row>
    <row r="26" spans="1:11" s="20" customFormat="1" ht="30.75" customHeight="1">
      <c r="A26" s="39">
        <f t="shared" si="1"/>
        <v>16</v>
      </c>
      <c r="B26" s="40" t="s">
        <v>142</v>
      </c>
      <c r="C26" s="40" t="s">
        <v>10</v>
      </c>
      <c r="D26" s="41"/>
      <c r="E26" s="72"/>
      <c r="F26" s="41"/>
      <c r="G26" s="72"/>
      <c r="H26" s="50"/>
      <c r="I26" s="72"/>
      <c r="J26" s="72"/>
      <c r="K26" s="104"/>
    </row>
    <row r="27" spans="1:11" s="20" customFormat="1" ht="21.75" customHeight="1">
      <c r="A27" s="181" t="s">
        <v>51</v>
      </c>
      <c r="B27" s="182"/>
      <c r="C27" s="182"/>
      <c r="D27" s="182"/>
      <c r="E27" s="182"/>
      <c r="F27" s="126"/>
      <c r="G27" s="126"/>
      <c r="H27" s="50"/>
      <c r="I27" s="72"/>
      <c r="J27" s="72"/>
      <c r="K27" s="104"/>
    </row>
    <row r="28" spans="1:11" s="20" customFormat="1" ht="21.75" customHeight="1">
      <c r="A28" s="151" t="s">
        <v>52</v>
      </c>
      <c r="B28" s="150"/>
      <c r="C28" s="150"/>
      <c r="D28" s="150"/>
      <c r="E28" s="150"/>
      <c r="F28" s="150"/>
      <c r="G28" s="150"/>
      <c r="H28" s="150"/>
      <c r="I28" s="72"/>
      <c r="J28" s="72"/>
      <c r="K28" s="104"/>
    </row>
    <row r="29" spans="1:11" s="20" customFormat="1" ht="21.75" customHeight="1">
      <c r="A29" s="39">
        <f>A26+1</f>
        <v>17</v>
      </c>
      <c r="B29" s="40" t="s">
        <v>143</v>
      </c>
      <c r="C29" s="40" t="s">
        <v>36</v>
      </c>
      <c r="D29" s="41"/>
      <c r="E29" s="122"/>
      <c r="F29" s="41"/>
      <c r="G29" s="122"/>
      <c r="H29" s="122"/>
      <c r="I29" s="72"/>
      <c r="J29" s="72"/>
      <c r="K29" s="104"/>
    </row>
    <row r="30" spans="1:11" s="20" customFormat="1" ht="30.75" customHeight="1">
      <c r="A30" s="39">
        <f t="shared" ref="A30:A35" si="2">A29+1</f>
        <v>18</v>
      </c>
      <c r="B30" s="40" t="s">
        <v>144</v>
      </c>
      <c r="C30" s="40" t="s">
        <v>145</v>
      </c>
      <c r="D30" s="51"/>
      <c r="E30" s="41"/>
      <c r="F30" s="51"/>
      <c r="G30" s="41"/>
      <c r="H30" s="80"/>
      <c r="I30" s="72"/>
      <c r="J30" s="72"/>
      <c r="K30" s="104"/>
    </row>
    <row r="31" spans="1:11" s="20" customFormat="1" ht="21.75" customHeight="1">
      <c r="A31" s="39">
        <f t="shared" si="2"/>
        <v>19</v>
      </c>
      <c r="B31" s="40" t="s">
        <v>146</v>
      </c>
      <c r="C31" s="40" t="s">
        <v>9</v>
      </c>
      <c r="D31" s="51"/>
      <c r="E31" s="41"/>
      <c r="F31" s="51"/>
      <c r="G31" s="41"/>
      <c r="H31" s="80"/>
      <c r="I31" s="72"/>
      <c r="J31" s="72"/>
      <c r="K31" s="104"/>
    </row>
    <row r="32" spans="1:11" s="20" customFormat="1" ht="21.75" customHeight="1">
      <c r="A32" s="39">
        <f t="shared" si="2"/>
        <v>20</v>
      </c>
      <c r="B32" s="72" t="s">
        <v>147</v>
      </c>
      <c r="C32" s="40" t="s">
        <v>8</v>
      </c>
      <c r="D32" s="51"/>
      <c r="E32" s="41"/>
      <c r="F32" s="51"/>
      <c r="G32" s="41"/>
      <c r="H32" s="80"/>
      <c r="I32" s="72"/>
      <c r="J32" s="72"/>
      <c r="K32" s="104"/>
    </row>
    <row r="33" spans="1:11" s="20" customFormat="1" ht="21.75" customHeight="1">
      <c r="A33" s="39">
        <f t="shared" si="2"/>
        <v>21</v>
      </c>
      <c r="B33" s="40" t="s">
        <v>148</v>
      </c>
      <c r="C33" s="40" t="s">
        <v>84</v>
      </c>
      <c r="D33" s="51"/>
      <c r="E33" s="41"/>
      <c r="F33" s="51"/>
      <c r="G33" s="41"/>
      <c r="H33" s="80"/>
      <c r="I33" s="72"/>
      <c r="J33" s="72"/>
      <c r="K33" s="104"/>
    </row>
    <row r="34" spans="1:11" s="20" customFormat="1" ht="33" customHeight="1">
      <c r="A34" s="39">
        <f t="shared" si="2"/>
        <v>22</v>
      </c>
      <c r="B34" s="40" t="s">
        <v>149</v>
      </c>
      <c r="C34" s="40" t="s">
        <v>38</v>
      </c>
      <c r="D34" s="51"/>
      <c r="E34" s="41"/>
      <c r="F34" s="51"/>
      <c r="G34" s="41"/>
      <c r="H34" s="80"/>
      <c r="I34" s="72"/>
      <c r="J34" s="72"/>
      <c r="K34" s="104"/>
    </row>
    <row r="35" spans="1:11" s="20" customFormat="1" ht="30" customHeight="1">
      <c r="A35" s="39">
        <f t="shared" si="2"/>
        <v>23</v>
      </c>
      <c r="B35" s="40" t="s">
        <v>66</v>
      </c>
      <c r="C35" s="40" t="s">
        <v>78</v>
      </c>
      <c r="D35" s="51"/>
      <c r="E35" s="41"/>
      <c r="F35" s="51"/>
      <c r="G35" s="41"/>
      <c r="H35" s="80"/>
      <c r="I35" s="72"/>
      <c r="J35" s="72"/>
      <c r="K35" s="104"/>
    </row>
    <row r="36" spans="1:11" s="20" customFormat="1" ht="21.75" customHeight="1">
      <c r="A36" s="181" t="s">
        <v>53</v>
      </c>
      <c r="B36" s="182"/>
      <c r="C36" s="182"/>
      <c r="D36" s="182"/>
      <c r="E36" s="182"/>
      <c r="F36" s="126"/>
      <c r="G36" s="126"/>
      <c r="H36" s="50"/>
      <c r="I36" s="72"/>
      <c r="J36" s="72"/>
      <c r="K36" s="104"/>
    </row>
    <row r="37" spans="1:11" s="20" customFormat="1" ht="21.75" customHeight="1">
      <c r="A37" s="179" t="s">
        <v>37</v>
      </c>
      <c r="B37" s="180"/>
      <c r="C37" s="180"/>
      <c r="D37" s="180"/>
      <c r="E37" s="180"/>
      <c r="F37" s="125"/>
      <c r="G37" s="125"/>
      <c r="H37" s="50"/>
      <c r="I37" s="72"/>
      <c r="J37" s="72"/>
      <c r="K37" s="104"/>
    </row>
    <row r="38" spans="1:11" s="20" customFormat="1" ht="22.5" customHeight="1">
      <c r="A38" s="183" t="s">
        <v>55</v>
      </c>
      <c r="B38" s="184"/>
      <c r="C38" s="184"/>
      <c r="D38" s="184"/>
      <c r="E38" s="184"/>
      <c r="F38" s="184"/>
      <c r="G38" s="184"/>
      <c r="H38" s="184"/>
      <c r="I38" s="72"/>
      <c r="J38" s="72"/>
      <c r="K38" s="104"/>
    </row>
    <row r="39" spans="1:11" s="20" customFormat="1" ht="33" customHeight="1">
      <c r="A39" s="151" t="s">
        <v>56</v>
      </c>
      <c r="B39" s="150"/>
      <c r="C39" s="150"/>
      <c r="D39" s="150"/>
      <c r="E39" s="150"/>
      <c r="F39" s="150"/>
      <c r="G39" s="150"/>
      <c r="H39" s="150"/>
      <c r="I39" s="72"/>
      <c r="J39" s="72"/>
      <c r="K39" s="104"/>
    </row>
    <row r="40" spans="1:11" s="20" customFormat="1" ht="21.75" customHeight="1">
      <c r="A40" s="39">
        <f>A35+1</f>
        <v>24</v>
      </c>
      <c r="B40" s="40" t="s">
        <v>150</v>
      </c>
      <c r="C40" s="40" t="s">
        <v>35</v>
      </c>
      <c r="D40" s="51"/>
      <c r="E40" s="41"/>
      <c r="F40" s="51"/>
      <c r="G40" s="41"/>
      <c r="H40" s="80"/>
      <c r="I40" s="72"/>
      <c r="J40" s="72"/>
      <c r="K40" s="104"/>
    </row>
    <row r="41" spans="1:11" s="20" customFormat="1" ht="21.75" customHeight="1">
      <c r="A41" s="181" t="s">
        <v>71</v>
      </c>
      <c r="B41" s="182"/>
      <c r="C41" s="182"/>
      <c r="D41" s="182"/>
      <c r="E41" s="182"/>
      <c r="F41" s="126"/>
      <c r="G41" s="126"/>
      <c r="H41" s="50"/>
      <c r="I41" s="72"/>
      <c r="J41" s="72"/>
      <c r="K41" s="104"/>
    </row>
    <row r="42" spans="1:11" s="20" customFormat="1" ht="39" customHeight="1">
      <c r="A42" s="151" t="s">
        <v>57</v>
      </c>
      <c r="B42" s="150"/>
      <c r="C42" s="150"/>
      <c r="D42" s="150"/>
      <c r="E42" s="150"/>
      <c r="F42" s="150"/>
      <c r="G42" s="150"/>
      <c r="H42" s="150"/>
      <c r="I42" s="72"/>
      <c r="J42" s="72"/>
      <c r="K42" s="104"/>
    </row>
    <row r="43" spans="1:11" s="20" customFormat="1" ht="21.75" customHeight="1">
      <c r="A43" s="39">
        <f>A40+1</f>
        <v>25</v>
      </c>
      <c r="B43" s="40" t="s">
        <v>104</v>
      </c>
      <c r="C43" s="40" t="s">
        <v>36</v>
      </c>
      <c r="D43" s="41"/>
      <c r="E43" s="122"/>
      <c r="F43" s="41"/>
      <c r="G43" s="122"/>
      <c r="H43" s="122"/>
      <c r="I43" s="72"/>
      <c r="J43" s="72"/>
      <c r="K43" s="104"/>
    </row>
    <row r="44" spans="1:11" s="20" customFormat="1" ht="21.75" customHeight="1">
      <c r="A44" s="39">
        <f t="shared" ref="A44:A48" si="3">A43+1</f>
        <v>26</v>
      </c>
      <c r="B44" s="40" t="s">
        <v>151</v>
      </c>
      <c r="C44" s="40" t="s">
        <v>9</v>
      </c>
      <c r="D44" s="51"/>
      <c r="E44" s="41"/>
      <c r="F44" s="51"/>
      <c r="G44" s="41"/>
      <c r="H44" s="80"/>
      <c r="I44" s="72"/>
      <c r="J44" s="72"/>
      <c r="K44" s="104"/>
    </row>
    <row r="45" spans="1:11" s="20" customFormat="1" ht="21.75" customHeight="1">
      <c r="A45" s="39">
        <f t="shared" si="3"/>
        <v>27</v>
      </c>
      <c r="B45" s="72" t="s">
        <v>152</v>
      </c>
      <c r="C45" s="40" t="s">
        <v>8</v>
      </c>
      <c r="D45" s="51"/>
      <c r="E45" s="41"/>
      <c r="F45" s="51"/>
      <c r="G45" s="41"/>
      <c r="H45" s="80"/>
      <c r="I45" s="72"/>
      <c r="J45" s="72"/>
      <c r="K45" s="104"/>
    </row>
    <row r="46" spans="1:11" s="20" customFormat="1" ht="21.75" customHeight="1">
      <c r="A46" s="39">
        <f t="shared" si="3"/>
        <v>28</v>
      </c>
      <c r="B46" s="40" t="s">
        <v>153</v>
      </c>
      <c r="C46" s="40" t="s">
        <v>35</v>
      </c>
      <c r="D46" s="51"/>
      <c r="E46" s="41"/>
      <c r="F46" s="51"/>
      <c r="G46" s="41"/>
      <c r="H46" s="80"/>
      <c r="I46" s="72"/>
      <c r="J46" s="72"/>
      <c r="K46" s="104"/>
    </row>
    <row r="47" spans="1:11" s="20" customFormat="1" ht="21.75" customHeight="1">
      <c r="A47" s="39">
        <f t="shared" si="3"/>
        <v>29</v>
      </c>
      <c r="B47" s="40" t="s">
        <v>154</v>
      </c>
      <c r="C47" s="40" t="s">
        <v>109</v>
      </c>
      <c r="D47" s="51"/>
      <c r="E47" s="41"/>
      <c r="F47" s="51"/>
      <c r="G47" s="41"/>
      <c r="H47" s="80"/>
      <c r="I47" s="72"/>
      <c r="J47" s="72"/>
      <c r="K47" s="104"/>
    </row>
    <row r="48" spans="1:11" s="20" customFormat="1" ht="21.75" customHeight="1">
      <c r="A48" s="39">
        <f t="shared" si="3"/>
        <v>30</v>
      </c>
      <c r="B48" s="40" t="s">
        <v>155</v>
      </c>
      <c r="C48" s="40" t="s">
        <v>111</v>
      </c>
      <c r="D48" s="51"/>
      <c r="E48" s="41"/>
      <c r="F48" s="51"/>
      <c r="G48" s="41"/>
      <c r="H48" s="80"/>
      <c r="I48" s="72"/>
      <c r="J48" s="72"/>
      <c r="K48" s="104"/>
    </row>
    <row r="49" spans="1:11" s="20" customFormat="1" ht="21.75" customHeight="1">
      <c r="A49" s="181" t="s">
        <v>67</v>
      </c>
      <c r="B49" s="182"/>
      <c r="C49" s="182"/>
      <c r="D49" s="182"/>
      <c r="E49" s="182"/>
      <c r="F49" s="126"/>
      <c r="G49" s="126"/>
      <c r="H49" s="50"/>
      <c r="I49" s="72"/>
      <c r="J49" s="72"/>
      <c r="K49" s="104"/>
    </row>
    <row r="50" spans="1:11" s="20" customFormat="1" ht="21.75" customHeight="1">
      <c r="A50" s="151" t="s">
        <v>58</v>
      </c>
      <c r="B50" s="150"/>
      <c r="C50" s="150"/>
      <c r="D50" s="150"/>
      <c r="E50" s="150"/>
      <c r="F50" s="150"/>
      <c r="G50" s="150"/>
      <c r="H50" s="150"/>
      <c r="I50" s="72"/>
      <c r="J50" s="72"/>
      <c r="K50" s="104"/>
    </row>
    <row r="51" spans="1:11" s="20" customFormat="1" ht="31.5" customHeight="1">
      <c r="A51" s="39">
        <f>A48+1</f>
        <v>31</v>
      </c>
      <c r="B51" s="40" t="s">
        <v>156</v>
      </c>
      <c r="C51" s="40" t="s">
        <v>9</v>
      </c>
      <c r="D51" s="51"/>
      <c r="E51" s="122"/>
      <c r="F51" s="51"/>
      <c r="G51" s="122"/>
      <c r="H51" s="122"/>
      <c r="I51" s="72"/>
      <c r="J51" s="72"/>
      <c r="K51" s="104"/>
    </row>
    <row r="52" spans="1:11" s="20" customFormat="1" ht="21.75" customHeight="1">
      <c r="A52" s="39">
        <f>A51+1</f>
        <v>32</v>
      </c>
      <c r="B52" s="72" t="s">
        <v>157</v>
      </c>
      <c r="C52" s="40" t="s">
        <v>8</v>
      </c>
      <c r="D52" s="51"/>
      <c r="E52" s="41"/>
      <c r="F52" s="51"/>
      <c r="G52" s="41"/>
      <c r="H52" s="80"/>
      <c r="I52" s="72"/>
      <c r="J52" s="72"/>
      <c r="K52" s="104"/>
    </row>
    <row r="53" spans="1:11" s="20" customFormat="1" ht="21.75" customHeight="1">
      <c r="A53" s="39">
        <f t="shared" ref="A53:A54" si="4">A52+1</f>
        <v>33</v>
      </c>
      <c r="B53" s="72" t="s">
        <v>158</v>
      </c>
      <c r="C53" s="40" t="s">
        <v>115</v>
      </c>
      <c r="D53" s="51"/>
      <c r="E53" s="41"/>
      <c r="F53" s="51"/>
      <c r="G53" s="41"/>
      <c r="H53" s="80"/>
      <c r="I53" s="72"/>
      <c r="J53" s="72"/>
      <c r="K53" s="104"/>
    </row>
    <row r="54" spans="1:11" s="20" customFormat="1" ht="21.75" customHeight="1">
      <c r="A54" s="39">
        <f t="shared" si="4"/>
        <v>34</v>
      </c>
      <c r="B54" s="72" t="s">
        <v>159</v>
      </c>
      <c r="C54" s="40" t="s">
        <v>39</v>
      </c>
      <c r="D54" s="51"/>
      <c r="E54" s="41"/>
      <c r="F54" s="51"/>
      <c r="G54" s="41"/>
      <c r="H54" s="80"/>
      <c r="I54" s="72"/>
      <c r="J54" s="72"/>
      <c r="K54" s="104"/>
    </row>
    <row r="55" spans="1:11" s="20" customFormat="1" ht="21.75" customHeight="1">
      <c r="A55" s="181" t="s">
        <v>70</v>
      </c>
      <c r="B55" s="182"/>
      <c r="C55" s="182"/>
      <c r="D55" s="182"/>
      <c r="E55" s="182"/>
      <c r="F55" s="126"/>
      <c r="G55" s="126"/>
      <c r="H55" s="50"/>
      <c r="I55" s="72"/>
      <c r="J55" s="72"/>
      <c r="K55" s="104"/>
    </row>
    <row r="56" spans="1:11" s="20" customFormat="1" ht="34.5" customHeight="1">
      <c r="A56" s="151" t="s">
        <v>59</v>
      </c>
      <c r="B56" s="150"/>
      <c r="C56" s="150"/>
      <c r="D56" s="150"/>
      <c r="E56" s="150"/>
      <c r="F56" s="150"/>
      <c r="G56" s="150"/>
      <c r="H56" s="150"/>
      <c r="I56" s="72"/>
      <c r="J56" s="72"/>
      <c r="K56" s="104"/>
    </row>
    <row r="57" spans="1:11" s="20" customFormat="1" ht="21.75" customHeight="1">
      <c r="A57" s="39">
        <f>A54+1</f>
        <v>35</v>
      </c>
      <c r="B57" s="40" t="s">
        <v>118</v>
      </c>
      <c r="C57" s="40" t="s">
        <v>36</v>
      </c>
      <c r="D57" s="51"/>
      <c r="E57" s="122"/>
      <c r="F57" s="51"/>
      <c r="G57" s="122"/>
      <c r="H57" s="122"/>
      <c r="I57" s="72"/>
      <c r="J57" s="72"/>
      <c r="K57" s="104"/>
    </row>
    <row r="58" spans="1:11" s="20" customFormat="1" ht="21.75" customHeight="1">
      <c r="A58" s="39">
        <f>A57+1</f>
        <v>36</v>
      </c>
      <c r="B58" s="72" t="s">
        <v>160</v>
      </c>
      <c r="C58" s="40" t="s">
        <v>68</v>
      </c>
      <c r="D58" s="51"/>
      <c r="E58" s="41"/>
      <c r="F58" s="51"/>
      <c r="G58" s="41"/>
      <c r="H58" s="80"/>
      <c r="I58" s="72"/>
      <c r="J58" s="72"/>
      <c r="K58" s="104"/>
    </row>
    <row r="59" spans="1:11" s="20" customFormat="1" ht="31.5" customHeight="1">
      <c r="A59" s="39">
        <f t="shared" ref="A59:A60" si="5">A58+1</f>
        <v>37</v>
      </c>
      <c r="B59" s="40" t="s">
        <v>161</v>
      </c>
      <c r="C59" s="40" t="s">
        <v>120</v>
      </c>
      <c r="D59" s="51"/>
      <c r="E59" s="41"/>
      <c r="F59" s="51"/>
      <c r="G59" s="41"/>
      <c r="H59" s="80"/>
      <c r="I59" s="72"/>
      <c r="J59" s="72"/>
      <c r="K59" s="104"/>
    </row>
    <row r="60" spans="1:11" s="20" customFormat="1" ht="21.75" customHeight="1">
      <c r="A60" s="39">
        <f t="shared" si="5"/>
        <v>38</v>
      </c>
      <c r="B60" s="40" t="s">
        <v>162</v>
      </c>
      <c r="C60" s="40" t="s">
        <v>122</v>
      </c>
      <c r="D60" s="51"/>
      <c r="E60" s="41"/>
      <c r="F60" s="51"/>
      <c r="G60" s="41"/>
      <c r="H60" s="80"/>
      <c r="I60" s="72"/>
      <c r="J60" s="72"/>
      <c r="K60" s="104"/>
    </row>
    <row r="61" spans="1:11" s="20" customFormat="1" ht="21.75" customHeight="1">
      <c r="A61" s="181" t="s">
        <v>69</v>
      </c>
      <c r="B61" s="182"/>
      <c r="C61" s="182"/>
      <c r="D61" s="182"/>
      <c r="E61" s="182"/>
      <c r="F61" s="126"/>
      <c r="G61" s="126"/>
      <c r="H61" s="50"/>
      <c r="I61" s="72"/>
      <c r="J61" s="72"/>
      <c r="K61" s="104"/>
    </row>
    <row r="62" spans="1:11" s="20" customFormat="1" ht="37.5" customHeight="1">
      <c r="A62" s="179" t="s">
        <v>61</v>
      </c>
      <c r="B62" s="180"/>
      <c r="C62" s="180"/>
      <c r="D62" s="180"/>
      <c r="E62" s="180"/>
      <c r="F62" s="125"/>
      <c r="G62" s="125"/>
      <c r="H62" s="50"/>
      <c r="I62" s="72"/>
      <c r="J62" s="72"/>
      <c r="K62" s="104"/>
    </row>
    <row r="63" spans="1:11" s="20" customFormat="1" ht="21.75" customHeight="1">
      <c r="A63" s="183" t="s">
        <v>63</v>
      </c>
      <c r="B63" s="184"/>
      <c r="C63" s="184"/>
      <c r="D63" s="184"/>
      <c r="E63" s="184"/>
      <c r="F63" s="184"/>
      <c r="G63" s="184"/>
      <c r="H63" s="184"/>
      <c r="I63" s="72"/>
      <c r="J63" s="72"/>
      <c r="K63" s="104"/>
    </row>
    <row r="64" spans="1:11" s="20" customFormat="1" ht="33.75" customHeight="1">
      <c r="A64" s="151" t="s">
        <v>60</v>
      </c>
      <c r="B64" s="150"/>
      <c r="C64" s="150"/>
      <c r="D64" s="150"/>
      <c r="E64" s="150"/>
      <c r="F64" s="150"/>
      <c r="G64" s="150"/>
      <c r="H64" s="150"/>
      <c r="I64" s="72"/>
      <c r="J64" s="72"/>
      <c r="K64" s="104"/>
    </row>
    <row r="65" spans="1:11" s="20" customFormat="1" ht="21.75" customHeight="1">
      <c r="A65" s="39">
        <f>A60+1</f>
        <v>39</v>
      </c>
      <c r="B65" s="40" t="s">
        <v>65</v>
      </c>
      <c r="C65" s="40" t="s">
        <v>36</v>
      </c>
      <c r="D65" s="41"/>
      <c r="E65" s="122"/>
      <c r="F65" s="41"/>
      <c r="G65" s="122"/>
      <c r="H65" s="122"/>
      <c r="I65" s="72"/>
      <c r="J65" s="72"/>
      <c r="K65" s="104"/>
    </row>
    <row r="66" spans="1:11" s="20" customFormat="1" ht="21.75" customHeight="1">
      <c r="A66" s="39">
        <f t="shared" ref="A66:A67" si="6">A65+1</f>
        <v>40</v>
      </c>
      <c r="B66" s="40" t="s">
        <v>163</v>
      </c>
      <c r="C66" s="40" t="s">
        <v>164</v>
      </c>
      <c r="D66" s="51"/>
      <c r="E66" s="41"/>
      <c r="F66" s="51"/>
      <c r="G66" s="41"/>
      <c r="H66" s="80"/>
      <c r="I66" s="72"/>
      <c r="J66" s="72"/>
      <c r="K66" s="104"/>
    </row>
    <row r="67" spans="1:11" s="20" customFormat="1" ht="21.75" customHeight="1">
      <c r="A67" s="39">
        <f t="shared" si="6"/>
        <v>41</v>
      </c>
      <c r="B67" s="40" t="s">
        <v>165</v>
      </c>
      <c r="C67" s="40" t="s">
        <v>166</v>
      </c>
      <c r="D67" s="51"/>
      <c r="E67" s="41"/>
      <c r="F67" s="51"/>
      <c r="G67" s="41"/>
      <c r="H67" s="80"/>
      <c r="I67" s="72"/>
      <c r="J67" s="72"/>
      <c r="K67" s="104"/>
    </row>
    <row r="68" spans="1:11" s="20" customFormat="1" ht="21.75" customHeight="1">
      <c r="A68" s="181" t="s">
        <v>64</v>
      </c>
      <c r="B68" s="182"/>
      <c r="C68" s="182"/>
      <c r="D68" s="182"/>
      <c r="E68" s="182"/>
      <c r="F68" s="126"/>
      <c r="G68" s="126"/>
      <c r="H68" s="50"/>
      <c r="I68" s="72"/>
      <c r="J68" s="72"/>
      <c r="K68" s="104"/>
    </row>
    <row r="69" spans="1:11" s="20" customFormat="1" ht="21.75" customHeight="1" thickBot="1">
      <c r="A69" s="185" t="s">
        <v>62</v>
      </c>
      <c r="B69" s="186"/>
      <c r="C69" s="186"/>
      <c r="D69" s="186"/>
      <c r="E69" s="186"/>
      <c r="F69" s="127"/>
      <c r="G69" s="127"/>
      <c r="H69" s="63"/>
      <c r="I69" s="109"/>
      <c r="J69" s="109"/>
      <c r="K69" s="110"/>
    </row>
    <row r="70" spans="1:11" ht="23.25" customHeight="1" thickBot="1">
      <c r="A70" s="176" t="s">
        <v>13</v>
      </c>
      <c r="B70" s="177"/>
      <c r="C70" s="177"/>
      <c r="D70" s="177"/>
      <c r="E70" s="196"/>
      <c r="F70" s="124"/>
      <c r="G70" s="124"/>
      <c r="H70" s="67"/>
      <c r="I70" s="68"/>
      <c r="J70" s="68"/>
      <c r="K70" s="69"/>
    </row>
    <row r="71" spans="1:11">
      <c r="A71" s="5"/>
      <c r="B71" s="123"/>
      <c r="C71" s="123"/>
      <c r="D71" s="6"/>
      <c r="E71" s="5"/>
      <c r="F71" s="6"/>
      <c r="G71" s="5"/>
      <c r="H71" s="5"/>
    </row>
    <row r="72" spans="1:11" ht="0.75" customHeight="1">
      <c r="A72" s="5"/>
      <c r="B72" s="123"/>
      <c r="C72" s="123"/>
      <c r="D72" s="6"/>
      <c r="E72" s="5"/>
      <c r="F72" s="6"/>
      <c r="G72" s="5"/>
      <c r="H72" s="5"/>
    </row>
    <row r="73" spans="1:11" hidden="1">
      <c r="A73" s="5"/>
      <c r="B73" s="5"/>
      <c r="C73" s="5"/>
      <c r="D73" s="5"/>
      <c r="E73" s="5"/>
      <c r="F73" s="5"/>
      <c r="G73" s="5"/>
      <c r="H73" s="5"/>
    </row>
    <row r="74" spans="1:11" ht="23.25" customHeight="1">
      <c r="A74" s="5"/>
      <c r="B74" s="7" t="s">
        <v>17</v>
      </c>
      <c r="C74" s="8"/>
      <c r="D74" s="22"/>
      <c r="E74" s="169" t="s">
        <v>18</v>
      </c>
      <c r="F74" s="169"/>
      <c r="G74" s="169"/>
      <c r="H74" s="169"/>
    </row>
    <row r="75" spans="1:11" ht="15.75">
      <c r="A75" s="5"/>
      <c r="B75" s="170" t="s">
        <v>19</v>
      </c>
      <c r="C75" s="170"/>
      <c r="D75" s="22"/>
      <c r="E75" s="5"/>
      <c r="F75" s="22"/>
      <c r="G75" s="5"/>
      <c r="H75" s="5"/>
    </row>
    <row r="76" spans="1:11" ht="15" customHeight="1">
      <c r="A76" s="5"/>
      <c r="B76" s="171" t="s">
        <v>20</v>
      </c>
      <c r="C76" s="171"/>
      <c r="D76" s="23"/>
      <c r="E76" s="5"/>
      <c r="F76" s="23"/>
      <c r="G76" s="5"/>
      <c r="H76" s="5"/>
    </row>
    <row r="77" spans="1:11" ht="35.25" customHeight="1">
      <c r="A77" s="5"/>
      <c r="B77" s="162" t="s">
        <v>21</v>
      </c>
      <c r="C77" s="162"/>
      <c r="D77" s="23"/>
      <c r="E77" s="162" t="s">
        <v>22</v>
      </c>
      <c r="F77" s="162"/>
      <c r="G77" s="162"/>
      <c r="H77" s="162"/>
    </row>
    <row r="78" spans="1:11" s="85" customFormat="1" ht="9.75" customHeight="1"/>
    <row r="79" spans="1:11" s="85" customFormat="1" ht="11.25" customHeight="1"/>
  </sheetData>
  <customSheetViews>
    <customSheetView guid="{04AEBD16-97A9-4D11-86C8-B30A98993032}" scale="75" showPageBreaks="1" fitToPage="1" printArea="1" hiddenRows="1" hiddenColumns="1" view="pageBreakPreview" topLeftCell="A40">
      <selection activeCell="A41" sqref="A41:E41"/>
      <pageMargins left="0.39370078740157483" right="0.23622047244094491" top="0.39370078740157483" bottom="0.27559055118110237" header="0.35433070866141736" footer="0.23622047244094491"/>
      <printOptions horizontalCentered="1"/>
      <pageSetup paperSize="9" scale="66" fitToHeight="2" orientation="portrait" useFirstPageNumber="1" r:id="rId1"/>
    </customSheetView>
    <customSheetView guid="{8EC20287-A621-441C-A76E-AA9A9235AB6A}" scale="75" showPageBreaks="1" fitToPage="1" printArea="1" hiddenRows="1" hiddenColumns="1" view="pageBreakPreview" topLeftCell="A34">
      <selection activeCell="M45" sqref="M45"/>
      <pageMargins left="0.39370078740157483" right="0.23622047244094491" top="0.39370078740157483" bottom="0.27559055118110237" header="0.35433070866141736" footer="0.23622047244094491"/>
      <printOptions horizontalCentered="1"/>
      <pageSetup paperSize="9" scale="66" fitToHeight="2" orientation="portrait" useFirstPageNumber="1" r:id="rId2"/>
    </customSheetView>
    <customSheetView guid="{31C00524-495B-44C1-9B39-1A233A63D9B3}" showPageBreaks="1" fitToPage="1" printArea="1" hiddenRows="1" hiddenColumns="1">
      <pane ySplit="6" topLeftCell="A7" activePane="bottomLeft" state="frozen"/>
      <selection pane="bottomLeft" activeCell="F2" sqref="F2"/>
      <pageMargins left="0.39370078740157483" right="0.23622047244094491" top="0.39370078740157483" bottom="0.27559055118110237" header="0.35433070866141736" footer="0.23622047244094491"/>
      <printOptions horizontalCentered="1"/>
      <pageSetup paperSize="9" scale="66" fitToHeight="2" orientation="portrait" useFirstPageNumber="1" r:id="rId3"/>
    </customSheetView>
  </customSheetViews>
  <mergeCells count="41">
    <mergeCell ref="E74:H74"/>
    <mergeCell ref="B75:C75"/>
    <mergeCell ref="B76:C76"/>
    <mergeCell ref="B77:C77"/>
    <mergeCell ref="E77:H77"/>
    <mergeCell ref="F4:F6"/>
    <mergeCell ref="G4:G6"/>
    <mergeCell ref="D1:J1"/>
    <mergeCell ref="A2:C2"/>
    <mergeCell ref="A3:C3"/>
    <mergeCell ref="A4:A6"/>
    <mergeCell ref="B4:B6"/>
    <mergeCell ref="C4:C6"/>
    <mergeCell ref="D4:D6"/>
    <mergeCell ref="E4:E6"/>
    <mergeCell ref="H4:K5"/>
    <mergeCell ref="A70:E70"/>
    <mergeCell ref="A61:E61"/>
    <mergeCell ref="A62:E62"/>
    <mergeCell ref="A63:H63"/>
    <mergeCell ref="A64:H64"/>
    <mergeCell ref="A68:E68"/>
    <mergeCell ref="A69:E69"/>
    <mergeCell ref="A56:H56"/>
    <mergeCell ref="A36:E36"/>
    <mergeCell ref="A37:E37"/>
    <mergeCell ref="A38:H38"/>
    <mergeCell ref="A39:H39"/>
    <mergeCell ref="A41:E41"/>
    <mergeCell ref="A42:H42"/>
    <mergeCell ref="A49:E49"/>
    <mergeCell ref="A50:H50"/>
    <mergeCell ref="A55:E55"/>
    <mergeCell ref="A28:H28"/>
    <mergeCell ref="A7:H7"/>
    <mergeCell ref="B8:C8"/>
    <mergeCell ref="B9:C9"/>
    <mergeCell ref="A10:H10"/>
    <mergeCell ref="A18:E18"/>
    <mergeCell ref="A19:H19"/>
    <mergeCell ref="A27:E27"/>
  </mergeCells>
  <printOptions horizontalCentered="1"/>
  <pageMargins left="0.39370078740157483" right="0.23622047244094491" top="0.39370078740157483" bottom="0.27559055118110237" header="0.35433070866141736" footer="0.23622047244094491"/>
  <pageSetup paperSize="9" scale="66" fitToHeight="2" orientation="portrait" useFirstPageNumber="1" r:id="rId4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24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>
      <c r="D1" s="141" t="s">
        <v>34</v>
      </c>
      <c r="E1" s="141"/>
      <c r="F1" s="141"/>
      <c r="G1" s="141"/>
      <c r="H1" s="141"/>
    </row>
    <row r="2" spans="1:8" ht="18" customHeight="1">
      <c r="A2" s="141"/>
      <c r="B2" s="141"/>
      <c r="C2" s="141"/>
      <c r="D2" s="38"/>
      <c r="E2" s="38"/>
      <c r="F2" s="2"/>
      <c r="G2" s="2"/>
      <c r="H2" s="2"/>
    </row>
    <row r="3" spans="1:8" ht="16.5" customHeight="1">
      <c r="A3" s="142" t="s">
        <v>28</v>
      </c>
      <c r="B3" s="142"/>
      <c r="C3" s="142"/>
      <c r="D3" s="3"/>
      <c r="E3" s="3"/>
      <c r="F3" s="3"/>
      <c r="G3" s="3"/>
      <c r="H3" s="3"/>
    </row>
    <row r="4" spans="1:8" ht="16.5" customHeight="1">
      <c r="A4" s="142"/>
      <c r="B4" s="142"/>
      <c r="C4" s="142"/>
      <c r="D4" s="3"/>
      <c r="E4" s="3"/>
      <c r="F4" s="3"/>
      <c r="G4" s="3"/>
      <c r="H4" s="3"/>
    </row>
    <row r="5" spans="1:8" ht="16.5" customHeight="1">
      <c r="A5" s="143" t="str">
        <f ca="1">'график работ-нов'!$A$4</f>
        <v>Комплекс работ по техническому перевооружению производства КМ-2</v>
      </c>
      <c r="B5" s="143"/>
      <c r="C5" s="143"/>
      <c r="D5" s="143"/>
      <c r="E5" s="143"/>
      <c r="F5" s="143"/>
      <c r="G5" s="4"/>
    </row>
    <row r="6" spans="1:8" ht="16.5" customHeight="1" thickBot="1">
      <c r="A6" s="37"/>
      <c r="B6" s="37"/>
      <c r="C6" s="37"/>
      <c r="D6" s="37"/>
      <c r="E6" s="37"/>
      <c r="F6" s="37"/>
      <c r="G6" s="4"/>
    </row>
    <row r="7" spans="1:8" s="44" customFormat="1" ht="13.15" customHeight="1">
      <c r="A7" s="220" t="s">
        <v>0</v>
      </c>
      <c r="B7" s="223" t="s">
        <v>29</v>
      </c>
      <c r="C7" s="223" t="s">
        <v>4</v>
      </c>
      <c r="D7" s="216" t="s">
        <v>30</v>
      </c>
      <c r="E7" s="235" t="s">
        <v>31</v>
      </c>
      <c r="F7" s="226" t="s">
        <v>32</v>
      </c>
      <c r="G7" s="226"/>
      <c r="H7" s="227"/>
    </row>
    <row r="8" spans="1:8" s="44" customFormat="1" ht="12.75">
      <c r="A8" s="221"/>
      <c r="B8" s="224"/>
      <c r="C8" s="224"/>
      <c r="D8" s="217"/>
      <c r="E8" s="236"/>
      <c r="F8" s="228"/>
      <c r="G8" s="228"/>
      <c r="H8" s="229"/>
    </row>
    <row r="9" spans="1:8" s="44" customFormat="1" ht="48" customHeight="1" thickBot="1">
      <c r="A9" s="222"/>
      <c r="B9" s="225"/>
      <c r="C9" s="225"/>
      <c r="D9" s="218"/>
      <c r="E9" s="237"/>
      <c r="F9" s="45" t="s">
        <v>33</v>
      </c>
      <c r="G9" s="45" t="s">
        <v>33</v>
      </c>
      <c r="H9" s="46" t="s">
        <v>33</v>
      </c>
    </row>
    <row r="10" spans="1:8" ht="21" customHeight="1">
      <c r="A10" s="230" t="s">
        <v>26</v>
      </c>
      <c r="B10" s="231"/>
      <c r="C10" s="231"/>
      <c r="D10" s="231"/>
      <c r="E10" s="231"/>
      <c r="F10" s="231"/>
      <c r="G10" s="53"/>
      <c r="H10" s="54"/>
    </row>
    <row r="11" spans="1:8" s="16" customFormat="1" ht="21.75" customHeight="1">
      <c r="A11" s="151" t="str">
        <f>'график работ-нов'!$B$7</f>
        <v>С-100 Замена трубного пучка теплообменника Т-811  по ведомости №6-1</v>
      </c>
      <c r="B11" s="150"/>
      <c r="C11" s="150"/>
      <c r="D11" s="150"/>
      <c r="E11" s="150"/>
      <c r="F11" s="150"/>
      <c r="G11" s="47"/>
      <c r="H11" s="55"/>
    </row>
    <row r="12" spans="1:8" s="16" customFormat="1" ht="19.5" customHeight="1">
      <c r="A12" s="39" t="e">
        <f>'график работ-нов'!#REF!</f>
        <v>#REF!</v>
      </c>
      <c r="B12" s="40" t="e">
        <f>'график работ-нов'!#REF!</f>
        <v>#REF!</v>
      </c>
      <c r="C12" s="40" t="e">
        <f>'график работ-нов'!#REF!</f>
        <v>#REF!</v>
      </c>
      <c r="D12" s="48"/>
      <c r="E12" s="41"/>
      <c r="F12" s="40"/>
      <c r="G12" s="47"/>
      <c r="H12" s="55"/>
    </row>
    <row r="13" spans="1:8" s="16" customFormat="1" ht="16.5" customHeight="1">
      <c r="A13" s="39">
        <f>'график работ-нов'!A7</f>
        <v>1</v>
      </c>
      <c r="B13" s="40" t="str">
        <f>'график работ-нов'!B8</f>
        <v>С-400 Электродвигатель ВАСО-16-34-24У2  90 квт ХВ-403 по ведомости №6-2</v>
      </c>
      <c r="C13" s="40">
        <f>'график работ-нов'!C8</f>
        <v>0</v>
      </c>
      <c r="D13" s="48"/>
      <c r="E13" s="41"/>
      <c r="F13" s="47"/>
      <c r="G13" s="47"/>
      <c r="H13" s="55"/>
    </row>
    <row r="14" spans="1:8" s="16" customFormat="1" ht="16.5" customHeight="1">
      <c r="A14" s="39" t="e">
        <f>'график работ-нов'!#REF!</f>
        <v>#REF!</v>
      </c>
      <c r="B14" s="40" t="e">
        <f>'график работ-нов'!#REF!</f>
        <v>#REF!</v>
      </c>
      <c r="C14" s="40" t="e">
        <f>'график работ-нов'!#REF!</f>
        <v>#REF!</v>
      </c>
      <c r="D14" s="48"/>
      <c r="E14" s="41"/>
      <c r="F14" s="40"/>
      <c r="G14" s="47"/>
      <c r="H14" s="55"/>
    </row>
    <row r="15" spans="1:8" s="16" customFormat="1" ht="18.75" customHeight="1">
      <c r="A15" s="39" t="e">
        <f>'график работ-нов'!#REF!</f>
        <v>#REF!</v>
      </c>
      <c r="B15" s="40" t="e">
        <f>'график работ-нов'!#REF!</f>
        <v>#REF!</v>
      </c>
      <c r="C15" s="40" t="e">
        <f>'график работ-нов'!#REF!</f>
        <v>#REF!</v>
      </c>
      <c r="D15" s="48"/>
      <c r="E15" s="41"/>
      <c r="F15" s="49"/>
      <c r="G15" s="47"/>
      <c r="H15" s="55"/>
    </row>
    <row r="16" spans="1:8" s="16" customFormat="1" ht="18.75" customHeight="1">
      <c r="A16" s="39" t="e">
        <f>'график работ-нов'!#REF!</f>
        <v>#REF!</v>
      </c>
      <c r="B16" s="40" t="e">
        <f>'график работ-нов'!#REF!</f>
        <v>#REF!</v>
      </c>
      <c r="C16" s="40" t="e">
        <f>'график работ-нов'!#REF!</f>
        <v>#REF!</v>
      </c>
      <c r="D16" s="48"/>
      <c r="E16" s="41"/>
      <c r="F16" s="49"/>
      <c r="G16" s="47"/>
      <c r="H16" s="55"/>
    </row>
    <row r="17" spans="1:8" s="16" customFormat="1" ht="21" customHeight="1">
      <c r="A17" s="39" t="e">
        <f>'график работ-нов'!#REF!</f>
        <v>#REF!</v>
      </c>
      <c r="B17" s="40" t="e">
        <f>'график работ-нов'!#REF!</f>
        <v>#REF!</v>
      </c>
      <c r="C17" s="40" t="e">
        <f>'график работ-нов'!#REF!</f>
        <v>#REF!</v>
      </c>
      <c r="D17" s="48"/>
      <c r="E17" s="41"/>
      <c r="F17" s="40"/>
      <c r="G17" s="47"/>
      <c r="H17" s="55"/>
    </row>
    <row r="18" spans="1:8" s="43" customFormat="1" ht="21.75" customHeight="1">
      <c r="A18" s="39" t="e">
        <f>'график работ-нов'!#REF!</f>
        <v>#REF!</v>
      </c>
      <c r="B18" s="57" t="e">
        <f>'график работ-нов'!#REF!</f>
        <v>#REF!</v>
      </c>
      <c r="C18" s="40" t="e">
        <f>'график работ-нов'!#REF!</f>
        <v>#REF!</v>
      </c>
      <c r="D18" s="51"/>
      <c r="E18" s="58"/>
      <c r="F18" s="50"/>
      <c r="G18" s="52"/>
      <c r="H18" s="56"/>
    </row>
    <row r="19" spans="1:8" s="43" customFormat="1" ht="21.75" customHeight="1">
      <c r="A19" s="232" t="e">
        <f>'график работ-нов'!#REF!</f>
        <v>#REF!</v>
      </c>
      <c r="B19" s="233"/>
      <c r="C19" s="233"/>
      <c r="D19" s="233"/>
      <c r="E19" s="233"/>
      <c r="F19" s="234"/>
      <c r="G19" s="52"/>
      <c r="H19" s="56"/>
    </row>
    <row r="20" spans="1:8" s="43" customFormat="1" ht="19.5" customHeight="1">
      <c r="A20" s="39" t="e">
        <f>'график работ-нов'!#REF!</f>
        <v>#REF!</v>
      </c>
      <c r="B20" s="57" t="e">
        <f>'график работ-нов'!#REF!</f>
        <v>#REF!</v>
      </c>
      <c r="C20" s="57" t="e">
        <f>'график работ-нов'!#REF!</f>
        <v>#REF!</v>
      </c>
      <c r="D20" s="51"/>
      <c r="E20" s="58"/>
      <c r="F20" s="50"/>
      <c r="G20" s="52"/>
      <c r="H20" s="56"/>
    </row>
    <row r="21" spans="1:8" s="43" customFormat="1" ht="21" customHeight="1">
      <c r="A21" s="39" t="e">
        <f>'график работ-нов'!#REF!</f>
        <v>#REF!</v>
      </c>
      <c r="B21" s="57" t="e">
        <f>'график работ-нов'!#REF!</f>
        <v>#REF!</v>
      </c>
      <c r="C21" s="57" t="e">
        <f>'график работ-нов'!#REF!</f>
        <v>#REF!</v>
      </c>
      <c r="D21" s="51"/>
      <c r="E21" s="58"/>
      <c r="F21" s="50"/>
      <c r="G21" s="52"/>
      <c r="H21" s="56"/>
    </row>
    <row r="22" spans="1:8" s="43" customFormat="1" ht="21" customHeight="1">
      <c r="A22" s="39" t="e">
        <f>'график работ-нов'!#REF!</f>
        <v>#REF!</v>
      </c>
      <c r="B22" s="57" t="e">
        <f>'график работ-нов'!#REF!</f>
        <v>#REF!</v>
      </c>
      <c r="C22" s="57" t="e">
        <f>'график работ-нов'!#REF!</f>
        <v>#REF!</v>
      </c>
      <c r="D22" s="51"/>
      <c r="E22" s="58"/>
      <c r="F22" s="50"/>
      <c r="G22" s="52"/>
      <c r="H22" s="56"/>
    </row>
    <row r="23" spans="1:8" s="43" customFormat="1" ht="23.25" customHeight="1">
      <c r="A23" s="39" t="e">
        <f>'график работ-нов'!#REF!</f>
        <v>#REF!</v>
      </c>
      <c r="B23" s="57" t="e">
        <f>'график работ-нов'!#REF!</f>
        <v>#REF!</v>
      </c>
      <c r="C23" s="57" t="e">
        <f>'график работ-нов'!#REF!</f>
        <v>#REF!</v>
      </c>
      <c r="D23" s="51"/>
      <c r="E23" s="58"/>
      <c r="F23" s="50"/>
      <c r="G23" s="52"/>
      <c r="H23" s="56"/>
    </row>
    <row r="24" spans="1:8" s="43" customFormat="1" ht="21.75" customHeight="1" thickBot="1">
      <c r="A24" s="59" t="e">
        <f>'график работ-нов'!#REF!</f>
        <v>#REF!</v>
      </c>
      <c r="B24" s="60" t="e">
        <f>'график работ-нов'!#REF!</f>
        <v>#REF!</v>
      </c>
      <c r="C24" s="60" t="e">
        <f>'график работ-нов'!#REF!</f>
        <v>#REF!</v>
      </c>
      <c r="D24" s="61"/>
      <c r="E24" s="62"/>
      <c r="F24" s="63"/>
      <c r="G24" s="64"/>
      <c r="H24" s="65"/>
    </row>
    <row r="25" spans="1:8" ht="23.25" customHeight="1" thickBot="1">
      <c r="A25" s="10"/>
      <c r="B25" s="11"/>
      <c r="C25" s="66" t="s">
        <v>13</v>
      </c>
      <c r="D25" s="25"/>
      <c r="E25" s="26"/>
      <c r="F25" s="67"/>
      <c r="G25" s="68"/>
      <c r="H25" s="69"/>
    </row>
    <row r="26" spans="1:8" ht="28.5" hidden="1" customHeight="1" thickBot="1">
      <c r="A26" s="27"/>
      <c r="B26" s="167" t="s">
        <v>14</v>
      </c>
      <c r="C26" s="167"/>
      <c r="D26" s="28"/>
      <c r="E26" s="29"/>
      <c r="F26" s="30"/>
    </row>
    <row r="27" spans="1:8" ht="48" hidden="1" customHeight="1">
      <c r="A27" s="5"/>
      <c r="B27" s="168" t="s">
        <v>15</v>
      </c>
      <c r="C27" s="168"/>
      <c r="D27" s="6"/>
      <c r="E27" s="5"/>
      <c r="F27" s="5" t="s">
        <v>16</v>
      </c>
    </row>
    <row r="28" spans="1:8">
      <c r="A28" s="5"/>
      <c r="B28" s="9"/>
      <c r="C28" s="9"/>
      <c r="D28" s="6"/>
      <c r="E28" s="5"/>
      <c r="F28" s="5"/>
    </row>
    <row r="29" spans="1:8" ht="12" customHeight="1">
      <c r="A29" s="5"/>
      <c r="B29" s="9"/>
      <c r="C29" s="9"/>
      <c r="D29" s="6"/>
      <c r="E29" s="5"/>
      <c r="F29" s="5"/>
    </row>
    <row r="30" spans="1:8" hidden="1">
      <c r="A30" s="5"/>
      <c r="B30" s="5"/>
      <c r="C30" s="5"/>
      <c r="D30" s="5"/>
      <c r="E30" s="5"/>
      <c r="F30" s="5"/>
    </row>
    <row r="31" spans="1:8" ht="18.75">
      <c r="A31" s="5"/>
      <c r="B31" s="7" t="s">
        <v>17</v>
      </c>
      <c r="C31" s="8"/>
      <c r="D31" s="22"/>
      <c r="E31" s="169" t="s">
        <v>18</v>
      </c>
      <c r="F31" s="169"/>
    </row>
    <row r="32" spans="1:8" ht="15.75">
      <c r="A32" s="5"/>
      <c r="B32" s="170" t="s">
        <v>19</v>
      </c>
      <c r="C32" s="170"/>
      <c r="D32" s="22"/>
      <c r="E32" s="5"/>
      <c r="F32" s="5"/>
    </row>
    <row r="33" spans="1:6">
      <c r="A33" s="5"/>
      <c r="B33" s="171" t="s">
        <v>20</v>
      </c>
      <c r="C33" s="172"/>
      <c r="D33" s="23"/>
      <c r="E33" s="5"/>
      <c r="F33" s="5"/>
    </row>
    <row r="34" spans="1:6" ht="35.25" customHeight="1">
      <c r="A34" s="5"/>
      <c r="B34" s="162" t="s">
        <v>21</v>
      </c>
      <c r="C34" s="219"/>
      <c r="D34" s="23"/>
      <c r="E34" s="162" t="s">
        <v>22</v>
      </c>
      <c r="F34" s="219"/>
    </row>
  </sheetData>
  <customSheetViews>
    <customSheetView guid="{04AEBD16-97A9-4D11-86C8-B30A98993032}" scale="75" showPageBreaks="1" fitToPage="1" printArea="1" hiddenRows="1" state="hidden" view="pageBreakPreview" topLeftCell="A4">
      <selection activeCell="A25" sqref="A7:H25"/>
      <pageMargins left="0.52" right="0.39370078740157483" top="0.39370078740157483" bottom="0.59055118110236227" header="0.35433070866141736" footer="0.51181102362204722"/>
      <pageSetup paperSize="9" scale="65" orientation="portrait" useFirstPageNumber="1" r:id="rId1"/>
    </customSheetView>
    <customSheetView guid="{8EC20287-A621-441C-A76E-AA9A9235AB6A}" scale="75" showPageBreaks="1" fitToPage="1" printArea="1" hiddenRows="1" state="hidden" view="pageBreakPreview" topLeftCell="A4">
      <selection activeCell="A25" sqref="A7:H25"/>
      <pageMargins left="0.52" right="0.39370078740157483" top="0.39370078740157483" bottom="0.59055118110236227" header="0.35433070866141736" footer="0.51181102362204722"/>
      <pageSetup paperSize="9" scale="65" orientation="portrait" useFirstPageNumber="1" r:id="rId2"/>
    </customSheetView>
    <customSheetView guid="{31C00524-495B-44C1-9B39-1A233A63D9B3}" scale="75" showPageBreaks="1" fitToPage="1" printArea="1" hiddenRows="1" state="hidden" view="pageBreakPreview" topLeftCell="A4">
      <selection activeCell="A25" sqref="A7:H25"/>
      <pageMargins left="0.52" right="0.39370078740157483" top="0.39370078740157483" bottom="0.59055118110236227" header="0.35433070866141736" footer="0.51181102362204722"/>
      <pageSetup paperSize="9" scale="65" orientation="portrait" useFirstPageNumber="1" r:id="rId3"/>
    </customSheetView>
  </customSheetViews>
  <mergeCells count="21">
    <mergeCell ref="E31:F31"/>
    <mergeCell ref="A10:F10"/>
    <mergeCell ref="A11:F11"/>
    <mergeCell ref="A19:F19"/>
    <mergeCell ref="E7:E9"/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</mergeCells>
  <phoneticPr fontId="18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Д.Ц.  нов</vt:lpstr>
      <vt:lpstr>график работ-нов</vt:lpstr>
      <vt:lpstr>граф. авансов-ПРИ НЕОБХОДИМОСТИ</vt:lpstr>
      <vt:lpstr>график авансов-при необходимост</vt:lpstr>
      <vt:lpstr>'граф. авансов-ПРИ НЕОБХОДИМОСТИ'!Заголовки_для_печати</vt:lpstr>
      <vt:lpstr>'график работ-нов'!Заголовки_для_печати</vt:lpstr>
      <vt:lpstr>'граф. авансов-ПРИ НЕОБХОДИМОСТИ'!Область_печати</vt:lpstr>
      <vt:lpstr>'график авансов-при необходимост'!Область_печати</vt:lpstr>
      <vt:lpstr>'график работ-нов'!Область_печати</vt:lpstr>
      <vt:lpstr>'Д.Ц.  нов'!Область_печати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SAM</cp:lastModifiedBy>
  <cp:lastPrinted>2016-06-29T13:23:03Z</cp:lastPrinted>
  <dcterms:created xsi:type="dcterms:W3CDTF">2015-09-09T13:13:20Z</dcterms:created>
  <dcterms:modified xsi:type="dcterms:W3CDTF">2016-06-29T13:23:50Z</dcterms:modified>
</cp:coreProperties>
</file>