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393-КС-2016 (ТО) - тех.пер. цеха №4\Приложения к ПДО\"/>
    </mc:Choice>
  </mc:AlternateContent>
  <bookViews>
    <workbookView xWindow="12285" yWindow="450" windowWidth="14925" windowHeight="10410" tabRatio="686" firstSheet="1" activeTab="2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B4" i="57" l="1"/>
  <c r="D17" i="54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<sst xmlns="http://schemas.openxmlformats.org/spreadsheetml/2006/main" count="186" uniqueCount="173">
  <si>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</si>
  <si>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</si>
  <si>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</si>
  <si>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</si>
  <si>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</si>
  <si>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</si>
  <si>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</si>
  <si>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</si>
  <si>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</si>
  <si>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</si>
  <si>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</si>
  <si>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</si>
  <si>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</si>
  <si>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</si>
  <si>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</si>
  <si>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</si>
  <si>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</si>
  <si>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</si>
  <si>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</si>
  <si>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</si>
  <si>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</si>
  <si>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</si>
  <si>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</si>
  <si>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</si>
  <si>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</si>
  <si>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</si>
  <si>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</si>
  <si>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</si>
  <si>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</si>
  <si>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</si>
  <si>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</si>
  <si>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</si>
  <si>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</si>
  <si>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</si>
  <si>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</si>
  <si>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</si>
  <si>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</si>
  <si>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</si>
  <si>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</si>
  <si>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</si>
  <si>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</si>
  <si>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</si>
  <si>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</si>
  <si>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</si>
  <si>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</si>
  <si>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</si>
  <si>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</si>
  <si>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</si>
  <si>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</si>
  <si>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</si>
  <si>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</si>
  <si>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</si>
  <si>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</si>
  <si>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</si>
  <si>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</si>
  <si>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</si>
  <si>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</si>
  <si>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</si>
  <si>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</si>
  <si>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</si>
  <si>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</si>
  <si>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</si>
  <si>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</si>
  <si>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</si>
  <si>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</si>
  <si>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</si>
  <si>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</si>
  <si>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</si>
  <si>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</si>
  <si>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</si>
  <si>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</si>
  <si>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</si>
  <si>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</si>
  <si>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</si>
  <si>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</si>
  <si>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</si>
  <si>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</si>
  <si>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</si>
  <si>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</si>
  <si>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</si>
  <si>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</si>
  <si>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</si>
  <si>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</si>
  <si>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</si>
  <si>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</si>
  <si>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</si>
  <si>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</si>
  <si>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</si>
  <si>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</si>
  <si>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</si>
  <si>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</si>
  <si>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</si>
  <si>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</si>
  <si>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</si>
  <si>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</si>
  <si>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</si>
  <si>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</si>
  <si>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</si>
  <si>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</si>
  <si>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</si>
  <si>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</si>
  <si>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</si>
  <si>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</si>
  <si>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</si>
  <si>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</si>
  <si>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</si>
  <si>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</si>
  <si>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</si>
  <si>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</si>
  <si>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</si>
  <si>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</si>
  <si>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</si>
  <si>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</si>
  <si>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</si>
  <si>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</si>
  <si>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</si>
  <si>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</si>
  <si>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</si>
  <si>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</si>
  <si>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</si>
  <si>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</si>
  <si>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</si>
  <si>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</si>
  <si>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</si>
  <si>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</si>
  <si>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</si>
  <si>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</si>
  <si>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</si>
  <si>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</si>
  <si>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</si>
  <si>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</si>
  <si>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</si>
  <si>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</si>
  <si>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</si>
  <si>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</si>
  <si>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</si>
  <si>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</si>
  <si>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</si>
  <si>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</si>
  <si>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</si>
  <si>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</si>
  <si>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</si>
  <si>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</si>
  <si>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</si>
  <si>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</si>
  <si>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</si>
  <si>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</si>
  <si>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</si>
  <si>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</si>
  <si>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</si>
  <si>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</si>
  <si>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</si>
  <si>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</si>
  <si>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</si>
  <si>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</si>
  <si>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</si>
  <si>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</si>
  <si>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</si>
  <si>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</si>
  <si>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</si>
  <si>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</si>
  <si>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</si>
  <si>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</si>
  <si>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</si>
  <si>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</si>
  <si>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</si>
  <si>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</si>
  <si>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</si>
  <si>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</si>
  <si>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</si>
  <si>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Приложение №       к      ПДО</t>
  </si>
  <si>
    <t>для данной методики принимается средний процент НР по разделам ТМ,АТХ = 68% и ЭМ=86%, СП по разделам ТМ,АТХ  = 48 %и ЭМ=46%</t>
  </si>
  <si>
    <t>Комплекс работ по техническому перевооружению установок цеха № 4 ЛОТ2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</si>
</sst>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1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165" fontId="31" fillId="0" borderId="0" xfId="33" applyNumberFormat="1" applyFont="1" applyAlignment="1">
      <alignment horizontal="center" vertical="center"/>
    </xf>
    <xf numFmtId="0" fontId="25" fillId="0" borderId="0" xfId="33" applyFont="1"/>
    <xf numFmtId="0" fontId="25" fillId="0" borderId="0" xfId="33" applyFont="1" applyFill="1"/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8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topLeftCell="A10" zoomScaleNormal="100" zoomScaleSheetLayoutView="100" workbookViewId="0">
      <selection activeCell="F19" sqref="F19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23.25" customHeight="1" x14ac:dyDescent="0.25">
      <c r="F1" s="17" t="s">
        <v>170</v>
      </c>
    </row>
    <row r="2" spans="1:6" ht="36.75" customHeight="1" x14ac:dyDescent="0.25">
      <c r="A2" s="109" t="s">
        <v>136</v>
      </c>
      <c r="B2" s="110"/>
      <c r="C2" s="110"/>
      <c r="D2" s="110"/>
      <c r="E2" s="110"/>
      <c r="F2" s="110"/>
    </row>
    <row r="3" spans="1:6" ht="26.25" customHeight="1" thickBot="1" x14ac:dyDescent="0.3">
      <c r="A3" s="18"/>
      <c r="B3" s="118" t="s">
        <v>172</v>
      </c>
      <c r="C3" s="118"/>
      <c r="D3" s="118"/>
      <c r="E3" s="118"/>
      <c r="F3" s="118"/>
    </row>
    <row r="4" spans="1:6" ht="21.75" customHeight="1" x14ac:dyDescent="0.25">
      <c r="A4" s="111" t="s">
        <v>118</v>
      </c>
      <c r="B4" s="113" t="s">
        <v>67</v>
      </c>
      <c r="C4" s="111" t="s">
        <v>68</v>
      </c>
      <c r="D4" s="115"/>
      <c r="E4" s="116" t="s">
        <v>107</v>
      </c>
      <c r="F4" s="117"/>
    </row>
    <row r="5" spans="1:6" ht="50.25" customHeight="1" thickBot="1" x14ac:dyDescent="0.3">
      <c r="A5" s="112"/>
      <c r="B5" s="114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 x14ac:dyDescent="0.3">
      <c r="A7" s="29"/>
      <c r="B7" s="30" t="s">
        <v>89</v>
      </c>
      <c r="C7" s="31"/>
      <c r="D7" s="32"/>
      <c r="E7" s="33"/>
      <c r="F7" s="34"/>
    </row>
    <row r="8" spans="1:6" ht="30" x14ac:dyDescent="0.25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 x14ac:dyDescent="0.25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 x14ac:dyDescent="0.25">
      <c r="A10" s="67" t="s">
        <v>62</v>
      </c>
      <c r="B10" s="66" t="s">
        <v>143</v>
      </c>
      <c r="C10" s="70"/>
      <c r="D10" s="76">
        <f>(D8+D9)*(0.68*2+0.86)/3</f>
        <v>9.3610000000000013E-2</v>
      </c>
      <c r="E10" s="43" t="s">
        <v>98</v>
      </c>
      <c r="F10" s="42" t="s">
        <v>117</v>
      </c>
    </row>
    <row r="11" spans="1:6" s="68" customFormat="1" ht="15.75" customHeight="1" x14ac:dyDescent="0.25">
      <c r="A11" s="67" t="s">
        <v>63</v>
      </c>
      <c r="B11" s="66" t="s">
        <v>144</v>
      </c>
      <c r="C11" s="70"/>
      <c r="D11" s="76">
        <f>(D8+D9)*(0.48*2+0.46)/3</f>
        <v>5.9876666666666661E-2</v>
      </c>
      <c r="E11" s="43" t="s">
        <v>99</v>
      </c>
      <c r="F11" s="42" t="s">
        <v>119</v>
      </c>
    </row>
    <row r="12" spans="1:6" s="68" customFormat="1" ht="19.5" customHeight="1" x14ac:dyDescent="0.25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 x14ac:dyDescent="0.25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 x14ac:dyDescent="0.25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 x14ac:dyDescent="0.25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 x14ac:dyDescent="0.25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2.23608E-2</v>
      </c>
      <c r="E19" s="41" t="s">
        <v>92</v>
      </c>
      <c r="F19" s="42" t="s">
        <v>141</v>
      </c>
    </row>
    <row r="20" spans="1:6" ht="15.75" thickBot="1" x14ac:dyDescent="0.3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79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0.99591496666666679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171</v>
      </c>
    </row>
    <row r="33" spans="2:7" ht="6" customHeight="1" x14ac:dyDescent="0.25"/>
    <row r="34" spans="2:7" x14ac:dyDescent="0.25">
      <c r="B34" s="106" t="s">
        <v>168</v>
      </c>
    </row>
    <row r="35" spans="2:7" x14ac:dyDescent="0.25">
      <c r="B35" s="107" t="s">
        <v>169</v>
      </c>
    </row>
    <row r="36" spans="2:7" s="65" customFormat="1" x14ac:dyDescent="0.25">
      <c r="B36" s="109"/>
      <c r="C36" s="110"/>
      <c r="D36" s="110"/>
      <c r="E36" s="110"/>
      <c r="F36" s="110"/>
      <c r="G36" s="110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115" zoomScaleNormal="115" workbookViewId="0">
      <selection activeCell="I6" sqref="I6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146</v>
      </c>
    </row>
    <row r="2" spans="1:9" x14ac:dyDescent="0.25">
      <c r="E2" s="17"/>
      <c r="F2" s="17"/>
    </row>
    <row r="3" spans="1:9" ht="15" customHeight="1" x14ac:dyDescent="0.25">
      <c r="A3" s="119" t="s">
        <v>147</v>
      </c>
      <c r="B3" s="119"/>
      <c r="C3" s="119"/>
      <c r="D3" s="119"/>
      <c r="E3" s="119"/>
      <c r="F3" s="119"/>
      <c r="G3" s="119"/>
      <c r="H3" s="119"/>
    </row>
    <row r="4" spans="1:9" ht="15" customHeight="1" x14ac:dyDescent="0.25">
      <c r="A4" s="85"/>
      <c r="B4" s="120" t="str">
        <f>'9.1. '!$B$3</f>
        <v>Комплекс работ по техническому перевооружению установок цеха № 4 ЛОТ2</v>
      </c>
      <c r="C4" s="120"/>
      <c r="D4" s="120"/>
      <c r="E4" s="120"/>
      <c r="F4" s="120"/>
      <c r="G4" s="120"/>
      <c r="H4" s="85"/>
    </row>
    <row r="5" spans="1:9" ht="15" customHeight="1" thickBot="1" x14ac:dyDescent="0.3">
      <c r="A5" s="85"/>
      <c r="B5" s="85"/>
      <c r="C5" s="85"/>
      <c r="D5" s="85"/>
      <c r="E5" s="85"/>
      <c r="F5" s="85"/>
      <c r="G5" s="85"/>
      <c r="H5" s="85"/>
    </row>
    <row r="6" spans="1:9" ht="15.75" thickBot="1" x14ac:dyDescent="0.3">
      <c r="A6" s="86" t="s">
        <v>148</v>
      </c>
      <c r="B6" s="86"/>
      <c r="C6" s="86"/>
      <c r="D6" s="87"/>
      <c r="E6" s="88"/>
      <c r="F6" s="86"/>
      <c r="G6" s="86"/>
      <c r="H6" s="86"/>
    </row>
    <row r="7" spans="1:9" x14ac:dyDescent="0.25">
      <c r="A7" s="86" t="s">
        <v>149</v>
      </c>
      <c r="B7" s="86"/>
      <c r="C7" s="86"/>
      <c r="D7" s="87"/>
      <c r="E7" s="89">
        <v>90</v>
      </c>
      <c r="F7" s="86"/>
      <c r="G7" s="86"/>
      <c r="H7" s="86"/>
    </row>
    <row r="8" spans="1:9" x14ac:dyDescent="0.25">
      <c r="A8" s="86" t="s">
        <v>150</v>
      </c>
      <c r="B8" s="86"/>
      <c r="C8" s="86"/>
      <c r="D8" s="87"/>
      <c r="E8" s="108">
        <v>10.5</v>
      </c>
      <c r="F8" s="86"/>
      <c r="G8" s="86"/>
      <c r="H8" s="86"/>
    </row>
    <row r="9" spans="1:9" x14ac:dyDescent="0.25">
      <c r="A9" s="90"/>
      <c r="B9" s="90"/>
      <c r="C9" s="90"/>
      <c r="D9" s="90"/>
      <c r="E9" s="90"/>
      <c r="F9" s="90"/>
      <c r="G9" s="90"/>
      <c r="H9" s="90"/>
    </row>
    <row r="10" spans="1:9" ht="48.75" customHeight="1" x14ac:dyDescent="0.25">
      <c r="A10" s="91" t="s">
        <v>151</v>
      </c>
      <c r="B10" s="91" t="s">
        <v>152</v>
      </c>
      <c r="C10" s="91" t="s">
        <v>153</v>
      </c>
      <c r="D10" s="91" t="s">
        <v>154</v>
      </c>
      <c r="E10" s="91" t="s">
        <v>155</v>
      </c>
      <c r="F10" s="91" t="s">
        <v>156</v>
      </c>
      <c r="G10" s="91" t="s">
        <v>157</v>
      </c>
      <c r="H10" s="91" t="s">
        <v>158</v>
      </c>
      <c r="I10" s="91" t="s">
        <v>159</v>
      </c>
    </row>
    <row r="11" spans="1:9" ht="18" customHeight="1" x14ac:dyDescent="0.25">
      <c r="A11" s="92">
        <v>1</v>
      </c>
      <c r="B11" s="92">
        <v>2</v>
      </c>
      <c r="C11" s="92">
        <v>3</v>
      </c>
      <c r="D11" s="92" t="s">
        <v>160</v>
      </c>
      <c r="E11" s="92" t="s">
        <v>161</v>
      </c>
      <c r="F11" s="92" t="s">
        <v>162</v>
      </c>
      <c r="G11" s="92" t="s">
        <v>163</v>
      </c>
      <c r="H11" s="92" t="s">
        <v>164</v>
      </c>
      <c r="I11" s="92" t="s">
        <v>165</v>
      </c>
    </row>
    <row r="12" spans="1:9" x14ac:dyDescent="0.25">
      <c r="A12" s="93"/>
      <c r="B12" s="94"/>
      <c r="C12" s="95"/>
      <c r="D12" s="96"/>
      <c r="E12" s="97"/>
      <c r="F12" s="95"/>
      <c r="G12" s="98"/>
      <c r="H12" s="99"/>
      <c r="I12" s="99"/>
    </row>
    <row r="13" spans="1:9" x14ac:dyDescent="0.25">
      <c r="A13" s="93"/>
      <c r="B13" s="94"/>
      <c r="C13" s="95"/>
      <c r="D13" s="96"/>
      <c r="E13" s="97"/>
      <c r="F13" s="95"/>
      <c r="G13" s="98"/>
      <c r="H13" s="99"/>
      <c r="I13" s="99"/>
    </row>
    <row r="14" spans="1:9" x14ac:dyDescent="0.25">
      <c r="A14" s="93"/>
      <c r="B14" s="94"/>
      <c r="C14" s="95"/>
      <c r="D14" s="96"/>
      <c r="E14" s="97"/>
      <c r="F14" s="95"/>
      <c r="G14" s="98"/>
      <c r="H14" s="99"/>
      <c r="I14" s="99"/>
    </row>
    <row r="15" spans="1:9" x14ac:dyDescent="0.25">
      <c r="A15" s="100" t="s">
        <v>166</v>
      </c>
      <c r="B15" s="101"/>
      <c r="C15" s="102"/>
      <c r="D15" s="103"/>
      <c r="E15" s="100"/>
      <c r="F15" s="100"/>
      <c r="G15" s="100"/>
      <c r="H15" s="103"/>
      <c r="I15" s="103"/>
    </row>
    <row r="16" spans="1:9" x14ac:dyDescent="0.25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2016-10-17T07:29:08Z</cp:lastPrinted>
  <dcterms:created xsi:type="dcterms:W3CDTF">2010-09-28T10:04:17Z</dcterms:created>
  <dcterms:modified xsi:type="dcterms:W3CDTF">2016-10-17T07:29:12Z</dcterms:modified>
</cp:coreProperties>
</file>