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9405" yWindow="75" windowWidth="9570" windowHeight="11715" tabRatio="830" firstSheet="1" activeTab="1"/>
  </bookViews>
  <sheets>
    <sheet name="Лист1" sheetId="23" state="hidden" r:id="rId1"/>
    <sheet name="Сумма договора" sheetId="44" r:id="rId2"/>
  </sheets>
  <definedNames>
    <definedName name="_xlnm._FilterDatabase" localSheetId="0" hidden="1">Лист1!$A$4:$AJ$38</definedName>
    <definedName name="_xlnm._FilterDatabase" localSheetId="1" hidden="1">#REF!</definedName>
    <definedName name="_xlnm._FilterDatabase" hidden="1">#REF!</definedName>
    <definedName name="Access_Button" hidden="1">"КРС_98_план_NN_Таблица"</definedName>
    <definedName name="AccessDatabase" hidden="1">"C:\Мои документы\Сергунина\KPC\КРС 98 план.mdb"</definedName>
    <definedName name="Z_772A0E09_E630_11D6_8608_0001029C9B35_.wvu.Rows" localSheetId="1" hidden="1">#REF!,#REF!,#REF!</definedName>
    <definedName name="Z_772A0E09_E630_11D6_8608_0001029C9B35_.wvu.Rows" hidden="1">#REF!,#REF!,#REF!</definedName>
    <definedName name="Z_F1CE2A21_7959_4814_864C_012B7B1A049F_.wvu.Rows" localSheetId="1" hidden="1">#REF!,#REF!,#REF!,#REF!,#REF!,#REF!,#REF!,#REF!,#REF!,#REF!,#REF!,#REF!,#REF!,#REF!</definedName>
    <definedName name="Z_F1CE2A21_7959_4814_864C_012B7B1A049F_.wvu.Rows" hidden="1">#REF!,#REF!,#REF!,#REF!,#REF!,#REF!,#REF!,#REF!,#REF!,#REF!,#REF!,#REF!,#REF!,#REF!</definedName>
    <definedName name="дата" localSheetId="1">#REF!</definedName>
    <definedName name="дата">#REF!</definedName>
    <definedName name="_xlnm.Print_Area" localSheetId="1">'Сумма договора'!$B$1:$H$28</definedName>
    <definedName name="пииии">#REF!</definedName>
    <definedName name="профиль" localSheetId="1">#REF!</definedName>
    <definedName name="профиль">#REF!</definedName>
    <definedName name="прох" localSheetId="1">#REF!</definedName>
    <definedName name="прох">#REF!</definedName>
    <definedName name="прпп" hidden="1">#REF!,#REF!,#REF!,#REF!,#REF!,#REF!,#REF!,#REF!,#REF!,#REF!,#REF!,#REF!,#REF!,#REF!</definedName>
  </definedNames>
  <calcPr calcId="145621"/>
</workbook>
</file>

<file path=xl/calcChain.xml><?xml version="1.0" encoding="utf-8"?>
<calcChain xmlns="http://schemas.openxmlformats.org/spreadsheetml/2006/main">
  <c r="B17" i="44" l="1"/>
  <c r="B18" i="44" s="1"/>
  <c r="G2" i="23" l="1"/>
  <c r="AL5" i="23"/>
  <c r="F2" i="23"/>
  <c r="G1" i="23"/>
  <c r="K1" i="23"/>
  <c r="G3" i="23"/>
  <c r="N3" i="23" s="1"/>
  <c r="P2" i="23"/>
  <c r="E3" i="23"/>
  <c r="F3" i="23"/>
  <c r="F1" i="23"/>
  <c r="N1" i="23"/>
  <c r="E1" i="23"/>
  <c r="E2" i="23"/>
  <c r="N2" i="23" s="1"/>
  <c r="AL18" i="23"/>
  <c r="AL19" i="23"/>
  <c r="AL20" i="23"/>
  <c r="AL21" i="23"/>
  <c r="AL22" i="23"/>
  <c r="AL23" i="23"/>
  <c r="AL24" i="23"/>
  <c r="AL25" i="23"/>
  <c r="AL26" i="23"/>
  <c r="AL27" i="23"/>
  <c r="AL28" i="23"/>
  <c r="AL29" i="23"/>
  <c r="AL30" i="23"/>
  <c r="AL31" i="23"/>
  <c r="AL32" i="23"/>
  <c r="AL33" i="23"/>
  <c r="AL34" i="23"/>
  <c r="AL35" i="23"/>
  <c r="AL36" i="23"/>
  <c r="AL37" i="23"/>
  <c r="AL38" i="23"/>
  <c r="AL39" i="23"/>
  <c r="AL40" i="23"/>
  <c r="AL41" i="23"/>
  <c r="AL42" i="23"/>
  <c r="AL43" i="23"/>
  <c r="AL44" i="23"/>
  <c r="AL45" i="23"/>
  <c r="AL46" i="23"/>
  <c r="AL47" i="23"/>
  <c r="AL48" i="23"/>
  <c r="AL49" i="23"/>
  <c r="AL50" i="23"/>
  <c r="AL51" i="23"/>
  <c r="AL52" i="23"/>
  <c r="Q1" i="23"/>
  <c r="P1" i="23"/>
  <c r="AL6" i="23"/>
  <c r="AL7" i="23"/>
  <c r="AL8" i="23"/>
  <c r="AL9" i="23"/>
  <c r="AL10" i="23"/>
  <c r="AL11" i="23"/>
  <c r="AL12" i="23"/>
  <c r="AL13" i="23"/>
  <c r="AL14" i="23"/>
  <c r="AL15" i="23"/>
  <c r="AL16" i="23"/>
  <c r="AL17" i="23"/>
  <c r="P3" i="23"/>
</calcChain>
</file>

<file path=xl/sharedStrings.xml><?xml version="1.0" encoding="utf-8"?>
<sst xmlns="http://schemas.openxmlformats.org/spreadsheetml/2006/main" count="64" uniqueCount="60">
  <si>
    <t>№ п/п</t>
  </si>
  <si>
    <t>№</t>
  </si>
  <si>
    <t>№ куста</t>
  </si>
  <si>
    <t>№ скв</t>
  </si>
  <si>
    <t>НП</t>
  </si>
  <si>
    <t>Текущий пласт</t>
  </si>
  <si>
    <t>Диаметр экспл. колонны</t>
  </si>
  <si>
    <t>Проект. пласт</t>
  </si>
  <si>
    <t>Диаметр хвостовика</t>
  </si>
  <si>
    <t>Траектория</t>
  </si>
  <si>
    <t>Технология МГРП</t>
  </si>
  <si>
    <t>ГРП</t>
  </si>
  <si>
    <t>Проходка</t>
  </si>
  <si>
    <t>Длина горизонт. участка</t>
  </si>
  <si>
    <t>Длина пилотного ствола</t>
  </si>
  <si>
    <t>Оборуд</t>
  </si>
  <si>
    <t>пилот</t>
  </si>
  <si>
    <t>Переезд</t>
  </si>
  <si>
    <t>Монтаж</t>
  </si>
  <si>
    <t>Вырезка окна</t>
  </si>
  <si>
    <t>Бурение</t>
  </si>
  <si>
    <t>Расширка ствола</t>
  </si>
  <si>
    <t>Закл. работы</t>
  </si>
  <si>
    <t>Демонтаж</t>
  </si>
  <si>
    <t>Цикл ЗБС</t>
  </si>
  <si>
    <t>Кол-во суток освоения</t>
  </si>
  <si>
    <t>Освоение</t>
  </si>
  <si>
    <t>Дата показа по фонду</t>
  </si>
  <si>
    <t>гор</t>
  </si>
  <si>
    <t>н/н</t>
  </si>
  <si>
    <t>Ожидаемый режим</t>
  </si>
  <si>
    <t>расш</t>
  </si>
  <si>
    <t>Способ</t>
  </si>
  <si>
    <t>Состояние</t>
  </si>
  <si>
    <t>Номер скважины по графику бурения</t>
  </si>
  <si>
    <t>т</t>
  </si>
  <si>
    <t>трайк</t>
  </si>
  <si>
    <t>Заказчик:</t>
  </si>
  <si>
    <t>Генеральный директор</t>
  </si>
  <si>
    <t xml:space="preserve">Генеральный директор </t>
  </si>
  <si>
    <t>________________</t>
  </si>
  <si>
    <t>Сумма, руб   (без НДС)</t>
  </si>
  <si>
    <t>Итого:</t>
  </si>
  <si>
    <t>Подрядчик</t>
  </si>
  <si>
    <t>Ед. изм.</t>
  </si>
  <si>
    <t>Расчет суммы скважино-операции  по инженерному и технологическому сопровождению оборудования для крепления скважин хвостовиками</t>
  </si>
  <si>
    <t>Всего с НДС:</t>
  </si>
  <si>
    <t>НДС 18 %:</t>
  </si>
  <si>
    <t>к договору № ________________</t>
  </si>
  <si>
    <t>от _______  ______________ 20______г.</t>
  </si>
  <si>
    <t>Наименование</t>
  </si>
  <si>
    <t>Кол-во</t>
  </si>
  <si>
    <t>Стоимость, руб (без НДС)</t>
  </si>
  <si>
    <t>и т.д.</t>
  </si>
  <si>
    <t xml:space="preserve"> _____________</t>
  </si>
  <si>
    <t>скв/опер</t>
  </si>
  <si>
    <t>Расчет ориентировочной стоимости работ по инженерному и технологическому сопровождению оборудования для проведения многостадийного ГРП</t>
  </si>
  <si>
    <t>_____ стадийное ГРП</t>
  </si>
  <si>
    <t>____ стадийное ГРП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</si>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</sst>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-* #,##0_р_._-;\-* #,##0_р_._-;_-* &quot;-&quot;_р_._-;_-@_-"/>
    <numFmt numFmtId="43" formatCode="_-* #,##0.00_р_._-;\-* #,##0.00_р_._-;_-* &quot;-&quot;??_р_._-;_-@_-"/>
    <numFmt numFmtId="164" formatCode="dd/mm/yy;@"/>
    <numFmt numFmtId="165" formatCode="General_)"/>
    <numFmt numFmtId="166" formatCode="#,##0_);[Red]\(#,##0\);&quot;-&quot;_);@"/>
    <numFmt numFmtId="167" formatCode="#,##0.0_);[Red]\(#,##0.0\);&quot;-&quot;_);[Blue]&quot;Error-&quot;@"/>
    <numFmt numFmtId="168" formatCode="#,##0.00_);[Red]\(#,##0.00\);&quot;-&quot;_);[Blue]&quot;Error-&quot;@"/>
    <numFmt numFmtId="169" formatCode="#,##0_);[Red]\(#,##0\);&quot;-&quot;_);[Blue]&quot;Error-&quot;@"/>
    <numFmt numFmtId="170" formatCode="&quot;£&quot;* #,##0,_);[Red]&quot;£&quot;* \(#,##0,\);&quot;£&quot;* &quot;-&quot;_);[Blue]&quot;Error-&quot;@"/>
    <numFmt numFmtId="171" formatCode="&quot;£&quot;* #,##0.0,_);[Red]&quot;£&quot;* \(#,##0.0,\);&quot;£&quot;* &quot;-&quot;_);[Blue]&quot;Error-&quot;@"/>
    <numFmt numFmtId="172" formatCode="&quot;£&quot;* #,##0.00,_);[Red]&quot;£&quot;* \(#,##0.00,\);&quot;£&quot;* &quot;-&quot;_);[Blue]&quot;Error-&quot;@"/>
    <numFmt numFmtId="173" formatCode="dd\ mmm\ yyyy_)"/>
    <numFmt numFmtId="174" formatCode="dd/mm/yy_)"/>
    <numFmt numFmtId="175" formatCode="0%_);[Red]\-0%_);0%_);[Blue]&quot;Error-&quot;@"/>
    <numFmt numFmtId="176" formatCode="0.0%_);[Red]\-0.0%_);0.0%_);[Blue]&quot;Error-&quot;@"/>
    <numFmt numFmtId="177" formatCode="0.00%_);[Red]\-0.00%_);0.00%_);[Blue]&quot;Error-&quot;@"/>
    <numFmt numFmtId="178" formatCode="_(* #,##0.00_);_(* \(#,##0.00\);_(* &quot;-&quot;??_);_(@_)"/>
    <numFmt numFmtId="179" formatCode="&quot;£&quot;* #,##0_);[Red]&quot;£&quot;* \(#,##0\);&quot;£&quot;* &quot;-&quot;_);[Blue]&quot;Error-&quot;@"/>
    <numFmt numFmtId="180" formatCode="&quot;£&quot;* #,##0.0_);[Red]&quot;£&quot;* \(#,##0.0\);&quot;£&quot;* &quot;-&quot;_);[Blue]&quot;Error-&quot;@"/>
    <numFmt numFmtId="181" formatCode="&quot;£&quot;* #,##0.00_);[Red]&quot;£&quot;* \(#,##0.00\);&quot;£&quot;* &quot;-&quot;_);[Blue]&quot;Error-&quot;@"/>
    <numFmt numFmtId="182" formatCode="000"/>
    <numFmt numFmtId="183" formatCode="d/mm/yy"/>
    <numFmt numFmtId="184" formatCode="#,##0.00_р_."/>
  </numFmts>
  <fonts count="57">
    <font>
      <sz val="10"/>
      <name val="Arial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indexed="8"/>
      <name val="Arial Cyr"/>
      <charset val="204"/>
    </font>
    <font>
      <b/>
      <sz val="12"/>
      <color indexed="8"/>
      <name val="Arial Cyr"/>
      <charset val="204"/>
    </font>
    <font>
      <b/>
      <u/>
      <sz val="12"/>
      <color indexed="8"/>
      <name val="Arial Cyr"/>
      <charset val="204"/>
    </font>
    <font>
      <b/>
      <sz val="14"/>
      <color indexed="8"/>
      <name val="Arial Cyr"/>
      <charset val="204"/>
    </font>
    <font>
      <sz val="14"/>
      <color indexed="8"/>
      <name val="Arial Cyr"/>
      <charset val="204"/>
    </font>
    <font>
      <b/>
      <sz val="12"/>
      <name val="Arial"/>
      <family val="2"/>
      <charset val="204"/>
    </font>
    <font>
      <b/>
      <sz val="14"/>
      <color indexed="8"/>
      <name val="Arial Cyr"/>
    </font>
    <font>
      <sz val="16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Arial Cyr"/>
    </font>
    <font>
      <sz val="12"/>
      <color indexed="8"/>
      <name val="Arial Cyr"/>
    </font>
    <font>
      <sz val="12"/>
      <color indexed="8"/>
      <name val="Calibri"/>
      <family val="2"/>
      <charset val="204"/>
    </font>
    <font>
      <sz val="10"/>
      <color indexed="8"/>
      <name val="Arial Cy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</font>
    <font>
      <sz val="11"/>
      <color indexed="20"/>
      <name val="Calibri"/>
      <family val="2"/>
      <charset val="204"/>
    </font>
    <font>
      <sz val="9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9"/>
      <name val="Arial Cyr"/>
      <family val="2"/>
      <charset val="204"/>
    </font>
    <font>
      <b/>
      <sz val="15"/>
      <color indexed="56"/>
      <name val="Calibri"/>
      <family val="2"/>
      <charset val="204"/>
    </font>
    <font>
      <sz val="11"/>
      <color indexed="8"/>
      <name val="Arial Cyr"/>
      <family val="2"/>
      <charset val="204"/>
    </font>
    <font>
      <b/>
      <sz val="9"/>
      <name val="Arial Cyr"/>
      <family val="2"/>
      <charset val="204"/>
    </font>
    <font>
      <b/>
      <sz val="11"/>
      <color indexed="56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Baltica"/>
      <charset val="204"/>
    </font>
    <font>
      <b/>
      <sz val="11"/>
      <color indexed="63"/>
      <name val="Calibri"/>
      <family val="2"/>
      <charset val="204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8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38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165" fontId="21" fillId="0" borderId="1">
      <protection locked="0"/>
    </xf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2" fillId="3" borderId="0" applyNumberFormat="0" applyBorder="0" applyAlignment="0" applyProtection="0"/>
    <xf numFmtId="166" fontId="23" fillId="0" borderId="0"/>
    <xf numFmtId="167" fontId="23" fillId="0" borderId="0"/>
    <xf numFmtId="168" fontId="23" fillId="0" borderId="0"/>
    <xf numFmtId="169" fontId="23" fillId="0" borderId="2"/>
    <xf numFmtId="167" fontId="23" fillId="0" borderId="2"/>
    <xf numFmtId="168" fontId="23" fillId="0" borderId="2"/>
    <xf numFmtId="169" fontId="23" fillId="0" borderId="2"/>
    <xf numFmtId="169" fontId="23" fillId="0" borderId="0"/>
    <xf numFmtId="170" fontId="23" fillId="0" borderId="0"/>
    <xf numFmtId="171" fontId="23" fillId="0" borderId="0"/>
    <xf numFmtId="172" fontId="23" fillId="0" borderId="0"/>
    <xf numFmtId="170" fontId="23" fillId="0" borderId="2"/>
    <xf numFmtId="171" fontId="23" fillId="0" borderId="2"/>
    <xf numFmtId="172" fontId="23" fillId="0" borderId="2"/>
    <xf numFmtId="170" fontId="23" fillId="0" borderId="2"/>
    <xf numFmtId="173" fontId="23" fillId="0" borderId="0">
      <alignment horizontal="right"/>
      <protection locked="0"/>
    </xf>
    <xf numFmtId="174" fontId="23" fillId="0" borderId="0">
      <alignment horizontal="right"/>
      <protection locked="0"/>
    </xf>
    <xf numFmtId="175" fontId="23" fillId="0" borderId="0"/>
    <xf numFmtId="176" fontId="23" fillId="0" borderId="0"/>
    <xf numFmtId="177" fontId="23" fillId="0" borderId="0"/>
    <xf numFmtId="175" fontId="23" fillId="0" borderId="2"/>
    <xf numFmtId="176" fontId="23" fillId="0" borderId="2"/>
    <xf numFmtId="177" fontId="23" fillId="0" borderId="2"/>
    <xf numFmtId="175" fontId="23" fillId="0" borderId="2"/>
    <xf numFmtId="0" fontId="24" fillId="20" borderId="3" applyNumberFormat="0" applyAlignment="0" applyProtection="0"/>
    <xf numFmtId="0" fontId="25" fillId="21" borderId="4" applyNumberFormat="0" applyAlignment="0" applyProtection="0"/>
    <xf numFmtId="178" fontId="26" fillId="0" borderId="0" applyFont="0" applyFill="0" applyBorder="0" applyAlignment="0" applyProtection="0"/>
    <xf numFmtId="169" fontId="23" fillId="22" borderId="5">
      <protection locked="0"/>
    </xf>
    <xf numFmtId="167" fontId="23" fillId="22" borderId="5">
      <protection locked="0"/>
    </xf>
    <xf numFmtId="168" fontId="23" fillId="22" borderId="5">
      <protection locked="0"/>
    </xf>
    <xf numFmtId="169" fontId="23" fillId="22" borderId="5">
      <protection locked="0"/>
    </xf>
    <xf numFmtId="179" fontId="23" fillId="22" borderId="5">
      <protection locked="0"/>
    </xf>
    <xf numFmtId="180" fontId="23" fillId="22" borderId="5">
      <protection locked="0"/>
    </xf>
    <xf numFmtId="181" fontId="23" fillId="22" borderId="5">
      <protection locked="0"/>
    </xf>
    <xf numFmtId="179" fontId="23" fillId="22" borderId="5">
      <protection locked="0"/>
    </xf>
    <xf numFmtId="173" fontId="23" fillId="23" borderId="5">
      <alignment horizontal="right"/>
      <protection locked="0"/>
    </xf>
    <xf numFmtId="174" fontId="23" fillId="23" borderId="5">
      <alignment horizontal="right"/>
      <protection locked="0"/>
    </xf>
    <xf numFmtId="0" fontId="23" fillId="24" borderId="5">
      <alignment horizontal="left"/>
      <protection locked="0"/>
    </xf>
    <xf numFmtId="49" fontId="23" fillId="25" borderId="5">
      <alignment horizontal="left" vertical="top" wrapText="1"/>
      <protection locked="0"/>
    </xf>
    <xf numFmtId="175" fontId="23" fillId="22" borderId="5">
      <protection locked="0"/>
    </xf>
    <xf numFmtId="176" fontId="23" fillId="22" borderId="5">
      <protection locked="0"/>
    </xf>
    <xf numFmtId="177" fontId="23" fillId="22" borderId="5">
      <protection locked="0"/>
    </xf>
    <xf numFmtId="175" fontId="23" fillId="22" borderId="5">
      <protection locked="0"/>
    </xf>
    <xf numFmtId="49" fontId="23" fillId="25" borderId="5">
      <alignment horizontal="left"/>
      <protection locked="0"/>
    </xf>
    <xf numFmtId="182" fontId="23" fillId="22" borderId="5">
      <alignment horizontal="left" indent="1"/>
      <protection locked="0"/>
    </xf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26" borderId="0">
      <alignment vertical="center"/>
    </xf>
    <xf numFmtId="0" fontId="29" fillId="26" borderId="0">
      <alignment vertical="center"/>
    </xf>
    <xf numFmtId="0" fontId="30" fillId="0" borderId="6" applyNumberFormat="0" applyFill="0" applyAlignment="0" applyProtection="0"/>
    <xf numFmtId="0" fontId="31" fillId="27" borderId="0">
      <alignment vertical="center"/>
    </xf>
    <xf numFmtId="0" fontId="32" fillId="0" borderId="0"/>
    <xf numFmtId="0" fontId="33" fillId="0" borderId="0" applyNumberFormat="0" applyFill="0" applyBorder="0" applyAlignment="0" applyProtection="0"/>
    <xf numFmtId="0" fontId="34" fillId="0" borderId="0"/>
    <xf numFmtId="0" fontId="35" fillId="7" borderId="3" applyNumberFormat="0" applyAlignment="0" applyProtection="0"/>
    <xf numFmtId="0" fontId="23" fillId="0" borderId="0"/>
    <xf numFmtId="0" fontId="36" fillId="0" borderId="0"/>
    <xf numFmtId="0" fontId="37" fillId="0" borderId="0">
      <alignment horizontal="center"/>
    </xf>
    <xf numFmtId="0" fontId="38" fillId="0" borderId="7" applyNumberFormat="0" applyFill="0" applyAlignment="0" applyProtection="0"/>
    <xf numFmtId="0" fontId="39" fillId="28" borderId="0" applyNumberFormat="0" applyBorder="0" applyAlignment="0" applyProtection="0"/>
    <xf numFmtId="0" fontId="40" fillId="0" borderId="0"/>
    <xf numFmtId="0" fontId="3" fillId="29" borderId="8" applyNumberFormat="0" applyFont="0" applyAlignment="0" applyProtection="0"/>
    <xf numFmtId="0" fontId="41" fillId="20" borderId="9" applyNumberFormat="0" applyAlignment="0" applyProtection="0"/>
    <xf numFmtId="0" fontId="42" fillId="27" borderId="10">
      <protection locked="0"/>
    </xf>
    <xf numFmtId="0" fontId="43" fillId="0" borderId="0">
      <alignment horizontal="center"/>
    </xf>
    <xf numFmtId="183" fontId="43" fillId="0" borderId="0">
      <alignment horizontal="center"/>
    </xf>
    <xf numFmtId="0" fontId="44" fillId="0" borderId="0" applyNumberFormat="0" applyFill="0" applyBorder="0" applyAlignment="0" applyProtection="0"/>
    <xf numFmtId="0" fontId="45" fillId="0" borderId="11" applyNumberFormat="0" applyFill="0" applyAlignment="0" applyProtection="0"/>
    <xf numFmtId="0" fontId="46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" fillId="0" borderId="0"/>
    <xf numFmtId="0" fontId="50" fillId="0" borderId="0"/>
    <xf numFmtId="0" fontId="19" fillId="0" borderId="0"/>
    <xf numFmtId="0" fontId="19" fillId="0" borderId="0"/>
    <xf numFmtId="0" fontId="49" fillId="0" borderId="0"/>
    <xf numFmtId="0" fontId="3" fillId="0" borderId="0"/>
    <xf numFmtId="0" fontId="49" fillId="0" borderId="0"/>
    <xf numFmtId="0" fontId="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8" fontId="18" fillId="0" borderId="0" applyFont="0" applyFill="0" applyBorder="0" applyAlignment="0" applyProtection="0"/>
  </cellStyleXfs>
  <cellXfs count="125">
    <xf numFmtId="0" fontId="0" fillId="0" borderId="0" xfId="0"/>
    <xf numFmtId="0" fontId="6" fillId="0" borderId="10" xfId="134" applyFont="1" applyFill="1" applyBorder="1" applyAlignment="1">
      <alignment horizontal="center" vertical="center"/>
    </xf>
    <xf numFmtId="0" fontId="8" fillId="0" borderId="10" xfId="134" applyFont="1" applyFill="1" applyBorder="1" applyAlignment="1">
      <alignment horizontal="center" vertical="center"/>
    </xf>
    <xf numFmtId="1" fontId="8" fillId="0" borderId="10" xfId="134" applyNumberFormat="1" applyFont="1" applyFill="1" applyBorder="1" applyAlignment="1">
      <alignment horizontal="center" vertical="center"/>
    </xf>
    <xf numFmtId="1" fontId="6" fillId="0" borderId="10" xfId="134" applyNumberFormat="1" applyFont="1" applyFill="1" applyBorder="1" applyAlignment="1">
      <alignment horizontal="center" vertical="center"/>
    </xf>
    <xf numFmtId="1" fontId="10" fillId="0" borderId="10" xfId="134" applyNumberFormat="1" applyFont="1" applyFill="1" applyBorder="1" applyAlignment="1">
      <alignment horizontal="center" vertical="center"/>
    </xf>
    <xf numFmtId="0" fontId="10" fillId="0" borderId="10" xfId="134" applyFont="1" applyFill="1" applyBorder="1" applyAlignment="1">
      <alignment horizontal="center" vertical="center"/>
    </xf>
    <xf numFmtId="0" fontId="6" fillId="0" borderId="10" xfId="134" applyFont="1" applyFill="1" applyBorder="1" applyAlignment="1">
      <alignment horizontal="left" vertical="center"/>
    </xf>
    <xf numFmtId="0" fontId="11" fillId="0" borderId="10" xfId="134" applyFont="1" applyFill="1" applyBorder="1" applyAlignment="1">
      <alignment horizontal="center" vertical="center"/>
    </xf>
    <xf numFmtId="0" fontId="11" fillId="0" borderId="10" xfId="134" applyFont="1" applyFill="1" applyBorder="1" applyAlignment="1">
      <alignment horizontal="center"/>
    </xf>
    <xf numFmtId="0" fontId="5" fillId="0" borderId="0" xfId="115" applyFont="1" applyFill="1" applyAlignment="1">
      <alignment horizontal="left"/>
    </xf>
    <xf numFmtId="0" fontId="12" fillId="0" borderId="0" xfId="0" applyFont="1"/>
    <xf numFmtId="0" fontId="6" fillId="0" borderId="12" xfId="134" applyFont="1" applyFill="1" applyBorder="1" applyAlignment="1">
      <alignment horizontal="center" vertical="center" wrapText="1"/>
    </xf>
    <xf numFmtId="0" fontId="6" fillId="0" borderId="13" xfId="121" applyFont="1" applyFill="1" applyBorder="1" applyAlignment="1">
      <alignment horizontal="center" vertical="center" wrapText="1"/>
    </xf>
    <xf numFmtId="1" fontId="13" fillId="0" borderId="10" xfId="134" applyNumberFormat="1" applyFont="1" applyFill="1" applyBorder="1" applyAlignment="1">
      <alignment horizontal="center" vertical="center"/>
    </xf>
    <xf numFmtId="164" fontId="13" fillId="0" borderId="10" xfId="134" applyNumberFormat="1" applyFont="1" applyFill="1" applyBorder="1" applyAlignment="1">
      <alignment horizontal="center" vertical="center"/>
    </xf>
    <xf numFmtId="0" fontId="13" fillId="0" borderId="10" xfId="134" applyFont="1" applyFill="1" applyBorder="1" applyAlignment="1">
      <alignment horizontal="center" vertical="center"/>
    </xf>
    <xf numFmtId="0" fontId="8" fillId="0" borderId="12" xfId="134" applyFont="1" applyFill="1" applyBorder="1" applyAlignment="1">
      <alignment horizontal="center" vertical="center" wrapText="1"/>
    </xf>
    <xf numFmtId="0" fontId="8" fillId="0" borderId="12" xfId="134" applyFont="1" applyFill="1" applyBorder="1" applyAlignment="1">
      <alignment horizontal="center" vertical="center"/>
    </xf>
    <xf numFmtId="0" fontId="0" fillId="30" borderId="0" xfId="0" applyFill="1"/>
    <xf numFmtId="1" fontId="0" fillId="0" borderId="0" xfId="0" applyNumberFormat="1"/>
    <xf numFmtId="0" fontId="7" fillId="0" borderId="12" xfId="134" applyFont="1" applyFill="1" applyBorder="1" applyAlignment="1">
      <alignment horizontal="center" vertical="center" wrapText="1"/>
    </xf>
    <xf numFmtId="0" fontId="12" fillId="30" borderId="0" xfId="0" applyFont="1" applyFill="1"/>
    <xf numFmtId="0" fontId="12" fillId="0" borderId="0" xfId="0" applyFont="1" applyFill="1"/>
    <xf numFmtId="0" fontId="12" fillId="31" borderId="0" xfId="0" applyFont="1" applyFill="1"/>
    <xf numFmtId="0" fontId="12" fillId="32" borderId="0" xfId="0" applyFont="1" applyFill="1"/>
    <xf numFmtId="0" fontId="12" fillId="33" borderId="0" xfId="0" applyFont="1" applyFill="1"/>
    <xf numFmtId="0" fontId="6" fillId="0" borderId="10" xfId="122" applyFont="1" applyFill="1" applyBorder="1" applyAlignment="1">
      <alignment horizontal="center" vertical="center"/>
    </xf>
    <xf numFmtId="0" fontId="6" fillId="0" borderId="10" xfId="122" applyFont="1" applyFill="1" applyBorder="1" applyAlignment="1">
      <alignment horizontal="center"/>
    </xf>
    <xf numFmtId="0" fontId="14" fillId="0" borderId="10" xfId="122" applyFont="1" applyFill="1" applyBorder="1" applyAlignment="1">
      <alignment horizontal="center" vertical="center"/>
    </xf>
    <xf numFmtId="49" fontId="6" fillId="0" borderId="10" xfId="134" applyNumberFormat="1" applyFont="1" applyFill="1" applyBorder="1" applyAlignment="1">
      <alignment horizontal="center" vertical="center"/>
    </xf>
    <xf numFmtId="1" fontId="15" fillId="0" borderId="10" xfId="122" applyNumberFormat="1" applyFont="1" applyFill="1" applyBorder="1"/>
    <xf numFmtId="0" fontId="6" fillId="0" borderId="10" xfId="134" applyNumberFormat="1" applyFont="1" applyFill="1" applyBorder="1" applyAlignment="1">
      <alignment horizontal="center" vertical="center"/>
    </xf>
    <xf numFmtId="0" fontId="16" fillId="0" borderId="10" xfId="122" applyNumberFormat="1" applyFont="1" applyFill="1" applyBorder="1"/>
    <xf numFmtId="0" fontId="12" fillId="0" borderId="13" xfId="0" applyFont="1" applyBorder="1" applyAlignment="1">
      <alignment horizontal="center" vertical="center"/>
    </xf>
    <xf numFmtId="0" fontId="6" fillId="0" borderId="14" xfId="134" applyFont="1" applyFill="1" applyBorder="1" applyAlignment="1">
      <alignment vertical="center" textRotation="90" wrapText="1"/>
    </xf>
    <xf numFmtId="0" fontId="6" fillId="0" borderId="15" xfId="134" applyFont="1" applyFill="1" applyBorder="1" applyAlignment="1">
      <alignment vertical="center" textRotation="90" wrapText="1"/>
    </xf>
    <xf numFmtId="0" fontId="6" fillId="0" borderId="16" xfId="134" applyFont="1" applyFill="1" applyBorder="1" applyAlignment="1">
      <alignment vertical="center" textRotation="90" wrapText="1"/>
    </xf>
    <xf numFmtId="0" fontId="6" fillId="0" borderId="16" xfId="122" applyFont="1" applyFill="1" applyBorder="1" applyAlignment="1">
      <alignment vertical="center" textRotation="90" wrapText="1"/>
    </xf>
    <xf numFmtId="0" fontId="8" fillId="0" borderId="10" xfId="118" applyFont="1" applyFill="1" applyBorder="1" applyAlignment="1">
      <alignment horizontal="center" vertical="center"/>
    </xf>
    <xf numFmtId="0" fontId="5" fillId="0" borderId="10" xfId="118" applyFont="1" applyFill="1" applyBorder="1"/>
    <xf numFmtId="0" fontId="6" fillId="0" borderId="10" xfId="118" applyFont="1" applyFill="1" applyBorder="1" applyAlignment="1">
      <alignment horizontal="center"/>
    </xf>
    <xf numFmtId="0" fontId="6" fillId="0" borderId="10" xfId="118" applyFont="1" applyFill="1" applyBorder="1" applyAlignment="1">
      <alignment horizontal="center" vertical="center"/>
    </xf>
    <xf numFmtId="0" fontId="5" fillId="0" borderId="10" xfId="118" applyFont="1" applyFill="1" applyBorder="1" applyAlignment="1">
      <alignment horizontal="center"/>
    </xf>
    <xf numFmtId="0" fontId="11" fillId="0" borderId="10" xfId="118" applyFont="1" applyFill="1" applyBorder="1" applyAlignment="1">
      <alignment horizontal="center" vertical="center"/>
    </xf>
    <xf numFmtId="1" fontId="11" fillId="0" borderId="10" xfId="118" applyNumberFormat="1" applyFont="1" applyFill="1" applyBorder="1" applyAlignment="1">
      <alignment horizontal="center" vertical="center"/>
    </xf>
    <xf numFmtId="0" fontId="11" fillId="0" borderId="10" xfId="118" applyNumberFormat="1" applyFont="1" applyFill="1" applyBorder="1" applyAlignment="1">
      <alignment horizontal="center" vertical="center"/>
    </xf>
    <xf numFmtId="0" fontId="17" fillId="0" borderId="10" xfId="118" applyFont="1" applyFill="1" applyBorder="1" applyAlignment="1"/>
    <xf numFmtId="0" fontId="14" fillId="0" borderId="10" xfId="118" applyFont="1" applyFill="1" applyBorder="1" applyAlignment="1">
      <alignment vertical="center"/>
    </xf>
    <xf numFmtId="0" fontId="9" fillId="0" borderId="10" xfId="118" applyFont="1" applyFill="1" applyBorder="1"/>
    <xf numFmtId="0" fontId="5" fillId="0" borderId="10" xfId="118" applyFont="1" applyFill="1" applyBorder="1" applyAlignment="1"/>
    <xf numFmtId="0" fontId="47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7" fillId="0" borderId="0" xfId="0" applyFont="1" applyAlignment="1"/>
    <xf numFmtId="0" fontId="3" fillId="0" borderId="0" xfId="0" applyFont="1" applyAlignment="1"/>
    <xf numFmtId="0" fontId="47" fillId="0" borderId="0" xfId="131" applyFont="1" applyFill="1" applyBorder="1" applyAlignment="1">
      <alignment vertical="center" wrapText="1"/>
    </xf>
    <xf numFmtId="0" fontId="47" fillId="0" borderId="0" xfId="131" applyFont="1" applyFill="1" applyBorder="1" applyAlignment="1">
      <alignment vertical="center"/>
    </xf>
    <xf numFmtId="0" fontId="47" fillId="0" borderId="0" xfId="0" applyFont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51" fillId="0" borderId="0" xfId="0" applyFont="1" applyFill="1" applyAlignment="1"/>
    <xf numFmtId="0" fontId="51" fillId="0" borderId="0" xfId="0" applyFont="1" applyFill="1"/>
    <xf numFmtId="0" fontId="47" fillId="0" borderId="0" xfId="0" applyFont="1" applyFill="1" applyAlignment="1"/>
    <xf numFmtId="0" fontId="47" fillId="0" borderId="0" xfId="0" applyFont="1" applyFill="1" applyBorder="1" applyAlignment="1"/>
    <xf numFmtId="0" fontId="47" fillId="0" borderId="0" xfId="0" applyFont="1" applyBorder="1"/>
    <xf numFmtId="0" fontId="47" fillId="0" borderId="0" xfId="0" applyFont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52" fillId="0" borderId="0" xfId="0" applyFont="1" applyAlignment="1">
      <alignment horizontal="left"/>
    </xf>
    <xf numFmtId="0" fontId="52" fillId="0" borderId="0" xfId="0" applyFont="1" applyFill="1" applyBorder="1" applyAlignment="1">
      <alignment horizontal="left" vertical="center"/>
    </xf>
    <xf numFmtId="0" fontId="55" fillId="0" borderId="0" xfId="0" applyFont="1"/>
    <xf numFmtId="0" fontId="56" fillId="0" borderId="0" xfId="0" applyFont="1" applyFill="1" applyBorder="1" applyAlignment="1">
      <alignment horizontal="center" vertical="center" wrapText="1"/>
    </xf>
    <xf numFmtId="0" fontId="56" fillId="0" borderId="19" xfId="0" applyFont="1" applyFill="1" applyBorder="1" applyAlignment="1">
      <alignment horizontal="center" vertical="center" wrapText="1"/>
    </xf>
    <xf numFmtId="0" fontId="56" fillId="0" borderId="20" xfId="0" applyFont="1" applyFill="1" applyBorder="1" applyAlignment="1">
      <alignment horizontal="center" vertical="center" wrapText="1"/>
    </xf>
    <xf numFmtId="0" fontId="56" fillId="0" borderId="20" xfId="0" applyFont="1" applyBorder="1" applyAlignment="1">
      <alignment horizontal="center" vertical="center" wrapText="1"/>
    </xf>
    <xf numFmtId="0" fontId="56" fillId="0" borderId="21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55" fillId="0" borderId="25" xfId="0" applyFont="1" applyFill="1" applyBorder="1" applyAlignment="1">
      <alignment horizontal="center" vertical="center" wrapText="1"/>
    </xf>
    <xf numFmtId="0" fontId="55" fillId="0" borderId="10" xfId="131" applyFont="1" applyFill="1" applyBorder="1" applyAlignment="1">
      <alignment horizontal="left" vertical="center" wrapText="1"/>
    </xf>
    <xf numFmtId="0" fontId="55" fillId="0" borderId="10" xfId="131" applyFont="1" applyFill="1" applyBorder="1" applyAlignment="1">
      <alignment horizontal="center" vertical="center" wrapText="1"/>
    </xf>
    <xf numFmtId="184" fontId="55" fillId="0" borderId="10" xfId="0" applyNumberFormat="1" applyFont="1" applyFill="1" applyBorder="1" applyAlignment="1">
      <alignment horizontal="center" vertical="center" wrapText="1"/>
    </xf>
    <xf numFmtId="184" fontId="55" fillId="0" borderId="22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55" fillId="0" borderId="19" xfId="0" applyFont="1" applyFill="1" applyBorder="1" applyAlignment="1">
      <alignment horizontal="center" vertical="center"/>
    </xf>
    <xf numFmtId="0" fontId="56" fillId="0" borderId="20" xfId="131" applyFont="1" applyFill="1" applyBorder="1" applyAlignment="1">
      <alignment horizontal="right" wrapText="1"/>
    </xf>
    <xf numFmtId="0" fontId="55" fillId="0" borderId="25" xfId="0" applyFont="1" applyFill="1" applyBorder="1" applyAlignment="1">
      <alignment horizontal="center" vertical="center"/>
    </xf>
    <xf numFmtId="0" fontId="56" fillId="0" borderId="10" xfId="131" applyFont="1" applyFill="1" applyBorder="1" applyAlignment="1">
      <alignment horizontal="right" wrapText="1"/>
    </xf>
    <xf numFmtId="0" fontId="55" fillId="0" borderId="26" xfId="0" applyFont="1" applyFill="1" applyBorder="1" applyAlignment="1">
      <alignment horizontal="center" vertical="center"/>
    </xf>
    <xf numFmtId="0" fontId="56" fillId="0" borderId="23" xfId="131" applyFont="1" applyFill="1" applyBorder="1" applyAlignment="1">
      <alignment horizontal="right" wrapText="1"/>
    </xf>
    <xf numFmtId="0" fontId="55" fillId="0" borderId="0" xfId="0" applyFont="1" applyFill="1" applyAlignment="1">
      <alignment horizontal="center" vertical="center"/>
    </xf>
    <xf numFmtId="0" fontId="55" fillId="0" borderId="0" xfId="131" applyFont="1" applyFill="1" applyBorder="1" applyAlignment="1">
      <alignment horizontal="right" wrapText="1"/>
    </xf>
    <xf numFmtId="0" fontId="55" fillId="0" borderId="0" xfId="0" applyFont="1" applyFill="1"/>
    <xf numFmtId="184" fontId="55" fillId="0" borderId="0" xfId="0" applyNumberFormat="1" applyFont="1" applyFill="1"/>
    <xf numFmtId="0" fontId="55" fillId="0" borderId="0" xfId="0" applyFont="1" applyAlignment="1">
      <alignment horizontal="center" vertical="center"/>
    </xf>
    <xf numFmtId="0" fontId="56" fillId="0" borderId="0" xfId="0" applyFont="1" applyAlignment="1">
      <alignment horizontal="right"/>
    </xf>
    <xf numFmtId="0" fontId="56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56" fillId="0" borderId="0" xfId="131" applyFont="1" applyFill="1" applyBorder="1" applyAlignment="1">
      <alignment vertical="center" wrapText="1"/>
    </xf>
    <xf numFmtId="0" fontId="55" fillId="0" borderId="0" xfId="131" applyFont="1" applyFill="1" applyBorder="1" applyAlignment="1">
      <alignment vertical="center" wrapText="1"/>
    </xf>
    <xf numFmtId="0" fontId="55" fillId="0" borderId="0" xfId="131" applyFont="1" applyFill="1" applyBorder="1" applyAlignment="1">
      <alignment horizontal="left" vertical="center"/>
    </xf>
    <xf numFmtId="0" fontId="55" fillId="0" borderId="0" xfId="131" applyFont="1" applyFill="1" applyBorder="1" applyAlignment="1">
      <alignment vertical="center"/>
    </xf>
    <xf numFmtId="0" fontId="55" fillId="0" borderId="0" xfId="0" applyFont="1" applyAlignment="1">
      <alignment horizontal="left"/>
    </xf>
    <xf numFmtId="0" fontId="55" fillId="0" borderId="0" xfId="0" applyFont="1" applyAlignment="1"/>
    <xf numFmtId="0" fontId="55" fillId="0" borderId="0" xfId="0" applyFont="1" applyAlignment="1">
      <alignment horizontal="left" wrapText="1"/>
    </xf>
    <xf numFmtId="0" fontId="55" fillId="0" borderId="0" xfId="0" applyFont="1" applyAlignment="1">
      <alignment horizontal="center"/>
    </xf>
    <xf numFmtId="0" fontId="55" fillId="0" borderId="0" xfId="0" applyFont="1" applyAlignment="1">
      <alignment wrapText="1"/>
    </xf>
    <xf numFmtId="0" fontId="56" fillId="0" borderId="20" xfId="0" applyFont="1" applyFill="1" applyBorder="1" applyAlignment="1">
      <alignment horizontal="right"/>
    </xf>
    <xf numFmtId="0" fontId="56" fillId="0" borderId="21" xfId="0" applyFont="1" applyFill="1" applyBorder="1" applyAlignment="1">
      <alignment horizontal="right"/>
    </xf>
    <xf numFmtId="0" fontId="56" fillId="0" borderId="10" xfId="0" applyFont="1" applyFill="1" applyBorder="1" applyAlignment="1">
      <alignment horizontal="right"/>
    </xf>
    <xf numFmtId="0" fontId="56" fillId="0" borderId="22" xfId="0" applyFont="1" applyFill="1" applyBorder="1" applyAlignment="1">
      <alignment horizontal="right"/>
    </xf>
    <xf numFmtId="0" fontId="56" fillId="0" borderId="23" xfId="0" applyFont="1" applyFill="1" applyBorder="1" applyAlignment="1">
      <alignment horizontal="right"/>
    </xf>
    <xf numFmtId="0" fontId="56" fillId="0" borderId="24" xfId="0" applyFont="1" applyFill="1" applyBorder="1" applyAlignment="1">
      <alignment horizontal="right"/>
    </xf>
    <xf numFmtId="0" fontId="6" fillId="0" borderId="17" xfId="121" applyFont="1" applyFill="1" applyBorder="1" applyAlignment="1">
      <alignment horizontal="center" vertical="center" wrapText="1"/>
    </xf>
    <xf numFmtId="0" fontId="6" fillId="0" borderId="18" xfId="121" applyFont="1" applyFill="1" applyBorder="1" applyAlignment="1">
      <alignment horizontal="center" vertical="center" wrapText="1"/>
    </xf>
    <xf numFmtId="0" fontId="6" fillId="0" borderId="17" xfId="134" applyFont="1" applyFill="1" applyBorder="1" applyAlignment="1">
      <alignment horizontal="center" vertical="center" wrapText="1"/>
    </xf>
    <xf numFmtId="0" fontId="6" fillId="0" borderId="18" xfId="134" applyFont="1" applyFill="1" applyBorder="1" applyAlignment="1">
      <alignment horizontal="center" vertical="center" wrapText="1"/>
    </xf>
    <xf numFmtId="0" fontId="55" fillId="0" borderId="0" xfId="131" applyFont="1" applyFill="1" applyBorder="1" applyAlignment="1">
      <alignment vertical="center" wrapText="1"/>
    </xf>
    <xf numFmtId="0" fontId="0" fillId="0" borderId="0" xfId="0" applyAlignment="1"/>
    <xf numFmtId="0" fontId="52" fillId="0" borderId="0" xfId="0" applyFont="1" applyFill="1" applyAlignment="1">
      <alignment horizontal="left" vertical="center"/>
    </xf>
    <xf numFmtId="0" fontId="52" fillId="0" borderId="0" xfId="0" applyFont="1" applyAlignment="1">
      <alignment horizontal="left"/>
    </xf>
    <xf numFmtId="0" fontId="52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6" fillId="0" borderId="27" xfId="0" applyFont="1" applyFill="1" applyBorder="1" applyAlignment="1">
      <alignment horizontal="center" vertical="center" wrapText="1"/>
    </xf>
  </cellXfs>
  <cellStyles count="138">
    <cellStyle name="_10 кустов" xfId="1"/>
    <cellStyle name="_10 кустов_график ГФО факт апреля 01.05.2011г." xfId="2"/>
    <cellStyle name="_10 кустов_ДН-7 2011-2012-2013" xfId="3"/>
    <cellStyle name="_2005" xfId="4"/>
    <cellStyle name="_2005_график ГФО факт апреля 01.05.2011г." xfId="5"/>
    <cellStyle name="_2005_ДН-7 2011-2012-2013" xfId="6"/>
    <cellStyle name="_2006" xfId="7"/>
    <cellStyle name="_2006_график ГФО факт апреля 01.05.2011г." xfId="8"/>
    <cellStyle name="_2006_ДН-7 2011-2012-2013" xfId="9"/>
    <cellStyle name="_2007" xfId="10"/>
    <cellStyle name="_2007_график ГФО факт апреля 01.05.2011г." xfId="11"/>
    <cellStyle name="_2007_ДН-7 2011-2012-2013" xfId="12"/>
    <cellStyle name="_2007_Общий ковер по ЗСД_22.09.10_СДА" xfId="13"/>
    <cellStyle name="_2007_Текущий ковёр 2010 - Планируемый 2011 от 21.09.10" xfId="14"/>
    <cellStyle name="_старые сетки" xfId="15"/>
    <cellStyle name="_старые сетки_график ГФО факт апреля 01.05.2011г." xfId="16"/>
    <cellStyle name="_старые сетки_ДН-7 2011-2012-2013" xfId="17"/>
    <cellStyle name="=C:\WINNT35\SYSTEM32\COMMAND.COM" xfId="18"/>
    <cellStyle name="20% - Accent1" xfId="19"/>
    <cellStyle name="20% - Accent2" xfId="20"/>
    <cellStyle name="20% - Accent3" xfId="21"/>
    <cellStyle name="20% - Accent4" xfId="22"/>
    <cellStyle name="20% - Accent5" xfId="23"/>
    <cellStyle name="20% - Accent6" xfId="24"/>
    <cellStyle name="40% - Accent1" xfId="25"/>
    <cellStyle name="40% - Accent2" xfId="26"/>
    <cellStyle name="40% - Accent3" xfId="27"/>
    <cellStyle name="40% - Accent4" xfId="28"/>
    <cellStyle name="40% - Accent5" xfId="29"/>
    <cellStyle name="40% - Accent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94,5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CALC Amount" xfId="45"/>
    <cellStyle name="CALC Amount [1]" xfId="46"/>
    <cellStyle name="CALC Amount [2]" xfId="47"/>
    <cellStyle name="CALC Amount Total" xfId="48"/>
    <cellStyle name="CALC Amount Total [1]" xfId="49"/>
    <cellStyle name="CALC Amount Total [2]" xfId="50"/>
    <cellStyle name="CALC Amount Total_ТЕКУЩИЙ график бурения ТНК-НВ  на 2012г. от 11.10.2012" xfId="51"/>
    <cellStyle name="CALC Amount_Лист1" xfId="52"/>
    <cellStyle name="CALC Currency" xfId="53"/>
    <cellStyle name="CALC Currency [1]" xfId="54"/>
    <cellStyle name="CALC Currency [2]" xfId="55"/>
    <cellStyle name="CALC Currency Total" xfId="56"/>
    <cellStyle name="CALC Currency Total [1]" xfId="57"/>
    <cellStyle name="CALC Currency Total [2]" xfId="58"/>
    <cellStyle name="CALC Currency Total_ТЕКУЩИЙ график бурения ТНК-НВ  на 2012г. от 11.10.2012" xfId="59"/>
    <cellStyle name="CALC Date Long" xfId="60"/>
    <cellStyle name="CALC Date Short" xfId="61"/>
    <cellStyle name="CALC Percent" xfId="62"/>
    <cellStyle name="CALC Percent [1]" xfId="63"/>
    <cellStyle name="CALC Percent [2]" xfId="64"/>
    <cellStyle name="CALC Percent Total" xfId="65"/>
    <cellStyle name="CALC Percent Total [1]" xfId="66"/>
    <cellStyle name="CALC Percent Total [2]" xfId="67"/>
    <cellStyle name="CALC Percent Total_ТЕКУЩИЙ график бурения ТНК-НВ  на 2012г. от 11.10.2012" xfId="68"/>
    <cellStyle name="Calculation" xfId="69"/>
    <cellStyle name="Check Cell" xfId="70"/>
    <cellStyle name="Comma_SoderganAUP_03" xfId="71"/>
    <cellStyle name="DATA Amount" xfId="72"/>
    <cellStyle name="DATA Amount [1]" xfId="73"/>
    <cellStyle name="DATA Amount [2]" xfId="74"/>
    <cellStyle name="DATA Amount_ТЕКУЩИЙ график бурения ТНК-НВ  на 2012г. от 11.10.2012" xfId="75"/>
    <cellStyle name="DATA Currency" xfId="76"/>
    <cellStyle name="DATA Currency [1]" xfId="77"/>
    <cellStyle name="DATA Currency [2]" xfId="78"/>
    <cellStyle name="DATA Currency_ТЕКУЩИЙ график бурения ТНК-НВ  на 2012г. от 11.10.2012" xfId="79"/>
    <cellStyle name="DATA Date Long" xfId="80"/>
    <cellStyle name="DATA Date Short" xfId="81"/>
    <cellStyle name="DATA List" xfId="82"/>
    <cellStyle name="DATA Memo" xfId="83"/>
    <cellStyle name="DATA Percent" xfId="84"/>
    <cellStyle name="DATA Percent [1]" xfId="85"/>
    <cellStyle name="DATA Percent [2]" xfId="86"/>
    <cellStyle name="DATA Percent_ТЕКУЩИЙ график бурения ТНК-НВ  на 2012г. от 11.10.2012" xfId="87"/>
    <cellStyle name="DATA Text" xfId="88"/>
    <cellStyle name="DATA Version" xfId="89"/>
    <cellStyle name="Explanatory Text" xfId="90"/>
    <cellStyle name="Good" xfId="91"/>
    <cellStyle name="HEADING 1" xfId="92"/>
    <cellStyle name="HEADING 1 REPORT" xfId="93"/>
    <cellStyle name="Heading 1_График на расчёт 04 10 12 упрощенка" xfId="94"/>
    <cellStyle name="HEADING 2" xfId="95"/>
    <cellStyle name="HEADING 3" xfId="96"/>
    <cellStyle name="Heading 4" xfId="97"/>
    <cellStyle name="Îáû÷íûé_KPIPRODTEMP-äîáû÷à" xfId="98"/>
    <cellStyle name="Input" xfId="99"/>
    <cellStyle name="LABEL Normal" xfId="100"/>
    <cellStyle name="LABEL Note" xfId="101"/>
    <cellStyle name="LABEL Units" xfId="102"/>
    <cellStyle name="Linked Cell" xfId="103"/>
    <cellStyle name="Neutral" xfId="104"/>
    <cellStyle name="Normal_2001_onerig_v386_04_rev2" xfId="105"/>
    <cellStyle name="Note" xfId="106"/>
    <cellStyle name="Output" xfId="107"/>
    <cellStyle name="SYSTEM" xfId="108"/>
    <cellStyle name="TIME Detail" xfId="109"/>
    <cellStyle name="TIME Period Start" xfId="110"/>
    <cellStyle name="Title" xfId="111"/>
    <cellStyle name="Total" xfId="112"/>
    <cellStyle name="Warning Text" xfId="113"/>
    <cellStyle name="Обычный" xfId="0" builtinId="0"/>
    <cellStyle name="Обычный 10 2 2" xfId="114"/>
    <cellStyle name="Обычный 15" xfId="115"/>
    <cellStyle name="Обычный 2" xfId="116"/>
    <cellStyle name="Обычный 2 10" xfId="117"/>
    <cellStyle name="Обычный 2 10 2" xfId="118"/>
    <cellStyle name="Обычный 2 2" xfId="119"/>
    <cellStyle name="Обычный 2 2 2" xfId="120"/>
    <cellStyle name="Обычный 2 2 3" xfId="121"/>
    <cellStyle name="Обычный 2 2 4" xfId="122"/>
    <cellStyle name="Обычный 2 3" xfId="123"/>
    <cellStyle name="Обычный 2 4" xfId="124"/>
    <cellStyle name="Обычный 3" xfId="125"/>
    <cellStyle name="Обычный 3 2" xfId="126"/>
    <cellStyle name="Обычный 3_График бур 2012  12.12.11" xfId="127"/>
    <cellStyle name="Обычный 4" xfId="128"/>
    <cellStyle name="Обычный 4 2" xfId="129"/>
    <cellStyle name="Обычный 5" xfId="130"/>
    <cellStyle name="Обычный_База БПО" xfId="131"/>
    <cellStyle name="Процентный 2" xfId="132"/>
    <cellStyle name="Процентный 2 2" xfId="133"/>
    <cellStyle name="Стиль 1" xfId="134"/>
    <cellStyle name="Тысячи [0]_Лист1 (2)" xfId="135"/>
    <cellStyle name="Тысячи_Лист1 (2)" xfId="136"/>
    <cellStyle name="Финансовый 2" xfId="137"/>
  </cellStyles>
  <dxfs count="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N53"/>
  <sheetViews>
    <sheetView zoomScale="50" zoomScaleNormal="50" workbookViewId="0">
      <selection activeCell="G3" sqref="G3"/>
    </sheetView>
  </sheetViews>
  <sheetFormatPr defaultRowHeight="12.75"/>
  <cols>
    <col min="2" max="2" width="9.28515625" bestFit="1" customWidth="1"/>
    <col min="3" max="3" width="10.5703125" customWidth="1"/>
    <col min="4" max="4" width="9.28515625" bestFit="1" customWidth="1"/>
    <col min="6" max="6" width="12.42578125" customWidth="1"/>
    <col min="7" max="7" width="13.85546875" customWidth="1"/>
    <col min="10" max="11" width="9.28515625" bestFit="1" customWidth="1"/>
    <col min="12" max="12" width="9.7109375" bestFit="1" customWidth="1"/>
    <col min="14" max="16" width="11.5703125" bestFit="1" customWidth="1"/>
    <col min="17" max="17" width="10.7109375" customWidth="1"/>
    <col min="18" max="18" width="5" customWidth="1"/>
    <col min="19" max="21" width="9.28515625" bestFit="1" customWidth="1"/>
    <col min="23" max="25" width="6.7109375" customWidth="1"/>
    <col min="26" max="31" width="9.28515625" bestFit="1" customWidth="1"/>
    <col min="32" max="35" width="5.5703125" customWidth="1"/>
    <col min="36" max="36" width="4.85546875" customWidth="1"/>
    <col min="37" max="37" width="3" customWidth="1"/>
    <col min="38" max="38" width="9.28515625" bestFit="1" customWidth="1"/>
  </cols>
  <sheetData>
    <row r="1" spans="1:40" s="11" customFormat="1" ht="31.5" customHeight="1" thickBot="1">
      <c r="B1" s="11" t="s">
        <v>36</v>
      </c>
      <c r="C1" s="34" t="s">
        <v>35</v>
      </c>
      <c r="D1" s="25" t="s">
        <v>29</v>
      </c>
      <c r="E1" s="25">
        <f>COUNTIFS(M5:M52,D1,V5:V52,"")</f>
        <v>0</v>
      </c>
      <c r="F1" s="25">
        <f>SUMIFS(P5:P52,M5:M52,D1,V5:V52,"")</f>
        <v>0</v>
      </c>
      <c r="G1" s="23">
        <f>SUMIFS(AL5:AL52,M5:M52,D1,V5:V52,"",N5:N52,C1)</f>
        <v>0</v>
      </c>
      <c r="H1" s="23"/>
      <c r="K1" s="11">
        <f>COUNTIF(N5:N52,C1)</f>
        <v>0</v>
      </c>
      <c r="N1" s="11">
        <f>SUM(F1:F3)</f>
        <v>0</v>
      </c>
      <c r="P1" s="24">
        <f>SUBTOTAL(9,P5:P52)</f>
        <v>0</v>
      </c>
      <c r="Q1" s="11">
        <f>SUBTOTAL(9,Q5:Q52)</f>
        <v>0</v>
      </c>
      <c r="V1" s="11" t="s">
        <v>16</v>
      </c>
      <c r="AC1" s="11" t="s">
        <v>31</v>
      </c>
    </row>
    <row r="2" spans="1:40" s="11" customFormat="1" ht="31.5" customHeight="1">
      <c r="D2" s="26" t="s">
        <v>28</v>
      </c>
      <c r="E2" s="26">
        <f>COUNTIFS(M5:M52,D2,V5:V52,"")</f>
        <v>0</v>
      </c>
      <c r="F2" s="26">
        <f>SUMIFS(P5:P52,M5:M52,D2,V5:V52,"")</f>
        <v>0</v>
      </c>
      <c r="G2" s="23">
        <f>SUMIFS(AL5:AL52,M5:M52,D2,V5:V52,"",N5:N52,C1)</f>
        <v>0</v>
      </c>
      <c r="H2" s="23"/>
      <c r="N2" s="11">
        <f>SUM(E1:E3)</f>
        <v>0</v>
      </c>
      <c r="P2" s="24">
        <f>SUBTOTAL(3,P5:P52)</f>
        <v>0</v>
      </c>
    </row>
    <row r="3" spans="1:40" s="11" customFormat="1" ht="31.5" customHeight="1" thickBot="1">
      <c r="D3" s="22" t="s">
        <v>16</v>
      </c>
      <c r="E3" s="22">
        <f>COUNTIF(V5:V52,D3)</f>
        <v>0</v>
      </c>
      <c r="F3" s="22">
        <f>SUMIFS(P5:P52,V5:V52,D3)</f>
        <v>0</v>
      </c>
      <c r="G3" s="23">
        <f>SUMIFS(AL5:AL52,V5:V52,D3,N5:N52,C1)</f>
        <v>0</v>
      </c>
      <c r="H3" s="23"/>
      <c r="N3" s="11">
        <f>SUM(G1:G3)</f>
        <v>0</v>
      </c>
      <c r="P3" s="24">
        <f>SUMIF(N5:N52,C1,AL5:AL52)</f>
        <v>0</v>
      </c>
    </row>
    <row r="4" spans="1:40" ht="74.25" customHeight="1" thickBot="1">
      <c r="B4" s="17" t="s">
        <v>34</v>
      </c>
      <c r="C4" s="18" t="s">
        <v>1</v>
      </c>
      <c r="D4" s="18" t="s">
        <v>2</v>
      </c>
      <c r="E4" s="18" t="s">
        <v>3</v>
      </c>
      <c r="F4" s="18" t="s">
        <v>4</v>
      </c>
      <c r="G4" s="18" t="s">
        <v>5</v>
      </c>
      <c r="H4" s="18" t="s">
        <v>32</v>
      </c>
      <c r="I4" s="18" t="s">
        <v>33</v>
      </c>
      <c r="J4" s="12" t="s">
        <v>6</v>
      </c>
      <c r="K4" s="21" t="s">
        <v>7</v>
      </c>
      <c r="L4" s="12" t="s">
        <v>8</v>
      </c>
      <c r="M4" s="12" t="s">
        <v>9</v>
      </c>
      <c r="N4" s="12" t="s">
        <v>10</v>
      </c>
      <c r="O4" s="12" t="s">
        <v>11</v>
      </c>
      <c r="P4" s="12" t="s">
        <v>12</v>
      </c>
      <c r="Q4" s="12" t="s">
        <v>13</v>
      </c>
      <c r="R4" s="12" t="s">
        <v>14</v>
      </c>
      <c r="S4" s="12" t="s">
        <v>15</v>
      </c>
      <c r="T4" s="115" t="s">
        <v>30</v>
      </c>
      <c r="U4" s="116"/>
      <c r="V4" s="12" t="s">
        <v>16</v>
      </c>
      <c r="W4" s="12" t="s">
        <v>17</v>
      </c>
      <c r="X4" s="12" t="s">
        <v>18</v>
      </c>
      <c r="Y4" s="12" t="s">
        <v>19</v>
      </c>
      <c r="Z4" s="12" t="s">
        <v>20</v>
      </c>
      <c r="AA4" s="12" t="s">
        <v>21</v>
      </c>
      <c r="AB4" s="12" t="s">
        <v>22</v>
      </c>
      <c r="AC4" s="12" t="s">
        <v>23</v>
      </c>
      <c r="AD4" s="12" t="s">
        <v>24</v>
      </c>
      <c r="AE4" s="12" t="s">
        <v>25</v>
      </c>
      <c r="AF4" s="113" t="s">
        <v>20</v>
      </c>
      <c r="AG4" s="114"/>
      <c r="AH4" s="115" t="s">
        <v>26</v>
      </c>
      <c r="AI4" s="116"/>
      <c r="AJ4" s="13" t="s">
        <v>27</v>
      </c>
    </row>
    <row r="5" spans="1:40" s="10" customFormat="1" ht="25.5" customHeight="1">
      <c r="A5" s="35"/>
      <c r="B5" s="1"/>
      <c r="C5" s="1"/>
      <c r="D5" s="2"/>
      <c r="E5" s="2"/>
      <c r="F5" s="2"/>
      <c r="G5" s="2"/>
      <c r="H5" s="2"/>
      <c r="I5" s="2"/>
      <c r="J5" s="39"/>
      <c r="K5" s="39"/>
      <c r="L5" s="39"/>
      <c r="M5" s="2"/>
      <c r="N5" s="2"/>
      <c r="O5" s="2"/>
      <c r="P5" s="3"/>
      <c r="Q5" s="3"/>
      <c r="R5" s="3"/>
      <c r="S5" s="2"/>
      <c r="T5" s="3"/>
      <c r="U5" s="39"/>
      <c r="V5" s="49"/>
      <c r="W5" s="41"/>
      <c r="X5" s="14"/>
      <c r="Y5" s="16"/>
      <c r="Z5" s="15"/>
      <c r="AA5" s="15"/>
      <c r="AB5" s="15"/>
      <c r="AC5" s="15"/>
      <c r="AD5" s="15"/>
      <c r="AE5" s="6"/>
      <c r="AF5" s="15"/>
      <c r="AG5" s="15"/>
      <c r="AH5" s="15"/>
      <c r="AI5" s="15"/>
      <c r="AJ5" s="15"/>
      <c r="AK5"/>
      <c r="AL5" s="20">
        <f>IF(P5=1500,750-Q5,P5-Q5)</f>
        <v>0</v>
      </c>
      <c r="AM5"/>
      <c r="AN5"/>
    </row>
    <row r="6" spans="1:40" s="10" customFormat="1" ht="18">
      <c r="A6" s="36"/>
      <c r="B6" s="1"/>
      <c r="C6" s="1"/>
      <c r="D6" s="2"/>
      <c r="E6" s="2"/>
      <c r="F6" s="2"/>
      <c r="G6" s="2"/>
      <c r="H6" s="2"/>
      <c r="I6" s="2"/>
      <c r="J6" s="39"/>
      <c r="K6" s="39"/>
      <c r="L6" s="39"/>
      <c r="M6" s="2"/>
      <c r="N6" s="2"/>
      <c r="O6" s="2"/>
      <c r="P6" s="3"/>
      <c r="Q6" s="3"/>
      <c r="R6" s="3"/>
      <c r="S6" s="1"/>
      <c r="T6" s="3"/>
      <c r="U6" s="39"/>
      <c r="V6" s="1"/>
      <c r="W6" s="1"/>
      <c r="X6" s="14"/>
      <c r="Y6" s="16"/>
      <c r="Z6" s="15"/>
      <c r="AA6" s="15"/>
      <c r="AB6" s="15"/>
      <c r="AC6" s="15"/>
      <c r="AD6" s="15"/>
      <c r="AE6" s="6"/>
      <c r="AF6" s="15"/>
      <c r="AG6" s="15"/>
      <c r="AH6" s="15"/>
      <c r="AI6" s="15"/>
      <c r="AJ6" s="15"/>
      <c r="AK6"/>
      <c r="AL6" s="20">
        <f t="shared" ref="AL6:AL52" si="0">IF(P6=1500,750-Q6,P6-Q6)</f>
        <v>0</v>
      </c>
      <c r="AM6"/>
      <c r="AN6"/>
    </row>
    <row r="7" spans="1:40" s="10" customFormat="1" ht="18">
      <c r="A7" s="36"/>
      <c r="B7" s="1"/>
      <c r="C7" s="1"/>
      <c r="D7" s="2"/>
      <c r="E7" s="2"/>
      <c r="F7" s="2"/>
      <c r="G7" s="2"/>
      <c r="H7" s="2"/>
      <c r="I7" s="2"/>
      <c r="J7" s="39"/>
      <c r="K7" s="39"/>
      <c r="L7" s="39"/>
      <c r="M7" s="2"/>
      <c r="N7" s="2"/>
      <c r="O7" s="2"/>
      <c r="P7" s="3"/>
      <c r="Q7" s="3"/>
      <c r="R7" s="3"/>
      <c r="S7" s="1"/>
      <c r="T7" s="3"/>
      <c r="U7" s="39"/>
      <c r="V7" s="40"/>
      <c r="W7" s="41"/>
      <c r="X7" s="14"/>
      <c r="Y7" s="16"/>
      <c r="Z7" s="15"/>
      <c r="AA7" s="15"/>
      <c r="AB7" s="15"/>
      <c r="AC7" s="15"/>
      <c r="AD7" s="15"/>
      <c r="AE7" s="6"/>
      <c r="AF7" s="15"/>
      <c r="AG7" s="15"/>
      <c r="AH7" s="15"/>
      <c r="AI7" s="15"/>
      <c r="AJ7" s="15"/>
      <c r="AK7"/>
      <c r="AL7" s="20">
        <f t="shared" si="0"/>
        <v>0</v>
      </c>
      <c r="AM7"/>
      <c r="AN7"/>
    </row>
    <row r="8" spans="1:40" s="10" customFormat="1" ht="18">
      <c r="A8" s="36"/>
      <c r="B8" s="1"/>
      <c r="C8" s="1"/>
      <c r="D8" s="2"/>
      <c r="E8" s="2"/>
      <c r="F8" s="2"/>
      <c r="G8" s="2"/>
      <c r="H8" s="2"/>
      <c r="I8" s="2"/>
      <c r="J8" s="39"/>
      <c r="K8" s="39"/>
      <c r="L8" s="39"/>
      <c r="M8" s="2"/>
      <c r="N8" s="2"/>
      <c r="O8" s="2"/>
      <c r="P8" s="3"/>
      <c r="Q8" s="3"/>
      <c r="R8" s="3"/>
      <c r="S8" s="1"/>
      <c r="T8" s="3"/>
      <c r="U8" s="39"/>
      <c r="V8" s="7"/>
      <c r="W8" s="1"/>
      <c r="X8" s="14"/>
      <c r="Y8" s="16"/>
      <c r="Z8" s="15"/>
      <c r="AA8" s="15"/>
      <c r="AB8" s="15"/>
      <c r="AC8" s="15"/>
      <c r="AD8" s="15"/>
      <c r="AE8" s="6"/>
      <c r="AF8" s="15"/>
      <c r="AG8" s="15"/>
      <c r="AH8" s="15"/>
      <c r="AI8" s="15"/>
      <c r="AJ8" s="15"/>
      <c r="AK8"/>
      <c r="AL8" s="20">
        <f t="shared" si="0"/>
        <v>0</v>
      </c>
      <c r="AM8"/>
      <c r="AN8"/>
    </row>
    <row r="9" spans="1:40" s="10" customFormat="1" ht="18">
      <c r="A9" s="36"/>
      <c r="B9" s="1"/>
      <c r="C9" s="1"/>
      <c r="D9" s="2"/>
      <c r="E9" s="2"/>
      <c r="F9" s="2"/>
      <c r="G9" s="2"/>
      <c r="H9" s="2"/>
      <c r="I9" s="2"/>
      <c r="J9" s="39"/>
      <c r="K9" s="39"/>
      <c r="L9" s="39"/>
      <c r="M9" s="2"/>
      <c r="N9" s="2"/>
      <c r="O9" s="2"/>
      <c r="P9" s="3"/>
      <c r="Q9" s="3"/>
      <c r="R9" s="3"/>
      <c r="S9" s="3"/>
      <c r="T9" s="3"/>
      <c r="U9" s="39"/>
      <c r="V9" s="3"/>
      <c r="W9" s="1"/>
      <c r="X9" s="14"/>
      <c r="Y9" s="16"/>
      <c r="Z9" s="15"/>
      <c r="AA9" s="15"/>
      <c r="AB9" s="15"/>
      <c r="AC9" s="15"/>
      <c r="AD9" s="15"/>
      <c r="AE9" s="6"/>
      <c r="AF9" s="15"/>
      <c r="AG9" s="15"/>
      <c r="AH9" s="15"/>
      <c r="AI9" s="15"/>
      <c r="AJ9" s="15"/>
      <c r="AK9"/>
      <c r="AL9" s="20">
        <f t="shared" si="0"/>
        <v>0</v>
      </c>
      <c r="AM9"/>
      <c r="AN9"/>
    </row>
    <row r="10" spans="1:40" s="10" customFormat="1" ht="18">
      <c r="A10" s="36"/>
      <c r="B10" s="1"/>
      <c r="C10" s="1"/>
      <c r="D10" s="2"/>
      <c r="E10" s="2"/>
      <c r="F10" s="2"/>
      <c r="G10" s="2"/>
      <c r="H10" s="2"/>
      <c r="I10" s="2"/>
      <c r="J10" s="39"/>
      <c r="K10" s="39"/>
      <c r="L10" s="39"/>
      <c r="M10" s="2"/>
      <c r="N10" s="2"/>
      <c r="O10" s="2"/>
      <c r="P10" s="3"/>
      <c r="Q10" s="3"/>
      <c r="R10" s="3"/>
      <c r="S10" s="1"/>
      <c r="T10" s="3"/>
      <c r="U10" s="39"/>
      <c r="V10" s="40"/>
      <c r="W10" s="41"/>
      <c r="X10" s="14"/>
      <c r="Y10" s="16"/>
      <c r="Z10" s="15"/>
      <c r="AA10" s="15"/>
      <c r="AB10" s="15"/>
      <c r="AC10" s="15"/>
      <c r="AD10" s="15"/>
      <c r="AE10" s="6"/>
      <c r="AF10" s="15"/>
      <c r="AG10" s="15"/>
      <c r="AH10" s="15"/>
      <c r="AI10" s="15"/>
      <c r="AJ10" s="15"/>
      <c r="AK10"/>
      <c r="AL10" s="20">
        <f t="shared" si="0"/>
        <v>0</v>
      </c>
      <c r="AM10"/>
      <c r="AN10"/>
    </row>
    <row r="11" spans="1:40" s="10" customFormat="1" ht="18">
      <c r="A11" s="36"/>
      <c r="B11" s="1"/>
      <c r="C11" s="1"/>
      <c r="D11" s="2"/>
      <c r="E11" s="2"/>
      <c r="F11" s="2"/>
      <c r="G11" s="2"/>
      <c r="H11" s="2"/>
      <c r="I11" s="2"/>
      <c r="J11" s="39"/>
      <c r="K11" s="39"/>
      <c r="L11" s="39"/>
      <c r="M11" s="2"/>
      <c r="N11" s="2"/>
      <c r="O11" s="2"/>
      <c r="P11" s="3"/>
      <c r="Q11" s="3"/>
      <c r="R11" s="3"/>
      <c r="S11" s="41"/>
      <c r="T11" s="3"/>
      <c r="U11" s="39"/>
      <c r="V11" s="41"/>
      <c r="W11" s="41"/>
      <c r="X11" s="14"/>
      <c r="Y11" s="16"/>
      <c r="Z11" s="15"/>
      <c r="AA11" s="15"/>
      <c r="AB11" s="15"/>
      <c r="AC11" s="15"/>
      <c r="AD11" s="15"/>
      <c r="AE11" s="6"/>
      <c r="AF11" s="15"/>
      <c r="AG11" s="15"/>
      <c r="AH11" s="15"/>
      <c r="AI11" s="15"/>
      <c r="AJ11" s="15"/>
      <c r="AK11"/>
      <c r="AL11" s="20">
        <f t="shared" si="0"/>
        <v>0</v>
      </c>
      <c r="AM11"/>
      <c r="AN11"/>
    </row>
    <row r="12" spans="1:40" s="10" customFormat="1" ht="18">
      <c r="A12" s="36"/>
      <c r="B12" s="1"/>
      <c r="C12" s="1"/>
      <c r="D12" s="2"/>
      <c r="E12" s="2"/>
      <c r="F12" s="2"/>
      <c r="G12" s="2"/>
      <c r="H12" s="2"/>
      <c r="I12" s="2"/>
      <c r="J12" s="39"/>
      <c r="K12" s="39"/>
      <c r="L12" s="39"/>
      <c r="M12" s="2"/>
      <c r="N12" s="2"/>
      <c r="O12" s="2"/>
      <c r="P12" s="3"/>
      <c r="Q12" s="3"/>
      <c r="R12" s="3"/>
      <c r="S12" s="42"/>
      <c r="T12" s="3"/>
      <c r="U12" s="39"/>
      <c r="V12" s="1"/>
      <c r="W12" s="1"/>
      <c r="X12" s="14"/>
      <c r="Y12" s="16"/>
      <c r="Z12" s="15"/>
      <c r="AA12" s="15"/>
      <c r="AB12" s="15"/>
      <c r="AC12" s="15"/>
      <c r="AD12" s="15"/>
      <c r="AE12" s="6"/>
      <c r="AF12" s="15"/>
      <c r="AG12" s="15"/>
      <c r="AH12" s="15"/>
      <c r="AI12" s="15"/>
      <c r="AJ12" s="15"/>
      <c r="AK12"/>
      <c r="AL12" s="20">
        <f t="shared" si="0"/>
        <v>0</v>
      </c>
      <c r="AM12"/>
      <c r="AN12"/>
    </row>
    <row r="13" spans="1:40" s="10" customFormat="1" ht="18">
      <c r="A13" s="36"/>
      <c r="B13" s="1"/>
      <c r="C13" s="1"/>
      <c r="D13" s="2"/>
      <c r="E13" s="2"/>
      <c r="F13" s="2"/>
      <c r="G13" s="2"/>
      <c r="H13" s="2"/>
      <c r="I13" s="2"/>
      <c r="J13" s="39"/>
      <c r="K13" s="39"/>
      <c r="L13" s="39"/>
      <c r="M13" s="2"/>
      <c r="N13" s="2"/>
      <c r="O13" s="2"/>
      <c r="P13" s="3"/>
      <c r="Q13" s="3"/>
      <c r="R13" s="3"/>
      <c r="S13" s="41"/>
      <c r="T13" s="3"/>
      <c r="U13" s="39"/>
      <c r="V13" s="1"/>
      <c r="W13" s="1"/>
      <c r="X13" s="14"/>
      <c r="Y13" s="16"/>
      <c r="Z13" s="15"/>
      <c r="AA13" s="15"/>
      <c r="AB13" s="15"/>
      <c r="AC13" s="15"/>
      <c r="AD13" s="15"/>
      <c r="AE13" s="6"/>
      <c r="AF13" s="15"/>
      <c r="AG13" s="15"/>
      <c r="AH13" s="15"/>
      <c r="AI13" s="15"/>
      <c r="AJ13" s="15"/>
      <c r="AK13"/>
      <c r="AL13" s="20">
        <f t="shared" si="0"/>
        <v>0</v>
      </c>
      <c r="AM13"/>
      <c r="AN13"/>
    </row>
    <row r="14" spans="1:40" s="10" customFormat="1" ht="18">
      <c r="A14" s="36"/>
      <c r="B14" s="1"/>
      <c r="C14" s="1"/>
      <c r="D14" s="2"/>
      <c r="E14" s="2"/>
      <c r="F14" s="2"/>
      <c r="G14" s="2"/>
      <c r="H14" s="2"/>
      <c r="I14" s="2"/>
      <c r="J14" s="39"/>
      <c r="K14" s="39"/>
      <c r="L14" s="39"/>
      <c r="M14" s="2"/>
      <c r="N14" s="2"/>
      <c r="O14" s="2"/>
      <c r="P14" s="3"/>
      <c r="Q14" s="3"/>
      <c r="R14" s="3"/>
      <c r="S14" s="41"/>
      <c r="T14" s="3"/>
      <c r="U14" s="39"/>
      <c r="V14" s="40"/>
      <c r="W14" s="41"/>
      <c r="X14" s="14"/>
      <c r="Y14" s="16"/>
      <c r="Z14" s="15"/>
      <c r="AA14" s="15"/>
      <c r="AB14" s="15"/>
      <c r="AC14" s="15"/>
      <c r="AD14" s="15"/>
      <c r="AE14" s="6"/>
      <c r="AF14" s="15"/>
      <c r="AG14" s="15"/>
      <c r="AH14" s="15"/>
      <c r="AI14" s="15"/>
      <c r="AJ14" s="15"/>
      <c r="AK14"/>
      <c r="AL14" s="20">
        <f t="shared" si="0"/>
        <v>0</v>
      </c>
      <c r="AM14"/>
      <c r="AN14"/>
    </row>
    <row r="15" spans="1:40" s="10" customFormat="1" ht="18">
      <c r="A15" s="36"/>
      <c r="B15" s="1"/>
      <c r="C15" s="1"/>
      <c r="D15" s="2"/>
      <c r="E15" s="2"/>
      <c r="F15" s="2"/>
      <c r="G15" s="2"/>
      <c r="H15" s="2"/>
      <c r="I15" s="2"/>
      <c r="J15" s="39"/>
      <c r="K15" s="39"/>
      <c r="L15" s="39"/>
      <c r="M15" s="2"/>
      <c r="N15" s="2"/>
      <c r="O15" s="2"/>
      <c r="P15" s="3"/>
      <c r="Q15" s="3"/>
      <c r="R15" s="3"/>
      <c r="S15" s="1"/>
      <c r="T15" s="3"/>
      <c r="U15" s="39"/>
      <c r="V15" s="50"/>
      <c r="W15" s="41"/>
      <c r="X15" s="14"/>
      <c r="Y15" s="16"/>
      <c r="Z15" s="15"/>
      <c r="AA15" s="15"/>
      <c r="AB15" s="15"/>
      <c r="AC15" s="15"/>
      <c r="AD15" s="15"/>
      <c r="AE15" s="6"/>
      <c r="AF15" s="15"/>
      <c r="AG15" s="15"/>
      <c r="AH15" s="15"/>
      <c r="AI15" s="15"/>
      <c r="AJ15" s="15"/>
      <c r="AK15"/>
      <c r="AL15" s="20">
        <f t="shared" si="0"/>
        <v>0</v>
      </c>
      <c r="AM15"/>
      <c r="AN15"/>
    </row>
    <row r="16" spans="1:40" s="10" customFormat="1" ht="18">
      <c r="A16" s="36"/>
      <c r="B16" s="1"/>
      <c r="C16" s="1"/>
      <c r="D16" s="2"/>
      <c r="E16" s="2"/>
      <c r="F16" s="2"/>
      <c r="G16" s="2"/>
      <c r="H16" s="3"/>
      <c r="I16" s="3"/>
      <c r="J16" s="39"/>
      <c r="K16" s="39"/>
      <c r="L16" s="39"/>
      <c r="M16" s="2"/>
      <c r="N16" s="2"/>
      <c r="O16" s="2"/>
      <c r="P16" s="3"/>
      <c r="Q16" s="3"/>
      <c r="R16" s="3"/>
      <c r="S16" s="1"/>
      <c r="T16" s="3"/>
      <c r="U16" s="39"/>
      <c r="V16" s="1"/>
      <c r="W16" s="1"/>
      <c r="X16" s="14"/>
      <c r="Y16" s="16"/>
      <c r="Z16" s="15"/>
      <c r="AA16" s="15"/>
      <c r="AB16" s="15"/>
      <c r="AC16" s="15"/>
      <c r="AD16" s="15"/>
      <c r="AE16" s="6"/>
      <c r="AF16" s="15"/>
      <c r="AG16" s="15"/>
      <c r="AH16" s="15"/>
      <c r="AI16" s="15"/>
      <c r="AJ16" s="15"/>
      <c r="AK16"/>
      <c r="AL16" s="20">
        <f t="shared" si="0"/>
        <v>0</v>
      </c>
      <c r="AM16"/>
      <c r="AN16"/>
    </row>
    <row r="17" spans="1:40" s="10" customFormat="1" ht="18">
      <c r="A17" s="36"/>
      <c r="B17" s="1"/>
      <c r="C17" s="1"/>
      <c r="D17" s="2"/>
      <c r="E17" s="2"/>
      <c r="F17" s="2"/>
      <c r="G17" s="2"/>
      <c r="H17" s="3"/>
      <c r="I17" s="3"/>
      <c r="J17" s="39"/>
      <c r="K17" s="39"/>
      <c r="L17" s="39"/>
      <c r="M17" s="2"/>
      <c r="N17" s="2"/>
      <c r="O17" s="2"/>
      <c r="P17" s="3"/>
      <c r="Q17" s="3"/>
      <c r="R17" s="3"/>
      <c r="S17" s="1"/>
      <c r="T17" s="3"/>
      <c r="U17" s="39"/>
      <c r="V17" s="1"/>
      <c r="W17" s="1"/>
      <c r="X17" s="14"/>
      <c r="Y17" s="16"/>
      <c r="Z17" s="15"/>
      <c r="AA17" s="15"/>
      <c r="AB17" s="15"/>
      <c r="AC17" s="15"/>
      <c r="AD17" s="15"/>
      <c r="AE17" s="16"/>
      <c r="AF17" s="15"/>
      <c r="AG17" s="15"/>
      <c r="AH17" s="15"/>
      <c r="AI17" s="15"/>
      <c r="AJ17" s="15"/>
      <c r="AK17"/>
      <c r="AL17" s="20">
        <f t="shared" si="0"/>
        <v>0</v>
      </c>
      <c r="AM17"/>
      <c r="AN17"/>
    </row>
    <row r="18" spans="1:40" s="10" customFormat="1" ht="25.5" customHeight="1">
      <c r="A18" s="36"/>
      <c r="B18" s="1"/>
      <c r="C18" s="1"/>
      <c r="D18" s="2"/>
      <c r="E18" s="2"/>
      <c r="F18" s="2"/>
      <c r="G18" s="2"/>
      <c r="H18" s="3"/>
      <c r="I18" s="3"/>
      <c r="J18" s="39"/>
      <c r="K18" s="39"/>
      <c r="L18" s="39"/>
      <c r="M18" s="2"/>
      <c r="N18" s="2"/>
      <c r="O18" s="2"/>
      <c r="P18" s="3"/>
      <c r="Q18" s="3"/>
      <c r="R18" s="3"/>
      <c r="S18" s="1"/>
      <c r="T18" s="3"/>
      <c r="U18" s="39"/>
      <c r="V18" s="1"/>
      <c r="W18" s="1"/>
      <c r="X18" s="14"/>
      <c r="Y18" s="16"/>
      <c r="Z18" s="15"/>
      <c r="AA18" s="15"/>
      <c r="AB18" s="15"/>
      <c r="AC18" s="15"/>
      <c r="AD18" s="15"/>
      <c r="AE18" s="6"/>
      <c r="AF18" s="15"/>
      <c r="AG18" s="15"/>
      <c r="AH18" s="15"/>
      <c r="AI18" s="15"/>
      <c r="AJ18" s="15"/>
      <c r="AK18"/>
      <c r="AL18" s="20">
        <f t="shared" si="0"/>
        <v>0</v>
      </c>
      <c r="AM18"/>
      <c r="AN18"/>
    </row>
    <row r="19" spans="1:40" s="10" customFormat="1" ht="18" customHeight="1">
      <c r="A19" s="36"/>
      <c r="B19" s="1"/>
      <c r="C19" s="1"/>
      <c r="D19" s="2"/>
      <c r="E19" s="2"/>
      <c r="F19" s="2"/>
      <c r="G19" s="2"/>
      <c r="H19" s="3"/>
      <c r="I19" s="3"/>
      <c r="J19" s="39"/>
      <c r="K19" s="39"/>
      <c r="L19" s="39"/>
      <c r="M19" s="2"/>
      <c r="N19" s="2"/>
      <c r="O19" s="2"/>
      <c r="P19" s="3"/>
      <c r="Q19" s="3"/>
      <c r="R19" s="3"/>
      <c r="S19" s="1"/>
      <c r="T19" s="3"/>
      <c r="U19" s="39"/>
      <c r="V19" s="43"/>
      <c r="W19" s="41"/>
      <c r="X19" s="14"/>
      <c r="Y19" s="16"/>
      <c r="Z19" s="15"/>
      <c r="AA19" s="15"/>
      <c r="AB19" s="15"/>
      <c r="AC19" s="15"/>
      <c r="AD19" s="15"/>
      <c r="AE19" s="16"/>
      <c r="AF19" s="15"/>
      <c r="AG19" s="15"/>
      <c r="AH19" s="15"/>
      <c r="AI19" s="15"/>
      <c r="AJ19" s="15"/>
      <c r="AK19"/>
      <c r="AL19" s="20">
        <f t="shared" si="0"/>
        <v>0</v>
      </c>
      <c r="AM19"/>
      <c r="AN19"/>
    </row>
    <row r="20" spans="1:40" s="10" customFormat="1" ht="18">
      <c r="A20" s="36"/>
      <c r="B20" s="1"/>
      <c r="C20" s="1"/>
      <c r="D20" s="2"/>
      <c r="E20" s="2"/>
      <c r="F20" s="2"/>
      <c r="G20" s="2"/>
      <c r="H20" s="3"/>
      <c r="I20" s="3"/>
      <c r="J20" s="39"/>
      <c r="K20" s="39"/>
      <c r="L20" s="39"/>
      <c r="M20" s="2"/>
      <c r="N20" s="2"/>
      <c r="O20" s="2"/>
      <c r="P20" s="3"/>
      <c r="Q20" s="3"/>
      <c r="R20" s="3"/>
      <c r="S20" s="1"/>
      <c r="T20" s="3"/>
      <c r="U20" s="39"/>
      <c r="V20" s="1"/>
      <c r="W20" s="1"/>
      <c r="X20" s="14"/>
      <c r="Y20" s="16"/>
      <c r="Z20" s="15"/>
      <c r="AA20" s="15"/>
      <c r="AB20" s="15"/>
      <c r="AC20" s="15"/>
      <c r="AD20" s="15"/>
      <c r="AE20" s="16"/>
      <c r="AF20" s="15"/>
      <c r="AG20" s="15"/>
      <c r="AH20" s="15"/>
      <c r="AI20" s="15"/>
      <c r="AJ20" s="15"/>
      <c r="AK20"/>
      <c r="AL20" s="20">
        <f t="shared" si="0"/>
        <v>0</v>
      </c>
      <c r="AM20"/>
      <c r="AN20"/>
    </row>
    <row r="21" spans="1:40" s="10" customFormat="1" ht="18">
      <c r="A21" s="36"/>
      <c r="B21" s="1"/>
      <c r="C21" s="1"/>
      <c r="D21" s="2"/>
      <c r="E21" s="2"/>
      <c r="F21" s="2"/>
      <c r="G21" s="2"/>
      <c r="H21" s="3"/>
      <c r="I21" s="3"/>
      <c r="J21" s="39"/>
      <c r="K21" s="39"/>
      <c r="L21" s="39"/>
      <c r="M21" s="2"/>
      <c r="N21" s="2"/>
      <c r="O21" s="2"/>
      <c r="P21" s="3"/>
      <c r="Q21" s="3"/>
      <c r="R21" s="3"/>
      <c r="S21" s="1"/>
      <c r="T21" s="3"/>
      <c r="U21" s="39"/>
      <c r="V21" s="43"/>
      <c r="W21" s="41"/>
      <c r="X21" s="14"/>
      <c r="Y21" s="16"/>
      <c r="Z21" s="15"/>
      <c r="AA21" s="15"/>
      <c r="AB21" s="15"/>
      <c r="AC21" s="15"/>
      <c r="AD21" s="15"/>
      <c r="AE21" s="16"/>
      <c r="AF21" s="15"/>
      <c r="AG21" s="15"/>
      <c r="AH21" s="15"/>
      <c r="AI21" s="15"/>
      <c r="AJ21" s="15"/>
      <c r="AK21"/>
      <c r="AL21" s="20">
        <f t="shared" si="0"/>
        <v>0</v>
      </c>
      <c r="AM21"/>
      <c r="AN21"/>
    </row>
    <row r="22" spans="1:40" s="10" customFormat="1" ht="18">
      <c r="A22" s="36"/>
      <c r="B22" s="1"/>
      <c r="C22" s="1"/>
      <c r="D22" s="2"/>
      <c r="E22" s="2"/>
      <c r="F22" s="2"/>
      <c r="G22" s="2"/>
      <c r="H22" s="3"/>
      <c r="I22" s="3"/>
      <c r="J22" s="39"/>
      <c r="K22" s="39"/>
      <c r="L22" s="39"/>
      <c r="M22" s="2"/>
      <c r="N22" s="2"/>
      <c r="O22" s="2"/>
      <c r="P22" s="3"/>
      <c r="Q22" s="3"/>
      <c r="R22" s="3"/>
      <c r="S22" s="1"/>
      <c r="T22" s="3"/>
      <c r="U22" s="39"/>
      <c r="V22" s="43"/>
      <c r="W22" s="41"/>
      <c r="X22" s="14"/>
      <c r="Y22" s="16"/>
      <c r="Z22" s="15"/>
      <c r="AA22" s="15"/>
      <c r="AB22" s="15"/>
      <c r="AC22" s="15"/>
      <c r="AD22" s="15"/>
      <c r="AE22" s="16"/>
      <c r="AF22" s="15"/>
      <c r="AG22" s="15"/>
      <c r="AH22" s="15"/>
      <c r="AI22" s="15"/>
      <c r="AJ22" s="15"/>
      <c r="AK22"/>
      <c r="AL22" s="20">
        <f t="shared" si="0"/>
        <v>0</v>
      </c>
      <c r="AM22"/>
      <c r="AN22"/>
    </row>
    <row r="23" spans="1:40" s="10" customFormat="1" ht="18">
      <c r="A23" s="36"/>
      <c r="B23" s="1"/>
      <c r="C23" s="1"/>
      <c r="D23" s="2"/>
      <c r="E23" s="2"/>
      <c r="F23" s="2"/>
      <c r="G23" s="2"/>
      <c r="H23" s="3"/>
      <c r="I23" s="3"/>
      <c r="J23" s="39"/>
      <c r="K23" s="39"/>
      <c r="L23" s="39"/>
      <c r="M23" s="2"/>
      <c r="N23" s="2"/>
      <c r="O23" s="2"/>
      <c r="P23" s="3"/>
      <c r="Q23" s="3"/>
      <c r="R23" s="3"/>
      <c r="S23" s="1"/>
      <c r="T23" s="3"/>
      <c r="U23" s="39"/>
      <c r="V23" s="43"/>
      <c r="W23" s="41"/>
      <c r="X23" s="14"/>
      <c r="Y23" s="16"/>
      <c r="Z23" s="15"/>
      <c r="AA23" s="15"/>
      <c r="AB23" s="15"/>
      <c r="AC23" s="15"/>
      <c r="AD23" s="15"/>
      <c r="AE23" s="16"/>
      <c r="AF23" s="15"/>
      <c r="AG23" s="15"/>
      <c r="AH23" s="15"/>
      <c r="AI23" s="15"/>
      <c r="AJ23" s="15"/>
      <c r="AK23"/>
      <c r="AL23" s="20">
        <f t="shared" si="0"/>
        <v>0</v>
      </c>
      <c r="AM23"/>
      <c r="AN23"/>
    </row>
    <row r="24" spans="1:40" s="10" customFormat="1" ht="18">
      <c r="A24" s="36"/>
      <c r="B24" s="1"/>
      <c r="C24" s="1"/>
      <c r="D24" s="2"/>
      <c r="E24" s="2"/>
      <c r="F24" s="2"/>
      <c r="G24" s="2"/>
      <c r="H24" s="3"/>
      <c r="I24" s="3"/>
      <c r="J24" s="39"/>
      <c r="K24" s="39"/>
      <c r="L24" s="39"/>
      <c r="M24" s="2"/>
      <c r="N24" s="2"/>
      <c r="O24" s="2"/>
      <c r="P24" s="3"/>
      <c r="Q24" s="3"/>
      <c r="R24" s="3"/>
      <c r="S24" s="47"/>
      <c r="T24" s="3"/>
      <c r="U24" s="39"/>
      <c r="V24" s="43"/>
      <c r="W24" s="41"/>
      <c r="X24" s="14"/>
      <c r="Y24" s="16"/>
      <c r="Z24" s="15"/>
      <c r="AA24" s="15"/>
      <c r="AB24" s="15"/>
      <c r="AC24" s="15"/>
      <c r="AD24" s="15"/>
      <c r="AE24" s="6"/>
      <c r="AF24" s="15"/>
      <c r="AG24" s="15"/>
      <c r="AH24" s="15"/>
      <c r="AI24" s="15"/>
      <c r="AJ24" s="15"/>
      <c r="AK24"/>
      <c r="AL24" s="20">
        <f t="shared" si="0"/>
        <v>0</v>
      </c>
      <c r="AM24"/>
      <c r="AN24"/>
    </row>
    <row r="25" spans="1:40" s="10" customFormat="1" ht="18">
      <c r="A25" s="36"/>
      <c r="B25" s="1"/>
      <c r="C25" s="1"/>
      <c r="D25" s="2"/>
      <c r="E25" s="2"/>
      <c r="F25" s="2"/>
      <c r="G25" s="2"/>
      <c r="H25" s="3"/>
      <c r="I25" s="3"/>
      <c r="J25" s="39"/>
      <c r="K25" s="39"/>
      <c r="L25" s="39"/>
      <c r="M25" s="2"/>
      <c r="N25" s="2"/>
      <c r="O25" s="2"/>
      <c r="P25" s="3"/>
      <c r="Q25" s="3"/>
      <c r="R25" s="3"/>
      <c r="S25" s="48"/>
      <c r="T25" s="3"/>
      <c r="U25" s="39"/>
      <c r="V25" s="43"/>
      <c r="W25" s="41"/>
      <c r="X25" s="14"/>
      <c r="Y25" s="16"/>
      <c r="Z25" s="15"/>
      <c r="AA25" s="15"/>
      <c r="AB25" s="15"/>
      <c r="AC25" s="15"/>
      <c r="AD25" s="15"/>
      <c r="AE25" s="16"/>
      <c r="AF25" s="15"/>
      <c r="AG25" s="15"/>
      <c r="AH25" s="15"/>
      <c r="AI25" s="15"/>
      <c r="AJ25" s="15"/>
      <c r="AK25"/>
      <c r="AL25" s="20">
        <f t="shared" si="0"/>
        <v>0</v>
      </c>
      <c r="AM25"/>
      <c r="AN25"/>
    </row>
    <row r="26" spans="1:40" s="10" customFormat="1" ht="18">
      <c r="A26" s="36"/>
      <c r="B26" s="1"/>
      <c r="C26" s="1"/>
      <c r="D26" s="41"/>
      <c r="E26" s="41"/>
      <c r="F26" s="40"/>
      <c r="G26" s="43"/>
      <c r="H26" s="3"/>
      <c r="I26" s="3"/>
      <c r="J26" s="39"/>
      <c r="K26" s="39"/>
      <c r="L26" s="39"/>
      <c r="M26" s="2"/>
      <c r="N26" s="40"/>
      <c r="O26" s="40"/>
      <c r="P26" s="3"/>
      <c r="Q26" s="45"/>
      <c r="R26" s="3"/>
      <c r="S26" s="40"/>
      <c r="T26" s="3"/>
      <c r="U26" s="39"/>
      <c r="V26" s="3"/>
      <c r="W26" s="1"/>
      <c r="X26" s="14"/>
      <c r="Y26" s="16"/>
      <c r="Z26" s="15"/>
      <c r="AA26" s="15"/>
      <c r="AB26" s="15"/>
      <c r="AC26" s="15"/>
      <c r="AD26" s="15"/>
      <c r="AE26" s="16"/>
      <c r="AF26" s="15"/>
      <c r="AG26" s="15"/>
      <c r="AH26" s="15"/>
      <c r="AI26" s="15"/>
      <c r="AJ26" s="15"/>
      <c r="AK26"/>
      <c r="AL26" s="20">
        <f t="shared" si="0"/>
        <v>0</v>
      </c>
      <c r="AM26"/>
      <c r="AN26"/>
    </row>
    <row r="27" spans="1:40" s="10" customFormat="1" ht="18">
      <c r="A27" s="36"/>
      <c r="B27" s="1"/>
      <c r="C27" s="1"/>
      <c r="D27" s="2"/>
      <c r="E27" s="46"/>
      <c r="F27" s="2"/>
      <c r="G27" s="2"/>
      <c r="H27" s="44"/>
      <c r="I27" s="3"/>
      <c r="J27" s="39"/>
      <c r="K27" s="39"/>
      <c r="L27" s="39"/>
      <c r="M27" s="2"/>
      <c r="N27" s="2"/>
      <c r="O27" s="2"/>
      <c r="P27" s="3"/>
      <c r="Q27" s="3"/>
      <c r="R27" s="3"/>
      <c r="S27" s="1"/>
      <c r="T27" s="3"/>
      <c r="U27" s="39"/>
      <c r="V27" s="1"/>
      <c r="W27" s="1"/>
      <c r="X27" s="14"/>
      <c r="Y27" s="16"/>
      <c r="Z27" s="15"/>
      <c r="AA27" s="15"/>
      <c r="AB27" s="15"/>
      <c r="AC27" s="15"/>
      <c r="AD27" s="15"/>
      <c r="AE27" s="16"/>
      <c r="AF27" s="15"/>
      <c r="AG27" s="15"/>
      <c r="AH27" s="15"/>
      <c r="AI27" s="15"/>
      <c r="AJ27" s="15"/>
      <c r="AK27"/>
      <c r="AL27" s="20">
        <f t="shared" si="0"/>
        <v>0</v>
      </c>
      <c r="AM27"/>
      <c r="AN27"/>
    </row>
    <row r="28" spans="1:40" s="10" customFormat="1" ht="18">
      <c r="A28" s="36"/>
      <c r="B28" s="1"/>
      <c r="C28" s="1"/>
      <c r="D28" s="9"/>
      <c r="E28" s="46"/>
      <c r="F28" s="9"/>
      <c r="G28" s="8"/>
      <c r="H28" s="44"/>
      <c r="I28" s="3"/>
      <c r="J28" s="39"/>
      <c r="K28" s="39"/>
      <c r="L28" s="39"/>
      <c r="M28" s="2"/>
      <c r="N28" s="8"/>
      <c r="O28" s="8"/>
      <c r="P28" s="3"/>
      <c r="Q28" s="3"/>
      <c r="R28" s="3"/>
      <c r="S28" s="1"/>
      <c r="T28" s="3"/>
      <c r="U28" s="39"/>
      <c r="V28" s="41"/>
      <c r="W28" s="41"/>
      <c r="X28" s="14"/>
      <c r="Y28" s="16"/>
      <c r="Z28" s="15"/>
      <c r="AA28" s="15"/>
      <c r="AB28" s="15"/>
      <c r="AC28" s="15"/>
      <c r="AD28" s="15"/>
      <c r="AE28" s="16"/>
      <c r="AF28" s="15"/>
      <c r="AG28" s="15"/>
      <c r="AH28" s="15"/>
      <c r="AI28" s="15"/>
      <c r="AJ28" s="15"/>
      <c r="AK28"/>
      <c r="AL28" s="20">
        <f t="shared" si="0"/>
        <v>0</v>
      </c>
      <c r="AM28"/>
      <c r="AN28"/>
    </row>
    <row r="29" spans="1:40" s="10" customFormat="1" ht="18">
      <c r="A29" s="36"/>
      <c r="B29" s="1"/>
      <c r="C29" s="1"/>
      <c r="D29" s="2"/>
      <c r="E29" s="2"/>
      <c r="F29" s="2"/>
      <c r="G29" s="2"/>
      <c r="H29" s="44"/>
      <c r="I29" s="3"/>
      <c r="J29" s="39"/>
      <c r="K29" s="39"/>
      <c r="L29" s="39"/>
      <c r="M29" s="2"/>
      <c r="N29" s="2"/>
      <c r="O29" s="2"/>
      <c r="P29" s="3"/>
      <c r="Q29" s="3"/>
      <c r="R29" s="3"/>
      <c r="S29" s="1"/>
      <c r="T29" s="3"/>
      <c r="U29" s="39"/>
      <c r="V29" s="41"/>
      <c r="W29" s="41"/>
      <c r="X29" s="14"/>
      <c r="Y29" s="16"/>
      <c r="Z29" s="15"/>
      <c r="AA29" s="15"/>
      <c r="AB29" s="15"/>
      <c r="AC29" s="15"/>
      <c r="AD29" s="15"/>
      <c r="AE29" s="16"/>
      <c r="AF29" s="15"/>
      <c r="AG29" s="15"/>
      <c r="AH29" s="15"/>
      <c r="AI29" s="15"/>
      <c r="AJ29" s="15"/>
      <c r="AK29"/>
      <c r="AL29" s="20">
        <f t="shared" si="0"/>
        <v>0</v>
      </c>
      <c r="AM29"/>
      <c r="AN29"/>
    </row>
    <row r="30" spans="1:40" s="10" customFormat="1" ht="18">
      <c r="A30" s="36"/>
      <c r="B30" s="1"/>
      <c r="C30" s="1"/>
      <c r="D30" s="2"/>
      <c r="E30" s="2"/>
      <c r="F30" s="2"/>
      <c r="G30" s="2"/>
      <c r="H30" s="44"/>
      <c r="I30" s="3"/>
      <c r="J30" s="39"/>
      <c r="K30" s="39"/>
      <c r="L30" s="39"/>
      <c r="M30" s="2"/>
      <c r="N30" s="2"/>
      <c r="O30" s="2"/>
      <c r="P30" s="3"/>
      <c r="Q30" s="3"/>
      <c r="R30" s="3"/>
      <c r="S30" s="1"/>
      <c r="T30" s="3"/>
      <c r="U30" s="39"/>
      <c r="V30" s="41"/>
      <c r="W30" s="41"/>
      <c r="X30" s="14"/>
      <c r="Y30" s="16"/>
      <c r="Z30" s="15"/>
      <c r="AA30" s="15"/>
      <c r="AB30" s="15"/>
      <c r="AC30" s="15"/>
      <c r="AD30" s="15"/>
      <c r="AE30" s="6"/>
      <c r="AF30" s="15"/>
      <c r="AG30" s="15"/>
      <c r="AH30" s="15"/>
      <c r="AI30" s="15"/>
      <c r="AJ30" s="15"/>
      <c r="AK30"/>
      <c r="AL30" s="20">
        <f t="shared" si="0"/>
        <v>0</v>
      </c>
      <c r="AM30"/>
      <c r="AN30"/>
    </row>
    <row r="31" spans="1:40" s="10" customFormat="1" ht="18">
      <c r="A31" s="36"/>
      <c r="B31" s="1"/>
      <c r="C31" s="1"/>
      <c r="D31" s="2"/>
      <c r="E31" s="2"/>
      <c r="F31" s="2"/>
      <c r="G31" s="2"/>
      <c r="H31" s="44"/>
      <c r="I31" s="3"/>
      <c r="J31" s="39"/>
      <c r="K31" s="39"/>
      <c r="L31" s="39"/>
      <c r="M31" s="2"/>
      <c r="N31" s="8"/>
      <c r="O31" s="2"/>
      <c r="P31" s="3"/>
      <c r="Q31" s="3"/>
      <c r="R31" s="3"/>
      <c r="S31" s="1"/>
      <c r="T31" s="3"/>
      <c r="U31" s="39"/>
      <c r="V31" s="41"/>
      <c r="W31" s="41"/>
      <c r="X31" s="14"/>
      <c r="Y31" s="16"/>
      <c r="Z31" s="15"/>
      <c r="AA31" s="15"/>
      <c r="AB31" s="15"/>
      <c r="AC31" s="15"/>
      <c r="AD31" s="15"/>
      <c r="AE31" s="16"/>
      <c r="AF31" s="15"/>
      <c r="AG31" s="15"/>
      <c r="AH31" s="15"/>
      <c r="AI31" s="15"/>
      <c r="AJ31" s="15"/>
      <c r="AK31"/>
      <c r="AL31" s="20">
        <f t="shared" si="0"/>
        <v>0</v>
      </c>
      <c r="AM31"/>
      <c r="AN31"/>
    </row>
    <row r="32" spans="1:40" s="10" customFormat="1" ht="18" customHeight="1">
      <c r="A32" s="36"/>
      <c r="B32" s="1"/>
      <c r="C32" s="1"/>
      <c r="D32" s="2"/>
      <c r="E32" s="2"/>
      <c r="F32" s="2"/>
      <c r="G32" s="2"/>
      <c r="H32" s="44"/>
      <c r="I32" s="3"/>
      <c r="J32" s="39"/>
      <c r="K32" s="39"/>
      <c r="L32" s="39"/>
      <c r="M32" s="2"/>
      <c r="N32" s="2"/>
      <c r="O32" s="2"/>
      <c r="P32" s="3"/>
      <c r="Q32" s="3"/>
      <c r="R32" s="3"/>
      <c r="S32" s="1"/>
      <c r="T32" s="3"/>
      <c r="U32" s="39"/>
      <c r="V32" s="41"/>
      <c r="W32" s="41"/>
      <c r="X32" s="14"/>
      <c r="Y32" s="16"/>
      <c r="Z32" s="15"/>
      <c r="AA32" s="15"/>
      <c r="AB32" s="15"/>
      <c r="AC32" s="15"/>
      <c r="AD32" s="15"/>
      <c r="AE32" s="6"/>
      <c r="AF32" s="15"/>
      <c r="AG32" s="15"/>
      <c r="AH32" s="15"/>
      <c r="AI32" s="15"/>
      <c r="AJ32" s="15"/>
      <c r="AK32"/>
      <c r="AL32" s="20">
        <f t="shared" si="0"/>
        <v>0</v>
      </c>
      <c r="AM32"/>
      <c r="AN32"/>
    </row>
    <row r="33" spans="1:40" s="10" customFormat="1" ht="18">
      <c r="A33" s="36"/>
      <c r="B33" s="1"/>
      <c r="C33" s="1"/>
      <c r="D33" s="2"/>
      <c r="E33" s="2"/>
      <c r="F33" s="2"/>
      <c r="G33" s="2"/>
      <c r="H33" s="44"/>
      <c r="I33" s="3"/>
      <c r="J33" s="39"/>
      <c r="K33" s="39"/>
      <c r="L33" s="39"/>
      <c r="M33" s="2"/>
      <c r="N33" s="2"/>
      <c r="O33" s="2"/>
      <c r="P33" s="3"/>
      <c r="Q33" s="3"/>
      <c r="R33" s="3"/>
      <c r="S33" s="1"/>
      <c r="T33" s="3"/>
      <c r="U33" s="39"/>
      <c r="V33" s="41"/>
      <c r="W33" s="41"/>
      <c r="X33" s="14"/>
      <c r="Y33" s="16"/>
      <c r="Z33" s="15"/>
      <c r="AA33" s="15"/>
      <c r="AB33" s="15"/>
      <c r="AC33" s="15"/>
      <c r="AD33" s="15"/>
      <c r="AE33" s="6"/>
      <c r="AF33" s="15"/>
      <c r="AG33" s="15"/>
      <c r="AH33" s="15"/>
      <c r="AI33" s="15"/>
      <c r="AJ33" s="15"/>
      <c r="AK33"/>
      <c r="AL33" s="20">
        <f t="shared" si="0"/>
        <v>0</v>
      </c>
      <c r="AM33"/>
      <c r="AN33"/>
    </row>
    <row r="34" spans="1:40" s="10" customFormat="1" ht="18">
      <c r="A34" s="36"/>
      <c r="B34" s="1"/>
      <c r="C34" s="1"/>
      <c r="D34" s="2"/>
      <c r="E34" s="2"/>
      <c r="F34" s="2"/>
      <c r="G34" s="2"/>
      <c r="H34" s="44"/>
      <c r="I34" s="3"/>
      <c r="J34" s="39"/>
      <c r="K34" s="39"/>
      <c r="L34" s="39"/>
      <c r="M34" s="2"/>
      <c r="N34" s="8"/>
      <c r="O34" s="2"/>
      <c r="P34" s="3"/>
      <c r="Q34" s="3"/>
      <c r="R34" s="3"/>
      <c r="S34" s="1"/>
      <c r="T34" s="3"/>
      <c r="U34" s="39"/>
      <c r="V34" s="41"/>
      <c r="W34" s="41"/>
      <c r="X34" s="14"/>
      <c r="Y34" s="16"/>
      <c r="Z34" s="15"/>
      <c r="AA34" s="15"/>
      <c r="AB34" s="15"/>
      <c r="AC34" s="15"/>
      <c r="AD34" s="15"/>
      <c r="AE34" s="6"/>
      <c r="AF34" s="15"/>
      <c r="AG34" s="15"/>
      <c r="AH34" s="15"/>
      <c r="AI34" s="15"/>
      <c r="AJ34" s="15"/>
      <c r="AK34"/>
      <c r="AL34" s="20">
        <f t="shared" si="0"/>
        <v>0</v>
      </c>
      <c r="AM34"/>
      <c r="AN34"/>
    </row>
    <row r="35" spans="1:40" s="10" customFormat="1" ht="18">
      <c r="A35" s="36"/>
      <c r="B35" s="1"/>
      <c r="C35" s="1"/>
      <c r="D35" s="2"/>
      <c r="E35" s="2"/>
      <c r="F35" s="2"/>
      <c r="G35" s="2"/>
      <c r="H35" s="44"/>
      <c r="I35" s="3"/>
      <c r="J35" s="39"/>
      <c r="K35" s="39"/>
      <c r="L35" s="39"/>
      <c r="M35" s="2"/>
      <c r="N35" s="2"/>
      <c r="O35" s="2"/>
      <c r="P35" s="3"/>
      <c r="Q35" s="3"/>
      <c r="R35" s="3"/>
      <c r="S35" s="1"/>
      <c r="T35" s="3"/>
      <c r="U35" s="39"/>
      <c r="V35" s="41"/>
      <c r="W35" s="41"/>
      <c r="X35" s="14"/>
      <c r="Y35" s="16"/>
      <c r="Z35" s="15"/>
      <c r="AA35" s="15"/>
      <c r="AB35" s="15"/>
      <c r="AC35" s="15"/>
      <c r="AD35" s="15"/>
      <c r="AE35" s="16"/>
      <c r="AF35" s="15"/>
      <c r="AG35" s="15"/>
      <c r="AH35" s="15"/>
      <c r="AI35" s="15"/>
      <c r="AJ35" s="15"/>
      <c r="AK35"/>
      <c r="AL35" s="20">
        <f t="shared" si="0"/>
        <v>0</v>
      </c>
      <c r="AM35"/>
      <c r="AN35"/>
    </row>
    <row r="36" spans="1:40" s="10" customFormat="1" ht="18">
      <c r="A36" s="36"/>
      <c r="B36" s="1"/>
      <c r="C36" s="1"/>
      <c r="D36" s="2"/>
      <c r="E36" s="2"/>
      <c r="F36" s="2"/>
      <c r="G36" s="2"/>
      <c r="H36" s="44"/>
      <c r="I36" s="3"/>
      <c r="J36" s="39"/>
      <c r="K36" s="39"/>
      <c r="L36" s="39"/>
      <c r="M36" s="2"/>
      <c r="N36" s="2"/>
      <c r="O36" s="2"/>
      <c r="P36" s="3"/>
      <c r="Q36" s="3"/>
      <c r="R36" s="3"/>
      <c r="S36" s="1"/>
      <c r="T36" s="3"/>
      <c r="U36" s="39"/>
      <c r="V36" s="41"/>
      <c r="W36" s="41"/>
      <c r="X36" s="14"/>
      <c r="Y36" s="16"/>
      <c r="Z36" s="15"/>
      <c r="AA36" s="15"/>
      <c r="AB36" s="15"/>
      <c r="AC36" s="15"/>
      <c r="AD36" s="15"/>
      <c r="AE36" s="16"/>
      <c r="AF36" s="15"/>
      <c r="AG36" s="15"/>
      <c r="AH36" s="15"/>
      <c r="AI36" s="15"/>
      <c r="AJ36" s="15"/>
      <c r="AK36"/>
      <c r="AL36" s="20">
        <f t="shared" si="0"/>
        <v>0</v>
      </c>
      <c r="AM36"/>
      <c r="AN36"/>
    </row>
    <row r="37" spans="1:40" s="10" customFormat="1" ht="18">
      <c r="A37" s="36"/>
      <c r="B37" s="1"/>
      <c r="C37" s="1"/>
      <c r="D37" s="41"/>
      <c r="E37" s="41"/>
      <c r="F37" s="40"/>
      <c r="G37" s="44"/>
      <c r="H37" s="44"/>
      <c r="I37" s="3"/>
      <c r="J37" s="39"/>
      <c r="K37" s="39"/>
      <c r="L37" s="39"/>
      <c r="M37" s="2"/>
      <c r="N37" s="40"/>
      <c r="O37" s="40"/>
      <c r="P37" s="45"/>
      <c r="Q37" s="45"/>
      <c r="R37" s="40"/>
      <c r="S37" s="40"/>
      <c r="T37" s="3"/>
      <c r="U37" s="39"/>
      <c r="V37" s="40"/>
      <c r="W37" s="41"/>
      <c r="X37" s="14"/>
      <c r="Y37" s="16"/>
      <c r="Z37" s="15"/>
      <c r="AA37" s="15"/>
      <c r="AB37" s="15"/>
      <c r="AC37" s="15"/>
      <c r="AD37" s="15"/>
      <c r="AE37" s="16"/>
      <c r="AF37" s="15"/>
      <c r="AG37" s="15"/>
      <c r="AH37" s="15"/>
      <c r="AI37" s="15"/>
      <c r="AJ37" s="15"/>
      <c r="AK37"/>
      <c r="AL37" s="20">
        <f t="shared" si="0"/>
        <v>0</v>
      </c>
      <c r="AM37"/>
      <c r="AN37"/>
    </row>
    <row r="38" spans="1:40" s="10" customFormat="1" ht="18.75" thickBot="1">
      <c r="A38" s="37"/>
      <c r="B38" s="1"/>
      <c r="C38" s="1"/>
      <c r="D38" s="41"/>
      <c r="E38" s="41"/>
      <c r="F38" s="40"/>
      <c r="G38" s="44"/>
      <c r="H38" s="44"/>
      <c r="I38" s="3"/>
      <c r="J38" s="39"/>
      <c r="K38" s="39"/>
      <c r="L38" s="39"/>
      <c r="M38" s="2"/>
      <c r="N38" s="40"/>
      <c r="O38" s="40"/>
      <c r="P38" s="45"/>
      <c r="Q38" s="45"/>
      <c r="R38" s="40"/>
      <c r="S38" s="40"/>
      <c r="T38" s="3"/>
      <c r="U38" s="39"/>
      <c r="V38" s="40"/>
      <c r="W38" s="41"/>
      <c r="X38" s="14"/>
      <c r="Y38" s="16"/>
      <c r="Z38" s="15"/>
      <c r="AA38" s="15"/>
      <c r="AB38" s="15"/>
      <c r="AC38" s="15"/>
      <c r="AD38" s="15"/>
      <c r="AE38" s="6"/>
      <c r="AF38" s="15"/>
      <c r="AG38" s="15"/>
      <c r="AH38" s="15"/>
      <c r="AI38" s="15"/>
      <c r="AJ38" s="15"/>
      <c r="AK38"/>
      <c r="AL38" s="20">
        <f t="shared" si="0"/>
        <v>0</v>
      </c>
      <c r="AM38"/>
      <c r="AN38"/>
    </row>
    <row r="39" spans="1:40" s="10" customFormat="1" ht="16.5" thickBot="1">
      <c r="A39" s="38"/>
      <c r="B39" s="1"/>
      <c r="C39" s="1"/>
      <c r="D39" s="1"/>
      <c r="E39" s="1"/>
      <c r="F39" s="1"/>
      <c r="G39" s="1"/>
      <c r="H39" s="30"/>
      <c r="I39" s="4"/>
      <c r="J39" s="27"/>
      <c r="K39" s="27"/>
      <c r="L39" s="27"/>
      <c r="M39" s="1"/>
      <c r="N39" s="1"/>
      <c r="O39" s="1"/>
      <c r="P39" s="4"/>
      <c r="Q39" s="4"/>
      <c r="R39" s="4"/>
      <c r="S39" s="1"/>
      <c r="T39" s="4"/>
      <c r="U39" s="27"/>
      <c r="V39" s="28"/>
      <c r="W39" s="14"/>
      <c r="X39" s="16"/>
      <c r="Y39" s="15"/>
      <c r="Z39" s="15"/>
      <c r="AA39" s="15"/>
      <c r="AB39" s="15"/>
      <c r="AC39" s="15"/>
      <c r="AD39" s="5"/>
      <c r="AE39" s="6"/>
      <c r="AF39" s="15"/>
      <c r="AG39" s="15"/>
      <c r="AH39" s="15"/>
      <c r="AI39" s="15"/>
      <c r="AJ39" s="15"/>
      <c r="AK39"/>
      <c r="AL39" s="20">
        <f t="shared" si="0"/>
        <v>0</v>
      </c>
      <c r="AM39"/>
      <c r="AN39"/>
    </row>
    <row r="40" spans="1:40" s="10" customFormat="1" ht="16.5" thickBot="1">
      <c r="A40" s="37"/>
      <c r="B40" s="1"/>
      <c r="C40" s="1"/>
      <c r="D40" s="1"/>
      <c r="E40" s="1"/>
      <c r="F40" s="1"/>
      <c r="G40" s="1"/>
      <c r="H40" s="1"/>
      <c r="I40" s="1"/>
      <c r="J40" s="29"/>
      <c r="K40" s="29"/>
      <c r="L40" s="29"/>
      <c r="M40" s="1"/>
      <c r="N40" s="4"/>
      <c r="O40" s="1"/>
      <c r="P40" s="32"/>
      <c r="Q40" s="4"/>
      <c r="R40" s="33"/>
      <c r="S40" s="1"/>
      <c r="T40" s="4"/>
      <c r="U40" s="27"/>
      <c r="V40" s="31"/>
      <c r="W40" s="14"/>
      <c r="X40" s="16"/>
      <c r="Y40" s="15"/>
      <c r="Z40" s="15"/>
      <c r="AA40" s="15"/>
      <c r="AB40" s="15"/>
      <c r="AC40" s="15"/>
      <c r="AD40" s="5"/>
      <c r="AE40" s="6"/>
      <c r="AF40" s="15"/>
      <c r="AG40" s="15"/>
      <c r="AH40" s="15"/>
      <c r="AI40" s="15"/>
      <c r="AJ40" s="15"/>
      <c r="AK40"/>
      <c r="AL40" s="20">
        <f t="shared" si="0"/>
        <v>0</v>
      </c>
      <c r="AM40"/>
      <c r="AN40"/>
    </row>
    <row r="41" spans="1:40" s="10" customFormat="1" ht="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 s="20">
        <f t="shared" si="0"/>
        <v>0</v>
      </c>
      <c r="AM41"/>
      <c r="AN41"/>
    </row>
    <row r="42" spans="1:40" s="10" customFormat="1" ht="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 s="20">
        <f t="shared" si="0"/>
        <v>0</v>
      </c>
      <c r="AM42"/>
      <c r="AN42"/>
    </row>
    <row r="43" spans="1:40" s="10" customFormat="1" ht="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 s="20">
        <f t="shared" si="0"/>
        <v>0</v>
      </c>
      <c r="AM43"/>
      <c r="AN43"/>
    </row>
    <row r="44" spans="1:40" s="10" customFormat="1" ht="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 s="20">
        <f t="shared" si="0"/>
        <v>0</v>
      </c>
      <c r="AM44"/>
      <c r="AN44"/>
    </row>
    <row r="45" spans="1:40" s="10" customFormat="1" ht="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 s="20">
        <f t="shared" si="0"/>
        <v>0</v>
      </c>
      <c r="AM45"/>
      <c r="AN45"/>
    </row>
    <row r="46" spans="1:40" s="10" customFormat="1" ht="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 s="20">
        <f t="shared" si="0"/>
        <v>0</v>
      </c>
      <c r="AM46"/>
      <c r="AN46"/>
    </row>
    <row r="47" spans="1:40" s="10" customFormat="1" ht="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 s="20">
        <f t="shared" si="0"/>
        <v>0</v>
      </c>
      <c r="AM47"/>
      <c r="AN47"/>
    </row>
    <row r="48" spans="1:40" s="10" customFormat="1" ht="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 s="20">
        <f t="shared" si="0"/>
        <v>0</v>
      </c>
      <c r="AM48"/>
      <c r="AN48"/>
    </row>
    <row r="49" spans="38:38">
      <c r="AL49" s="20">
        <f t="shared" si="0"/>
        <v>0</v>
      </c>
    </row>
    <row r="50" spans="38:38">
      <c r="AL50" s="20">
        <f t="shared" si="0"/>
        <v>0</v>
      </c>
    </row>
    <row r="51" spans="38:38">
      <c r="AL51" s="20">
        <f t="shared" si="0"/>
        <v>0</v>
      </c>
    </row>
    <row r="52" spans="38:38">
      <c r="AL52" s="20">
        <f t="shared" si="0"/>
        <v>0</v>
      </c>
    </row>
    <row r="53" spans="38:38" s="19" customFormat="1"/>
  </sheetData>
  <autoFilter ref="A4:AJ38">
    <filterColumn colId="19" showButton="0"/>
    <filterColumn colId="31" showButton="0"/>
    <filterColumn colId="33" showButton="0"/>
  </autoFilter>
  <mergeCells count="3">
    <mergeCell ref="AF4:AG4"/>
    <mergeCell ref="AH4:AI4"/>
    <mergeCell ref="T4:U4"/>
  </mergeCells>
  <phoneticPr fontId="48" type="noConversion"/>
  <conditionalFormatting sqref="N1:N3">
    <cfRule type="cellIs" dxfId="5" priority="6" operator="equal">
      <formula>$P$1</formula>
    </cfRule>
  </conditionalFormatting>
  <conditionalFormatting sqref="N2">
    <cfRule type="cellIs" dxfId="4" priority="2" operator="notEqual">
      <formula>$P$2</formula>
    </cfRule>
    <cfRule type="cellIs" dxfId="3" priority="5" operator="equal">
      <formula>$P$2</formula>
    </cfRule>
  </conditionalFormatting>
  <conditionalFormatting sqref="N3">
    <cfRule type="cellIs" dxfId="2" priority="1" operator="notEqual">
      <formula>$P$3</formula>
    </cfRule>
    <cfRule type="cellIs" dxfId="1" priority="4" operator="equal">
      <formula>$P$3</formula>
    </cfRule>
  </conditionalFormatting>
  <conditionalFormatting sqref="N1">
    <cfRule type="cellIs" dxfId="0" priority="3" operator="notEqual">
      <formula>$P$1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I52"/>
  <sheetViews>
    <sheetView tabSelected="1" view="pageBreakPreview" zoomScaleNormal="100" zoomScaleSheetLayoutView="100" workbookViewId="0">
      <selection activeCell="B12" sqref="B12:G12"/>
    </sheetView>
  </sheetViews>
  <sheetFormatPr defaultRowHeight="15" outlineLevelRow="1"/>
  <cols>
    <col min="1" max="1" width="2" style="51" customWidth="1"/>
    <col min="2" max="2" width="3.85546875" style="65" customWidth="1"/>
    <col min="3" max="3" width="31.7109375" style="54" customWidth="1"/>
    <col min="4" max="5" width="12.7109375" style="54" customWidth="1"/>
    <col min="6" max="6" width="13.5703125" style="51" customWidth="1"/>
    <col min="7" max="7" width="16" style="51" customWidth="1"/>
    <col min="8" max="8" width="12.7109375" style="51" customWidth="1"/>
    <col min="9" max="16384" width="9.140625" style="51"/>
  </cols>
  <sheetData>
    <row r="1" spans="2:8" ht="5.25" customHeight="1"/>
    <row r="2" spans="2:8" ht="12.75" customHeight="1">
      <c r="B2" s="119" t="s">
        <v>59</v>
      </c>
      <c r="C2" s="120"/>
      <c r="D2" s="62"/>
      <c r="E2" s="62"/>
      <c r="G2" s="59"/>
    </row>
    <row r="3" spans="2:8" ht="15.75">
      <c r="B3" s="121" t="s">
        <v>48</v>
      </c>
      <c r="C3" s="120"/>
      <c r="D3" s="68"/>
      <c r="E3" s="68"/>
      <c r="F3" s="64"/>
      <c r="G3" s="59"/>
    </row>
    <row r="4" spans="2:8" ht="15.75">
      <c r="B4" s="121" t="s">
        <v>49</v>
      </c>
      <c r="C4" s="120"/>
      <c r="D4" s="68"/>
      <c r="E4" s="68"/>
      <c r="F4" s="64"/>
      <c r="G4" s="59"/>
    </row>
    <row r="5" spans="2:8" ht="15.75">
      <c r="B5" s="70"/>
      <c r="C5" s="69"/>
      <c r="D5" s="68"/>
      <c r="E5" s="68"/>
      <c r="F5" s="64"/>
      <c r="G5" s="59"/>
    </row>
    <row r="6" spans="2:8" ht="15.75">
      <c r="B6" s="70"/>
      <c r="C6" s="69"/>
      <c r="D6" s="68"/>
      <c r="E6" s="68"/>
      <c r="F6" s="64"/>
      <c r="G6" s="59"/>
    </row>
    <row r="7" spans="2:8" ht="15.75">
      <c r="B7" s="70"/>
      <c r="C7" s="69"/>
      <c r="D7" s="68"/>
      <c r="E7" s="68"/>
      <c r="F7" s="64"/>
      <c r="G7" s="59"/>
    </row>
    <row r="8" spans="2:8" ht="15.75">
      <c r="B8" s="70"/>
      <c r="C8" s="69"/>
      <c r="D8" s="68"/>
      <c r="E8" s="68"/>
      <c r="F8" s="64"/>
      <c r="G8" s="59"/>
    </row>
    <row r="9" spans="2:8" ht="15.75">
      <c r="B9" s="70"/>
      <c r="C9" s="69"/>
      <c r="D9" s="68"/>
      <c r="E9" s="68"/>
      <c r="F9" s="64"/>
      <c r="G9" s="59"/>
    </row>
    <row r="10" spans="2:8" ht="15.75">
      <c r="B10" s="70"/>
      <c r="C10" s="69"/>
      <c r="D10" s="68"/>
      <c r="E10" s="68"/>
      <c r="F10" s="64"/>
      <c r="G10" s="59"/>
    </row>
    <row r="11" spans="2:8">
      <c r="B11" s="66"/>
      <c r="C11" s="63"/>
      <c r="D11" s="63"/>
      <c r="E11" s="63"/>
      <c r="F11" s="64"/>
      <c r="G11" s="59"/>
    </row>
    <row r="12" spans="2:8" ht="51.75" customHeight="1">
      <c r="B12" s="122" t="s">
        <v>56</v>
      </c>
      <c r="C12" s="122"/>
      <c r="D12" s="122"/>
      <c r="E12" s="122"/>
      <c r="F12" s="122"/>
      <c r="G12" s="123"/>
      <c r="H12" s="71"/>
    </row>
    <row r="13" spans="2:8" ht="18" customHeight="1" thickBot="1">
      <c r="B13" s="72"/>
      <c r="C13" s="72"/>
      <c r="D13" s="72"/>
      <c r="E13" s="72"/>
      <c r="F13" s="72"/>
      <c r="G13" s="72"/>
      <c r="H13" s="71"/>
    </row>
    <row r="14" spans="2:8" ht="51" hidden="1" customHeight="1" outlineLevel="1" thickBot="1">
      <c r="B14" s="72"/>
      <c r="C14" s="124" t="s">
        <v>45</v>
      </c>
      <c r="D14" s="124"/>
      <c r="E14" s="124"/>
      <c r="F14" s="124"/>
      <c r="G14" s="72"/>
      <c r="H14" s="71"/>
    </row>
    <row r="15" spans="2:8" s="53" customFormat="1" ht="50.25" customHeight="1" collapsed="1">
      <c r="B15" s="73" t="s">
        <v>0</v>
      </c>
      <c r="C15" s="74" t="s">
        <v>50</v>
      </c>
      <c r="D15" s="75" t="s">
        <v>44</v>
      </c>
      <c r="E15" s="75" t="s">
        <v>51</v>
      </c>
      <c r="F15" s="74" t="s">
        <v>52</v>
      </c>
      <c r="G15" s="76" t="s">
        <v>41</v>
      </c>
      <c r="H15" s="77"/>
    </row>
    <row r="16" spans="2:8" s="52" customFormat="1" ht="27" customHeight="1">
      <c r="B16" s="78">
        <v>1</v>
      </c>
      <c r="C16" s="79" t="s">
        <v>57</v>
      </c>
      <c r="D16" s="80" t="s">
        <v>55</v>
      </c>
      <c r="E16" s="80"/>
      <c r="F16" s="81"/>
      <c r="G16" s="82"/>
      <c r="H16" s="83"/>
    </row>
    <row r="17" spans="2:9" s="52" customFormat="1" ht="27" customHeight="1">
      <c r="B17" s="78">
        <f>B16+1</f>
        <v>2</v>
      </c>
      <c r="C17" s="79" t="s">
        <v>58</v>
      </c>
      <c r="D17" s="80" t="s">
        <v>55</v>
      </c>
      <c r="E17" s="80"/>
      <c r="F17" s="81"/>
      <c r="G17" s="82"/>
      <c r="H17" s="83"/>
    </row>
    <row r="18" spans="2:9" s="52" customFormat="1" ht="27" customHeight="1" thickBot="1">
      <c r="B18" s="78">
        <f t="shared" ref="B18" si="0">B17+1</f>
        <v>3</v>
      </c>
      <c r="C18" s="79" t="s">
        <v>53</v>
      </c>
      <c r="D18" s="80"/>
      <c r="E18" s="80"/>
      <c r="F18" s="81"/>
      <c r="G18" s="82"/>
      <c r="H18" s="83"/>
    </row>
    <row r="19" spans="2:9" s="52" customFormat="1" ht="12.75" customHeight="1">
      <c r="B19" s="84"/>
      <c r="C19" s="85" t="s">
        <v>42</v>
      </c>
      <c r="D19" s="85"/>
      <c r="E19" s="85"/>
      <c r="F19" s="107"/>
      <c r="G19" s="108"/>
      <c r="H19" s="83"/>
    </row>
    <row r="20" spans="2:9" s="52" customFormat="1" ht="17.25" customHeight="1">
      <c r="B20" s="86"/>
      <c r="C20" s="87" t="s">
        <v>47</v>
      </c>
      <c r="D20" s="87"/>
      <c r="E20" s="87"/>
      <c r="F20" s="109"/>
      <c r="G20" s="110"/>
      <c r="H20" s="83"/>
    </row>
    <row r="21" spans="2:9" s="52" customFormat="1" ht="16.5" customHeight="1" thickBot="1">
      <c r="B21" s="88"/>
      <c r="C21" s="89" t="s">
        <v>46</v>
      </c>
      <c r="D21" s="89"/>
      <c r="E21" s="89"/>
      <c r="F21" s="111"/>
      <c r="G21" s="112"/>
      <c r="H21" s="83"/>
    </row>
    <row r="22" spans="2:9" s="52" customFormat="1" ht="12.75" customHeight="1">
      <c r="B22" s="90"/>
      <c r="C22" s="91"/>
      <c r="D22" s="91"/>
      <c r="E22" s="91"/>
      <c r="F22" s="92"/>
      <c r="G22" s="93"/>
      <c r="H22" s="83"/>
    </row>
    <row r="23" spans="2:9" ht="15.75">
      <c r="B23" s="94"/>
      <c r="C23" s="95"/>
      <c r="D23" s="96"/>
      <c r="E23" s="96"/>
      <c r="F23" s="97"/>
      <c r="G23" s="97"/>
      <c r="H23" s="71"/>
    </row>
    <row r="24" spans="2:9" ht="15.75">
      <c r="B24" s="94"/>
      <c r="C24" s="96" t="s">
        <v>37</v>
      </c>
      <c r="D24" s="71"/>
      <c r="E24" s="51"/>
      <c r="F24" s="98" t="s">
        <v>43</v>
      </c>
      <c r="I24" s="57"/>
    </row>
    <row r="25" spans="2:9" ht="15.75">
      <c r="B25" s="94"/>
      <c r="C25" s="100" t="s">
        <v>39</v>
      </c>
      <c r="D25" s="101"/>
      <c r="E25" s="51"/>
      <c r="F25" s="117" t="s">
        <v>38</v>
      </c>
      <c r="G25" s="118"/>
      <c r="I25" s="54"/>
    </row>
    <row r="26" spans="2:9" ht="15.75">
      <c r="B26" s="94"/>
      <c r="C26" s="102"/>
      <c r="D26" s="103"/>
      <c r="E26" s="51"/>
      <c r="F26" s="99"/>
      <c r="I26" s="58"/>
    </row>
    <row r="27" spans="2:9" ht="21.75" customHeight="1">
      <c r="B27" s="94"/>
      <c r="C27" s="106" t="s">
        <v>54</v>
      </c>
      <c r="D27" s="105"/>
      <c r="E27" s="51"/>
      <c r="F27" s="103" t="s">
        <v>40</v>
      </c>
      <c r="I27" s="58"/>
    </row>
    <row r="28" spans="2:9">
      <c r="C28" s="52"/>
      <c r="D28" s="52"/>
      <c r="E28" s="51"/>
      <c r="H28" s="54"/>
      <c r="I28" s="54"/>
    </row>
    <row r="29" spans="2:9">
      <c r="C29" s="56"/>
      <c r="D29" s="56"/>
      <c r="E29" s="51"/>
    </row>
    <row r="30" spans="2:9" ht="23.25">
      <c r="C30" s="60"/>
      <c r="D30" s="60"/>
      <c r="E30" s="51"/>
      <c r="G30" s="61"/>
    </row>
    <row r="31" spans="2:9" s="52" customFormat="1" ht="15.75">
      <c r="B31" s="67"/>
      <c r="D31" s="99"/>
    </row>
    <row r="32" spans="2:9" s="52" customFormat="1" ht="15.75">
      <c r="B32" s="67"/>
      <c r="D32" s="99"/>
    </row>
    <row r="33" spans="2:6" s="52" customFormat="1" ht="15.75">
      <c r="B33" s="67"/>
      <c r="D33" s="99"/>
      <c r="E33" s="99"/>
      <c r="F33" s="102"/>
    </row>
    <row r="34" spans="2:6" s="52" customFormat="1" ht="15.75">
      <c r="B34" s="67"/>
      <c r="D34" s="103"/>
      <c r="E34" s="103"/>
      <c r="F34" s="104"/>
    </row>
    <row r="35" spans="2:6" s="52" customFormat="1" ht="12.75">
      <c r="B35" s="67"/>
      <c r="C35" s="55"/>
      <c r="D35" s="55"/>
      <c r="E35" s="55"/>
    </row>
    <row r="36" spans="2:6" s="52" customFormat="1" ht="12.75">
      <c r="B36" s="67"/>
      <c r="C36" s="55"/>
      <c r="D36" s="55"/>
      <c r="E36" s="55"/>
    </row>
    <row r="37" spans="2:6" s="52" customFormat="1" ht="12.75">
      <c r="B37" s="67"/>
      <c r="C37" s="55"/>
      <c r="D37" s="55"/>
      <c r="E37" s="55"/>
    </row>
    <row r="38" spans="2:6" s="52" customFormat="1" ht="12.75">
      <c r="B38" s="67"/>
      <c r="C38" s="55"/>
      <c r="D38" s="55"/>
      <c r="E38" s="55"/>
    </row>
    <row r="39" spans="2:6" s="52" customFormat="1" ht="12.75">
      <c r="B39" s="67"/>
      <c r="C39" s="55"/>
      <c r="D39" s="55"/>
      <c r="E39" s="55"/>
    </row>
    <row r="40" spans="2:6" s="52" customFormat="1" ht="12.75">
      <c r="B40" s="67"/>
      <c r="C40" s="55"/>
      <c r="D40" s="55"/>
      <c r="E40" s="55"/>
    </row>
    <row r="41" spans="2:6" s="52" customFormat="1" ht="12.75">
      <c r="B41" s="67"/>
      <c r="C41" s="55"/>
      <c r="D41" s="55"/>
      <c r="E41" s="55"/>
    </row>
    <row r="42" spans="2:6" s="52" customFormat="1" ht="12.75">
      <c r="B42" s="67"/>
      <c r="C42" s="55"/>
      <c r="D42" s="55"/>
      <c r="E42" s="55"/>
    </row>
    <row r="43" spans="2:6" s="52" customFormat="1" ht="12.75">
      <c r="B43" s="67"/>
      <c r="C43" s="55"/>
      <c r="D43" s="55"/>
      <c r="E43" s="55"/>
    </row>
    <row r="44" spans="2:6" s="52" customFormat="1" ht="12.75">
      <c r="B44" s="67"/>
      <c r="C44" s="55"/>
      <c r="D44" s="55"/>
      <c r="E44" s="55"/>
    </row>
    <row r="45" spans="2:6" s="52" customFormat="1" ht="12.75">
      <c r="B45" s="67"/>
      <c r="C45" s="55"/>
      <c r="D45" s="55"/>
      <c r="E45" s="55"/>
    </row>
    <row r="46" spans="2:6" s="52" customFormat="1" ht="12.75">
      <c r="B46" s="67"/>
      <c r="C46" s="55"/>
      <c r="D46" s="55"/>
      <c r="E46" s="55"/>
    </row>
    <row r="47" spans="2:6" s="52" customFormat="1" ht="12.75">
      <c r="B47" s="67"/>
      <c r="C47" s="55"/>
      <c r="D47" s="55"/>
      <c r="E47" s="55"/>
    </row>
    <row r="48" spans="2:6" s="52" customFormat="1" ht="12.75">
      <c r="B48" s="67"/>
      <c r="C48" s="55"/>
      <c r="D48" s="55"/>
      <c r="E48" s="55"/>
    </row>
    <row r="49" spans="2:5" s="52" customFormat="1" ht="12.75">
      <c r="B49" s="67"/>
      <c r="C49" s="55"/>
      <c r="D49" s="55"/>
      <c r="E49" s="55"/>
    </row>
    <row r="50" spans="2:5" s="52" customFormat="1" ht="12.75">
      <c r="B50" s="67"/>
      <c r="C50" s="55"/>
      <c r="D50" s="55"/>
      <c r="E50" s="55"/>
    </row>
    <row r="51" spans="2:5" s="52" customFormat="1" ht="12.75">
      <c r="B51" s="67"/>
      <c r="C51" s="55"/>
      <c r="D51" s="55"/>
      <c r="E51" s="55"/>
    </row>
    <row r="52" spans="2:5" s="52" customFormat="1" ht="12.75">
      <c r="B52" s="67"/>
      <c r="C52" s="55"/>
      <c r="D52" s="55"/>
      <c r="E52" s="55"/>
    </row>
  </sheetData>
  <mergeCells count="6">
    <mergeCell ref="F25:G25"/>
    <mergeCell ref="B2:C2"/>
    <mergeCell ref="B3:C3"/>
    <mergeCell ref="B4:C4"/>
    <mergeCell ref="B12:G12"/>
    <mergeCell ref="C14:F14"/>
  </mergeCells>
  <pageMargins left="0.98425196850393704" right="0.39370078740157483" top="0.78740157480314965" bottom="0.78740157480314965" header="0" footer="0.11811023622047245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Сумма договора</vt:lpstr>
      <vt:lpstr>'Сумма договора'!Область_печати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Нелля Сергеевна Шарыпова</cp:lastModifiedBy>
  <cp:lastPrinted>2014-09-10T05:20:08Z</cp:lastPrinted>
  <dcterms:created xsi:type="dcterms:W3CDTF">1996-10-08T23:32:33Z</dcterms:created>
  <dcterms:modified xsi:type="dcterms:W3CDTF">2014-09-30T02:37:58Z</dcterms:modified>
</cp:coreProperties>
</file>