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5" yWindow="0" windowWidth="28845" windowHeight="6360"/>
  </bookViews>
  <sheets>
    <sheet name="подробная программа" sheetId="1" r:id="rId1"/>
  </sheets>
  <definedNames>
    <definedName name="_xlnm.Print_Area" localSheetId="0">'подробная программа'!$A$1:$P$17</definedName>
  </definedNames>
  <calcPr calcId="145621"/>
</workbook>
</file>

<file path=xl/calcChain.xml><?xml version="1.0" encoding="utf-8"?>
<calcChain xmlns="http://schemas.openxmlformats.org/spreadsheetml/2006/main">
  <c r="D7" i="1" l="1"/>
  <c r="P6" i="1"/>
  <c r="P5" i="1"/>
  <c r="O7" i="1" l="1"/>
  <c r="K7" i="1"/>
  <c r="G7" i="1"/>
  <c r="H7" i="1"/>
  <c r="N7" i="1"/>
  <c r="J7" i="1"/>
  <c r="F7" i="1"/>
  <c r="L7" i="1"/>
  <c r="M7" i="1"/>
  <c r="I7" i="1"/>
  <c r="E7" i="1"/>
  <c r="G132" i="1"/>
  <c r="G148" i="1"/>
  <c r="N148" i="1"/>
  <c r="N149" i="1" s="1"/>
  <c r="M148" i="1"/>
  <c r="L148" i="1"/>
  <c r="K148" i="1"/>
  <c r="J148" i="1"/>
  <c r="I148" i="1"/>
  <c r="H148" i="1"/>
  <c r="E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M132" i="1"/>
  <c r="L132" i="1"/>
  <c r="K132" i="1"/>
  <c r="J132" i="1"/>
  <c r="I132" i="1"/>
  <c r="H132" i="1"/>
  <c r="E132" i="1"/>
  <c r="D131" i="1"/>
  <c r="D130" i="1"/>
  <c r="D129" i="1"/>
  <c r="D128" i="1"/>
  <c r="D127" i="1"/>
  <c r="D126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W110" i="1"/>
  <c r="U110" i="1"/>
  <c r="S110" i="1"/>
  <c r="Q110" i="1"/>
  <c r="O110" i="1"/>
  <c r="M110" i="1"/>
  <c r="K110" i="1"/>
  <c r="I110" i="1"/>
  <c r="G110" i="1"/>
  <c r="E110" i="1"/>
  <c r="P7" i="1" l="1"/>
  <c r="G149" i="1"/>
  <c r="E149" i="1"/>
  <c r="L149" i="1"/>
  <c r="D148" i="1"/>
  <c r="K149" i="1"/>
  <c r="I149" i="1"/>
  <c r="M149" i="1"/>
  <c r="D132" i="1"/>
  <c r="H149" i="1"/>
  <c r="J149" i="1"/>
  <c r="D149" i="1" l="1"/>
</calcChain>
</file>

<file path=xl/sharedStrings.xml><?xml version="1.0" encoding="utf-8"?>
<sst xmlns="http://schemas.openxmlformats.org/spreadsheetml/2006/main" count="79" uniqueCount="70">
  <si>
    <t>№ п/п</t>
  </si>
  <si>
    <t xml:space="preserve">Мегионский ЛУ </t>
  </si>
  <si>
    <t>Аганский ЛУ</t>
  </si>
  <si>
    <t>Южно-Аганский ЛУ</t>
  </si>
  <si>
    <t>Ново-Покурский ЛУ</t>
  </si>
  <si>
    <t>Южно-Покамасовский ЛУ</t>
  </si>
  <si>
    <t>Покамасовский ЛУ</t>
  </si>
  <si>
    <t xml:space="preserve">Северо-Островной ЛУ </t>
  </si>
  <si>
    <t>Южно-Локосовский ЛУ</t>
  </si>
  <si>
    <t>Мыхпайский ЛУ</t>
  </si>
  <si>
    <t>Кетовский ЛУ</t>
  </si>
  <si>
    <t>Южно-Островной ЛУ</t>
  </si>
  <si>
    <t>Ачимовский ЛУ</t>
  </si>
  <si>
    <t>Чистинный ЛУ</t>
  </si>
  <si>
    <t>Мегионский ЛУ (КП 218-221)</t>
  </si>
  <si>
    <t>Ватинский ЛУ</t>
  </si>
  <si>
    <t>Северо-Покурский ЛУ</t>
  </si>
  <si>
    <t>Луговой ЛУ</t>
  </si>
  <si>
    <t>Мыхпайский ЛУ (КП 54-55)</t>
  </si>
  <si>
    <t>Северо-Ореховский ЛУ</t>
  </si>
  <si>
    <t>Аригольский ЛУ</t>
  </si>
  <si>
    <t>Узунский ЛУ</t>
  </si>
  <si>
    <t>Максимкинский ЛУ</t>
  </si>
  <si>
    <t>Кысомский ЛУ</t>
  </si>
  <si>
    <t>Западно-Аригольский ЛУ</t>
  </si>
  <si>
    <t xml:space="preserve">Тайлаковский ЛУ </t>
  </si>
  <si>
    <t>Восточно-Охтеурское м/р</t>
  </si>
  <si>
    <t>ИТОГО ОАО "СН-МНГ"</t>
  </si>
  <si>
    <t>май</t>
  </si>
  <si>
    <t>апр</t>
  </si>
  <si>
    <t>авг</t>
  </si>
  <si>
    <t>окт</t>
  </si>
  <si>
    <t>дек</t>
  </si>
  <si>
    <t>янв</t>
  </si>
  <si>
    <t>Западно-Усть-Балыкский ЛУ</t>
  </si>
  <si>
    <t>Западно-Асомкинский ЛУ</t>
  </si>
  <si>
    <t>Северо-Асомкинский ЛУ</t>
  </si>
  <si>
    <t>Итого Аганское НГДУ</t>
  </si>
  <si>
    <t>Итого Ватинское НГДУ</t>
  </si>
  <si>
    <t>Нименование операции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</si>
  <si>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</si>
  <si>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</si>
  <si>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</si>
  <si>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</si>
  <si>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</si>
  <si>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</si>
  <si>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</si>
  <si>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</si>
  <si>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</si>
  <si>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Наименованеи ЛУ / Вид работ</t>
  </si>
  <si>
    <t>Всего:</t>
  </si>
  <si>
    <t>2014год</t>
  </si>
  <si>
    <t>Начальник ОТКРС  ОАО "СН-МНГ"</t>
  </si>
  <si>
    <t>Осовик Д.С.</t>
  </si>
  <si>
    <t>февр</t>
  </si>
  <si>
    <t>сент</t>
  </si>
  <si>
    <t>нояб</t>
  </si>
  <si>
    <t>ИТОГО ПО ОАО "СН-МНГ"</t>
  </si>
  <si>
    <t>Ед.изм.</t>
  </si>
  <si>
    <t>НГДУ</t>
  </si>
  <si>
    <t>скв/опер</t>
  </si>
  <si>
    <t>Производственная программа по освоению скважин струйными насосами ОАО "СН-МНГ" на 2016 год</t>
  </si>
  <si>
    <t>Итого 2016г.</t>
  </si>
  <si>
    <t>Приложение № 1
к Договору №  от ""</t>
  </si>
  <si>
    <t>ПОДРЯДЧИК:</t>
  </si>
  <si>
    <t>ЗАКАЗЧИК:</t>
  </si>
  <si>
    <t>ОАО "СН-МНГ"</t>
  </si>
  <si>
    <t>(наименование)</t>
  </si>
  <si>
    <t>(должность)</t>
  </si>
  <si>
    <t>(подпись)                                (ФИО)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</si>
</sst>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164" formatCode="0.0"/>
    <numFmt numFmtId="165" formatCode="#,##0_р_."/>
    <numFmt numFmtId="166" formatCode="#,##0.00_р_."/>
  </numFmts>
  <fonts count="23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sz val="12"/>
      <name val="Times New Roman Cyr"/>
      <family val="1"/>
      <charset val="204"/>
    </font>
    <font>
      <b/>
      <sz val="16"/>
      <name val="Times New Roman Tur"/>
      <charset val="204"/>
    </font>
    <font>
      <b/>
      <sz val="14"/>
      <name val="Times New Roman Tur"/>
      <charset val="204"/>
    </font>
    <font>
      <sz val="11"/>
      <name val="Calibri"/>
      <family val="2"/>
      <charset val="204"/>
      <scheme val="minor"/>
    </font>
    <font>
      <b/>
      <sz val="10"/>
      <name val="Times New Roman Tu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3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 wrapText="1"/>
    </xf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/>
    <xf numFmtId="165" fontId="5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/>
    <xf numFmtId="0" fontId="6" fillId="0" borderId="0" xfId="0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165" fontId="8" fillId="0" borderId="0" xfId="0" applyNumberFormat="1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4" fontId="7" fillId="0" borderId="1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165" fontId="5" fillId="3" borderId="3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165" fontId="5" fillId="4" borderId="9" xfId="0" applyNumberFormat="1" applyFont="1" applyFill="1" applyBorder="1" applyAlignment="1">
      <alignment horizontal="center"/>
    </xf>
    <xf numFmtId="0" fontId="6" fillId="4" borderId="5" xfId="0" applyNumberFormat="1" applyFont="1" applyFill="1" applyBorder="1" applyAlignment="1">
      <alignment vertical="center"/>
    </xf>
    <xf numFmtId="0" fontId="6" fillId="4" borderId="13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left"/>
    </xf>
    <xf numFmtId="0" fontId="5" fillId="2" borderId="7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vertical="center"/>
    </xf>
    <xf numFmtId="4" fontId="5" fillId="5" borderId="3" xfId="0" applyNumberFormat="1" applyFont="1" applyFill="1" applyBorder="1" applyAlignment="1">
      <alignment horizontal="left"/>
    </xf>
    <xf numFmtId="0" fontId="5" fillId="5" borderId="3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165" fontId="12" fillId="0" borderId="0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/>
    <xf numFmtId="0" fontId="12" fillId="0" borderId="0" xfId="0" applyFont="1" applyBorder="1"/>
    <xf numFmtId="0" fontId="14" fillId="0" borderId="0" xfId="0" applyFont="1" applyFill="1" applyBorder="1" applyAlignment="1">
      <alignment vertical="center" wrapText="1"/>
    </xf>
    <xf numFmtId="166" fontId="5" fillId="7" borderId="0" xfId="0" applyNumberFormat="1" applyFont="1" applyFill="1" applyBorder="1" applyAlignment="1">
      <alignment horizontal="center" vertical="center"/>
    </xf>
    <xf numFmtId="165" fontId="5" fillId="7" borderId="0" xfId="0" applyNumberFormat="1" applyFont="1" applyFill="1" applyBorder="1" applyAlignment="1">
      <alignment horizontal="center" vertical="center"/>
    </xf>
    <xf numFmtId="0" fontId="5" fillId="7" borderId="0" xfId="0" applyFont="1" applyFill="1" applyAlignment="1"/>
    <xf numFmtId="0" fontId="5" fillId="7" borderId="0" xfId="0" applyFont="1" applyFill="1"/>
    <xf numFmtId="41" fontId="1" fillId="3" borderId="1" xfId="0" applyNumberFormat="1" applyFont="1" applyFill="1" applyBorder="1"/>
    <xf numFmtId="41" fontId="1" fillId="3" borderId="1" xfId="0" applyNumberFormat="1" applyFont="1" applyFill="1" applyBorder="1" applyAlignment="1">
      <alignment horizontal="center" vertical="center"/>
    </xf>
    <xf numFmtId="41" fontId="1" fillId="3" borderId="14" xfId="0" applyNumberFormat="1" applyFont="1" applyFill="1" applyBorder="1" applyAlignment="1">
      <alignment horizontal="center" vertical="center"/>
    </xf>
    <xf numFmtId="0" fontId="6" fillId="4" borderId="5" xfId="0" applyNumberFormat="1" applyFont="1" applyFill="1" applyBorder="1" applyAlignment="1">
      <alignment horizontal="center" vertical="center"/>
    </xf>
    <xf numFmtId="0" fontId="6" fillId="4" borderId="13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 wrapText="1"/>
    </xf>
    <xf numFmtId="0" fontId="16" fillId="0" borderId="0" xfId="2" applyFont="1" applyFill="1" applyAlignment="1"/>
    <xf numFmtId="0" fontId="17" fillId="0" borderId="0" xfId="0" applyFont="1" applyFill="1"/>
    <xf numFmtId="41" fontId="2" fillId="6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165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/>
    <xf numFmtId="165" fontId="17" fillId="0" borderId="0" xfId="0" applyNumberFormat="1" applyFont="1" applyFill="1" applyBorder="1" applyAlignment="1">
      <alignment vertical="center"/>
    </xf>
    <xf numFmtId="0" fontId="18" fillId="0" borderId="0" xfId="2" applyFont="1" applyFill="1" applyBorder="1" applyAlignment="1">
      <alignment horizontal="center"/>
    </xf>
    <xf numFmtId="0" fontId="18" fillId="0" borderId="0" xfId="2" applyFont="1" applyFill="1" applyBorder="1" applyAlignment="1"/>
    <xf numFmtId="0" fontId="17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165" fontId="17" fillId="0" borderId="0" xfId="0" applyNumberFormat="1" applyFont="1" applyBorder="1"/>
    <xf numFmtId="165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/>
    <xf numFmtId="0" fontId="17" fillId="0" borderId="1" xfId="0" applyFont="1" applyBorder="1" applyAlignment="1">
      <alignment horizontal="center"/>
    </xf>
    <xf numFmtId="0" fontId="17" fillId="0" borderId="1" xfId="0" applyNumberFormat="1" applyFont="1" applyBorder="1" applyAlignment="1">
      <alignment horizontal="center"/>
    </xf>
    <xf numFmtId="0" fontId="18" fillId="0" borderId="1" xfId="2" applyFont="1" applyFill="1" applyBorder="1" applyAlignment="1">
      <alignment horizontal="center"/>
    </xf>
    <xf numFmtId="0" fontId="18" fillId="0" borderId="1" xfId="2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165" fontId="17" fillId="0" borderId="0" xfId="0" applyNumberFormat="1" applyFont="1"/>
    <xf numFmtId="165" fontId="17" fillId="0" borderId="0" xfId="0" applyNumberFormat="1" applyFont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center" vertical="center"/>
    </xf>
    <xf numFmtId="0" fontId="6" fillId="4" borderId="13" xfId="0" applyNumberFormat="1" applyFont="1" applyFill="1" applyBorder="1" applyAlignment="1">
      <alignment horizontal="center" vertical="center"/>
    </xf>
    <xf numFmtId="0" fontId="15" fillId="0" borderId="0" xfId="2" applyFont="1" applyFill="1" applyAlignment="1">
      <alignment horizontal="center"/>
    </xf>
    <xf numFmtId="0" fontId="7" fillId="0" borderId="1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15" xfId="0" applyFont="1" applyBorder="1"/>
    <xf numFmtId="0" fontId="20" fillId="0" borderId="15" xfId="0" applyFont="1" applyBorder="1"/>
    <xf numFmtId="0" fontId="21" fillId="0" borderId="15" xfId="0" applyFont="1" applyBorder="1"/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0" fillId="0" borderId="15" xfId="0" applyFont="1" applyBorder="1" applyAlignment="1">
      <alignment horizontal="center"/>
    </xf>
    <xf numFmtId="0" fontId="22" fillId="0" borderId="0" xfId="0" applyFont="1"/>
    <xf numFmtId="165" fontId="4" fillId="0" borderId="15" xfId="0" applyNumberFormat="1" applyFont="1" applyFill="1" applyBorder="1" applyAlignment="1">
      <alignment horizontal="center" vertical="center"/>
    </xf>
    <xf numFmtId="165" fontId="6" fillId="0" borderId="15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Б-план 2005- ПРС 29 июл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155"/>
  <sheetViews>
    <sheetView tabSelected="1" view="pageBreakPreview" zoomScale="85" zoomScaleNormal="70" zoomScaleSheetLayoutView="85" workbookViewId="0">
      <selection activeCell="G14" sqref="G14"/>
    </sheetView>
  </sheetViews>
  <sheetFormatPr defaultRowHeight="15"/>
  <cols>
    <col min="1" max="1" width="10.85546875" style="117" customWidth="1"/>
    <col min="2" max="2" width="36.140625" style="117" customWidth="1"/>
    <col min="3" max="3" width="13.5703125" style="117" customWidth="1"/>
    <col min="4" max="4" width="12.7109375" style="117" customWidth="1"/>
    <col min="5" max="6" width="13.85546875" style="118" customWidth="1"/>
    <col min="7" max="7" width="13.5703125" style="119" customWidth="1"/>
    <col min="8" max="8" width="12.85546875" style="120" customWidth="1"/>
    <col min="9" max="9" width="14.42578125" style="84" customWidth="1"/>
    <col min="10" max="12" width="12.85546875" style="120" customWidth="1"/>
    <col min="13" max="13" width="15.42578125" style="84" customWidth="1"/>
    <col min="14" max="16" width="12.85546875" style="120" customWidth="1"/>
    <col min="17" max="17" width="14.7109375" style="84" customWidth="1"/>
    <col min="18" max="20" width="12.85546875" style="120" customWidth="1"/>
    <col min="21" max="21" width="16" style="84" customWidth="1"/>
    <col min="22" max="22" width="16.7109375" style="117" customWidth="1"/>
    <col min="23" max="24" width="12.85546875" style="117" customWidth="1"/>
    <col min="25" max="256" width="9.140625" style="117"/>
    <col min="257" max="257" width="7" style="117" bestFit="1" customWidth="1"/>
    <col min="258" max="258" width="36.140625" style="117" customWidth="1"/>
    <col min="259" max="259" width="12.7109375" style="117" customWidth="1"/>
    <col min="260" max="260" width="13.85546875" style="117" customWidth="1"/>
    <col min="261" max="261" width="13.5703125" style="117" customWidth="1"/>
    <col min="262" max="269" width="12.85546875" style="117" customWidth="1"/>
    <col min="270" max="270" width="9.140625" style="117" customWidth="1"/>
    <col min="271" max="280" width="12.85546875" style="117" customWidth="1"/>
    <col min="281" max="512" width="9.140625" style="117"/>
    <col min="513" max="513" width="7" style="117" bestFit="1" customWidth="1"/>
    <col min="514" max="514" width="36.140625" style="117" customWidth="1"/>
    <col min="515" max="515" width="12.7109375" style="117" customWidth="1"/>
    <col min="516" max="516" width="13.85546875" style="117" customWidth="1"/>
    <col min="517" max="517" width="13.5703125" style="117" customWidth="1"/>
    <col min="518" max="525" width="12.85546875" style="117" customWidth="1"/>
    <col min="526" max="526" width="9.140625" style="117" customWidth="1"/>
    <col min="527" max="536" width="12.85546875" style="117" customWidth="1"/>
    <col min="537" max="768" width="9.140625" style="117"/>
    <col min="769" max="769" width="7" style="117" bestFit="1" customWidth="1"/>
    <col min="770" max="770" width="36.140625" style="117" customWidth="1"/>
    <col min="771" max="771" width="12.7109375" style="117" customWidth="1"/>
    <col min="772" max="772" width="13.85546875" style="117" customWidth="1"/>
    <col min="773" max="773" width="13.5703125" style="117" customWidth="1"/>
    <col min="774" max="781" width="12.85546875" style="117" customWidth="1"/>
    <col min="782" max="782" width="9.140625" style="117" customWidth="1"/>
    <col min="783" max="792" width="12.85546875" style="117" customWidth="1"/>
    <col min="793" max="1024" width="9.140625" style="117"/>
    <col min="1025" max="1025" width="7" style="117" bestFit="1" customWidth="1"/>
    <col min="1026" max="1026" width="36.140625" style="117" customWidth="1"/>
    <col min="1027" max="1027" width="12.7109375" style="117" customWidth="1"/>
    <col min="1028" max="1028" width="13.85546875" style="117" customWidth="1"/>
    <col min="1029" max="1029" width="13.5703125" style="117" customWidth="1"/>
    <col min="1030" max="1037" width="12.85546875" style="117" customWidth="1"/>
    <col min="1038" max="1038" width="9.140625" style="117" customWidth="1"/>
    <col min="1039" max="1048" width="12.85546875" style="117" customWidth="1"/>
    <col min="1049" max="1280" width="9.140625" style="117"/>
    <col min="1281" max="1281" width="7" style="117" bestFit="1" customWidth="1"/>
    <col min="1282" max="1282" width="36.140625" style="117" customWidth="1"/>
    <col min="1283" max="1283" width="12.7109375" style="117" customWidth="1"/>
    <col min="1284" max="1284" width="13.85546875" style="117" customWidth="1"/>
    <col min="1285" max="1285" width="13.5703125" style="117" customWidth="1"/>
    <col min="1286" max="1293" width="12.85546875" style="117" customWidth="1"/>
    <col min="1294" max="1294" width="9.140625" style="117" customWidth="1"/>
    <col min="1295" max="1304" width="12.85546875" style="117" customWidth="1"/>
    <col min="1305" max="1536" width="9.140625" style="117"/>
    <col min="1537" max="1537" width="7" style="117" bestFit="1" customWidth="1"/>
    <col min="1538" max="1538" width="36.140625" style="117" customWidth="1"/>
    <col min="1539" max="1539" width="12.7109375" style="117" customWidth="1"/>
    <col min="1540" max="1540" width="13.85546875" style="117" customWidth="1"/>
    <col min="1541" max="1541" width="13.5703125" style="117" customWidth="1"/>
    <col min="1542" max="1549" width="12.85546875" style="117" customWidth="1"/>
    <col min="1550" max="1550" width="9.140625" style="117" customWidth="1"/>
    <col min="1551" max="1560" width="12.85546875" style="117" customWidth="1"/>
    <col min="1561" max="1792" width="9.140625" style="117"/>
    <col min="1793" max="1793" width="7" style="117" bestFit="1" customWidth="1"/>
    <col min="1794" max="1794" width="36.140625" style="117" customWidth="1"/>
    <col min="1795" max="1795" width="12.7109375" style="117" customWidth="1"/>
    <col min="1796" max="1796" width="13.85546875" style="117" customWidth="1"/>
    <col min="1797" max="1797" width="13.5703125" style="117" customWidth="1"/>
    <col min="1798" max="1805" width="12.85546875" style="117" customWidth="1"/>
    <col min="1806" max="1806" width="9.140625" style="117" customWidth="1"/>
    <col min="1807" max="1816" width="12.85546875" style="117" customWidth="1"/>
    <col min="1817" max="2048" width="9.140625" style="117"/>
    <col min="2049" max="2049" width="7" style="117" bestFit="1" customWidth="1"/>
    <col min="2050" max="2050" width="36.140625" style="117" customWidth="1"/>
    <col min="2051" max="2051" width="12.7109375" style="117" customWidth="1"/>
    <col min="2052" max="2052" width="13.85546875" style="117" customWidth="1"/>
    <col min="2053" max="2053" width="13.5703125" style="117" customWidth="1"/>
    <col min="2054" max="2061" width="12.85546875" style="117" customWidth="1"/>
    <col min="2062" max="2062" width="9.140625" style="117" customWidth="1"/>
    <col min="2063" max="2072" width="12.85546875" style="117" customWidth="1"/>
    <col min="2073" max="2304" width="9.140625" style="117"/>
    <col min="2305" max="2305" width="7" style="117" bestFit="1" customWidth="1"/>
    <col min="2306" max="2306" width="36.140625" style="117" customWidth="1"/>
    <col min="2307" max="2307" width="12.7109375" style="117" customWidth="1"/>
    <col min="2308" max="2308" width="13.85546875" style="117" customWidth="1"/>
    <col min="2309" max="2309" width="13.5703125" style="117" customWidth="1"/>
    <col min="2310" max="2317" width="12.85546875" style="117" customWidth="1"/>
    <col min="2318" max="2318" width="9.140625" style="117" customWidth="1"/>
    <col min="2319" max="2328" width="12.85546875" style="117" customWidth="1"/>
    <col min="2329" max="2560" width="9.140625" style="117"/>
    <col min="2561" max="2561" width="7" style="117" bestFit="1" customWidth="1"/>
    <col min="2562" max="2562" width="36.140625" style="117" customWidth="1"/>
    <col min="2563" max="2563" width="12.7109375" style="117" customWidth="1"/>
    <col min="2564" max="2564" width="13.85546875" style="117" customWidth="1"/>
    <col min="2565" max="2565" width="13.5703125" style="117" customWidth="1"/>
    <col min="2566" max="2573" width="12.85546875" style="117" customWidth="1"/>
    <col min="2574" max="2574" width="9.140625" style="117" customWidth="1"/>
    <col min="2575" max="2584" width="12.85546875" style="117" customWidth="1"/>
    <col min="2585" max="2816" width="9.140625" style="117"/>
    <col min="2817" max="2817" width="7" style="117" bestFit="1" customWidth="1"/>
    <col min="2818" max="2818" width="36.140625" style="117" customWidth="1"/>
    <col min="2819" max="2819" width="12.7109375" style="117" customWidth="1"/>
    <col min="2820" max="2820" width="13.85546875" style="117" customWidth="1"/>
    <col min="2821" max="2821" width="13.5703125" style="117" customWidth="1"/>
    <col min="2822" max="2829" width="12.85546875" style="117" customWidth="1"/>
    <col min="2830" max="2830" width="9.140625" style="117" customWidth="1"/>
    <col min="2831" max="2840" width="12.85546875" style="117" customWidth="1"/>
    <col min="2841" max="3072" width="9.140625" style="117"/>
    <col min="3073" max="3073" width="7" style="117" bestFit="1" customWidth="1"/>
    <col min="3074" max="3074" width="36.140625" style="117" customWidth="1"/>
    <col min="3075" max="3075" width="12.7109375" style="117" customWidth="1"/>
    <col min="3076" max="3076" width="13.85546875" style="117" customWidth="1"/>
    <col min="3077" max="3077" width="13.5703125" style="117" customWidth="1"/>
    <col min="3078" max="3085" width="12.85546875" style="117" customWidth="1"/>
    <col min="3086" max="3086" width="9.140625" style="117" customWidth="1"/>
    <col min="3087" max="3096" width="12.85546875" style="117" customWidth="1"/>
    <col min="3097" max="3328" width="9.140625" style="117"/>
    <col min="3329" max="3329" width="7" style="117" bestFit="1" customWidth="1"/>
    <col min="3330" max="3330" width="36.140625" style="117" customWidth="1"/>
    <col min="3331" max="3331" width="12.7109375" style="117" customWidth="1"/>
    <col min="3332" max="3332" width="13.85546875" style="117" customWidth="1"/>
    <col min="3333" max="3333" width="13.5703125" style="117" customWidth="1"/>
    <col min="3334" max="3341" width="12.85546875" style="117" customWidth="1"/>
    <col min="3342" max="3342" width="9.140625" style="117" customWidth="1"/>
    <col min="3343" max="3352" width="12.85546875" style="117" customWidth="1"/>
    <col min="3353" max="3584" width="9.140625" style="117"/>
    <col min="3585" max="3585" width="7" style="117" bestFit="1" customWidth="1"/>
    <col min="3586" max="3586" width="36.140625" style="117" customWidth="1"/>
    <col min="3587" max="3587" width="12.7109375" style="117" customWidth="1"/>
    <col min="3588" max="3588" width="13.85546875" style="117" customWidth="1"/>
    <col min="3589" max="3589" width="13.5703125" style="117" customWidth="1"/>
    <col min="3590" max="3597" width="12.85546875" style="117" customWidth="1"/>
    <col min="3598" max="3598" width="9.140625" style="117" customWidth="1"/>
    <col min="3599" max="3608" width="12.85546875" style="117" customWidth="1"/>
    <col min="3609" max="3840" width="9.140625" style="117"/>
    <col min="3841" max="3841" width="7" style="117" bestFit="1" customWidth="1"/>
    <col min="3842" max="3842" width="36.140625" style="117" customWidth="1"/>
    <col min="3843" max="3843" width="12.7109375" style="117" customWidth="1"/>
    <col min="3844" max="3844" width="13.85546875" style="117" customWidth="1"/>
    <col min="3845" max="3845" width="13.5703125" style="117" customWidth="1"/>
    <col min="3846" max="3853" width="12.85546875" style="117" customWidth="1"/>
    <col min="3854" max="3854" width="9.140625" style="117" customWidth="1"/>
    <col min="3855" max="3864" width="12.85546875" style="117" customWidth="1"/>
    <col min="3865" max="4096" width="9.140625" style="117"/>
    <col min="4097" max="4097" width="7" style="117" bestFit="1" customWidth="1"/>
    <col min="4098" max="4098" width="36.140625" style="117" customWidth="1"/>
    <col min="4099" max="4099" width="12.7109375" style="117" customWidth="1"/>
    <col min="4100" max="4100" width="13.85546875" style="117" customWidth="1"/>
    <col min="4101" max="4101" width="13.5703125" style="117" customWidth="1"/>
    <col min="4102" max="4109" width="12.85546875" style="117" customWidth="1"/>
    <col min="4110" max="4110" width="9.140625" style="117" customWidth="1"/>
    <col min="4111" max="4120" width="12.85546875" style="117" customWidth="1"/>
    <col min="4121" max="4352" width="9.140625" style="117"/>
    <col min="4353" max="4353" width="7" style="117" bestFit="1" customWidth="1"/>
    <col min="4354" max="4354" width="36.140625" style="117" customWidth="1"/>
    <col min="4355" max="4355" width="12.7109375" style="117" customWidth="1"/>
    <col min="4356" max="4356" width="13.85546875" style="117" customWidth="1"/>
    <col min="4357" max="4357" width="13.5703125" style="117" customWidth="1"/>
    <col min="4358" max="4365" width="12.85546875" style="117" customWidth="1"/>
    <col min="4366" max="4366" width="9.140625" style="117" customWidth="1"/>
    <col min="4367" max="4376" width="12.85546875" style="117" customWidth="1"/>
    <col min="4377" max="4608" width="9.140625" style="117"/>
    <col min="4609" max="4609" width="7" style="117" bestFit="1" customWidth="1"/>
    <col min="4610" max="4610" width="36.140625" style="117" customWidth="1"/>
    <col min="4611" max="4611" width="12.7109375" style="117" customWidth="1"/>
    <col min="4612" max="4612" width="13.85546875" style="117" customWidth="1"/>
    <col min="4613" max="4613" width="13.5703125" style="117" customWidth="1"/>
    <col min="4614" max="4621" width="12.85546875" style="117" customWidth="1"/>
    <col min="4622" max="4622" width="9.140625" style="117" customWidth="1"/>
    <col min="4623" max="4632" width="12.85546875" style="117" customWidth="1"/>
    <col min="4633" max="4864" width="9.140625" style="117"/>
    <col min="4865" max="4865" width="7" style="117" bestFit="1" customWidth="1"/>
    <col min="4866" max="4866" width="36.140625" style="117" customWidth="1"/>
    <col min="4867" max="4867" width="12.7109375" style="117" customWidth="1"/>
    <col min="4868" max="4868" width="13.85546875" style="117" customWidth="1"/>
    <col min="4869" max="4869" width="13.5703125" style="117" customWidth="1"/>
    <col min="4870" max="4877" width="12.85546875" style="117" customWidth="1"/>
    <col min="4878" max="4878" width="9.140625" style="117" customWidth="1"/>
    <col min="4879" max="4888" width="12.85546875" style="117" customWidth="1"/>
    <col min="4889" max="5120" width="9.140625" style="117"/>
    <col min="5121" max="5121" width="7" style="117" bestFit="1" customWidth="1"/>
    <col min="5122" max="5122" width="36.140625" style="117" customWidth="1"/>
    <col min="5123" max="5123" width="12.7109375" style="117" customWidth="1"/>
    <col min="5124" max="5124" width="13.85546875" style="117" customWidth="1"/>
    <col min="5125" max="5125" width="13.5703125" style="117" customWidth="1"/>
    <col min="5126" max="5133" width="12.85546875" style="117" customWidth="1"/>
    <col min="5134" max="5134" width="9.140625" style="117" customWidth="1"/>
    <col min="5135" max="5144" width="12.85546875" style="117" customWidth="1"/>
    <col min="5145" max="5376" width="9.140625" style="117"/>
    <col min="5377" max="5377" width="7" style="117" bestFit="1" customWidth="1"/>
    <col min="5378" max="5378" width="36.140625" style="117" customWidth="1"/>
    <col min="5379" max="5379" width="12.7109375" style="117" customWidth="1"/>
    <col min="5380" max="5380" width="13.85546875" style="117" customWidth="1"/>
    <col min="5381" max="5381" width="13.5703125" style="117" customWidth="1"/>
    <col min="5382" max="5389" width="12.85546875" style="117" customWidth="1"/>
    <col min="5390" max="5390" width="9.140625" style="117" customWidth="1"/>
    <col min="5391" max="5400" width="12.85546875" style="117" customWidth="1"/>
    <col min="5401" max="5632" width="9.140625" style="117"/>
    <col min="5633" max="5633" width="7" style="117" bestFit="1" customWidth="1"/>
    <col min="5634" max="5634" width="36.140625" style="117" customWidth="1"/>
    <col min="5635" max="5635" width="12.7109375" style="117" customWidth="1"/>
    <col min="5636" max="5636" width="13.85546875" style="117" customWidth="1"/>
    <col min="5637" max="5637" width="13.5703125" style="117" customWidth="1"/>
    <col min="5638" max="5645" width="12.85546875" style="117" customWidth="1"/>
    <col min="5646" max="5646" width="9.140625" style="117" customWidth="1"/>
    <col min="5647" max="5656" width="12.85546875" style="117" customWidth="1"/>
    <col min="5657" max="5888" width="9.140625" style="117"/>
    <col min="5889" max="5889" width="7" style="117" bestFit="1" customWidth="1"/>
    <col min="5890" max="5890" width="36.140625" style="117" customWidth="1"/>
    <col min="5891" max="5891" width="12.7109375" style="117" customWidth="1"/>
    <col min="5892" max="5892" width="13.85546875" style="117" customWidth="1"/>
    <col min="5893" max="5893" width="13.5703125" style="117" customWidth="1"/>
    <col min="5894" max="5901" width="12.85546875" style="117" customWidth="1"/>
    <col min="5902" max="5902" width="9.140625" style="117" customWidth="1"/>
    <col min="5903" max="5912" width="12.85546875" style="117" customWidth="1"/>
    <col min="5913" max="6144" width="9.140625" style="117"/>
    <col min="6145" max="6145" width="7" style="117" bestFit="1" customWidth="1"/>
    <col min="6146" max="6146" width="36.140625" style="117" customWidth="1"/>
    <col min="6147" max="6147" width="12.7109375" style="117" customWidth="1"/>
    <col min="6148" max="6148" width="13.85546875" style="117" customWidth="1"/>
    <col min="6149" max="6149" width="13.5703125" style="117" customWidth="1"/>
    <col min="6150" max="6157" width="12.85546875" style="117" customWidth="1"/>
    <col min="6158" max="6158" width="9.140625" style="117" customWidth="1"/>
    <col min="6159" max="6168" width="12.85546875" style="117" customWidth="1"/>
    <col min="6169" max="6400" width="9.140625" style="117"/>
    <col min="6401" max="6401" width="7" style="117" bestFit="1" customWidth="1"/>
    <col min="6402" max="6402" width="36.140625" style="117" customWidth="1"/>
    <col min="6403" max="6403" width="12.7109375" style="117" customWidth="1"/>
    <col min="6404" max="6404" width="13.85546875" style="117" customWidth="1"/>
    <col min="6405" max="6405" width="13.5703125" style="117" customWidth="1"/>
    <col min="6406" max="6413" width="12.85546875" style="117" customWidth="1"/>
    <col min="6414" max="6414" width="9.140625" style="117" customWidth="1"/>
    <col min="6415" max="6424" width="12.85546875" style="117" customWidth="1"/>
    <col min="6425" max="6656" width="9.140625" style="117"/>
    <col min="6657" max="6657" width="7" style="117" bestFit="1" customWidth="1"/>
    <col min="6658" max="6658" width="36.140625" style="117" customWidth="1"/>
    <col min="6659" max="6659" width="12.7109375" style="117" customWidth="1"/>
    <col min="6660" max="6660" width="13.85546875" style="117" customWidth="1"/>
    <col min="6661" max="6661" width="13.5703125" style="117" customWidth="1"/>
    <col min="6662" max="6669" width="12.85546875" style="117" customWidth="1"/>
    <col min="6670" max="6670" width="9.140625" style="117" customWidth="1"/>
    <col min="6671" max="6680" width="12.85546875" style="117" customWidth="1"/>
    <col min="6681" max="6912" width="9.140625" style="117"/>
    <col min="6913" max="6913" width="7" style="117" bestFit="1" customWidth="1"/>
    <col min="6914" max="6914" width="36.140625" style="117" customWidth="1"/>
    <col min="6915" max="6915" width="12.7109375" style="117" customWidth="1"/>
    <col min="6916" max="6916" width="13.85546875" style="117" customWidth="1"/>
    <col min="6917" max="6917" width="13.5703125" style="117" customWidth="1"/>
    <col min="6918" max="6925" width="12.85546875" style="117" customWidth="1"/>
    <col min="6926" max="6926" width="9.140625" style="117" customWidth="1"/>
    <col min="6927" max="6936" width="12.85546875" style="117" customWidth="1"/>
    <col min="6937" max="7168" width="9.140625" style="117"/>
    <col min="7169" max="7169" width="7" style="117" bestFit="1" customWidth="1"/>
    <col min="7170" max="7170" width="36.140625" style="117" customWidth="1"/>
    <col min="7171" max="7171" width="12.7109375" style="117" customWidth="1"/>
    <col min="7172" max="7172" width="13.85546875" style="117" customWidth="1"/>
    <col min="7173" max="7173" width="13.5703125" style="117" customWidth="1"/>
    <col min="7174" max="7181" width="12.85546875" style="117" customWidth="1"/>
    <col min="7182" max="7182" width="9.140625" style="117" customWidth="1"/>
    <col min="7183" max="7192" width="12.85546875" style="117" customWidth="1"/>
    <col min="7193" max="7424" width="9.140625" style="117"/>
    <col min="7425" max="7425" width="7" style="117" bestFit="1" customWidth="1"/>
    <col min="7426" max="7426" width="36.140625" style="117" customWidth="1"/>
    <col min="7427" max="7427" width="12.7109375" style="117" customWidth="1"/>
    <col min="7428" max="7428" width="13.85546875" style="117" customWidth="1"/>
    <col min="7429" max="7429" width="13.5703125" style="117" customWidth="1"/>
    <col min="7430" max="7437" width="12.85546875" style="117" customWidth="1"/>
    <col min="7438" max="7438" width="9.140625" style="117" customWidth="1"/>
    <col min="7439" max="7448" width="12.85546875" style="117" customWidth="1"/>
    <col min="7449" max="7680" width="9.140625" style="117"/>
    <col min="7681" max="7681" width="7" style="117" bestFit="1" customWidth="1"/>
    <col min="7682" max="7682" width="36.140625" style="117" customWidth="1"/>
    <col min="7683" max="7683" width="12.7109375" style="117" customWidth="1"/>
    <col min="7684" max="7684" width="13.85546875" style="117" customWidth="1"/>
    <col min="7685" max="7685" width="13.5703125" style="117" customWidth="1"/>
    <col min="7686" max="7693" width="12.85546875" style="117" customWidth="1"/>
    <col min="7694" max="7694" width="9.140625" style="117" customWidth="1"/>
    <col min="7695" max="7704" width="12.85546875" style="117" customWidth="1"/>
    <col min="7705" max="7936" width="9.140625" style="117"/>
    <col min="7937" max="7937" width="7" style="117" bestFit="1" customWidth="1"/>
    <col min="7938" max="7938" width="36.140625" style="117" customWidth="1"/>
    <col min="7939" max="7939" width="12.7109375" style="117" customWidth="1"/>
    <col min="7940" max="7940" width="13.85546875" style="117" customWidth="1"/>
    <col min="7941" max="7941" width="13.5703125" style="117" customWidth="1"/>
    <col min="7942" max="7949" width="12.85546875" style="117" customWidth="1"/>
    <col min="7950" max="7950" width="9.140625" style="117" customWidth="1"/>
    <col min="7951" max="7960" width="12.85546875" style="117" customWidth="1"/>
    <col min="7961" max="8192" width="9.140625" style="117"/>
    <col min="8193" max="8193" width="7" style="117" bestFit="1" customWidth="1"/>
    <col min="8194" max="8194" width="36.140625" style="117" customWidth="1"/>
    <col min="8195" max="8195" width="12.7109375" style="117" customWidth="1"/>
    <col min="8196" max="8196" width="13.85546875" style="117" customWidth="1"/>
    <col min="8197" max="8197" width="13.5703125" style="117" customWidth="1"/>
    <col min="8198" max="8205" width="12.85546875" style="117" customWidth="1"/>
    <col min="8206" max="8206" width="9.140625" style="117" customWidth="1"/>
    <col min="8207" max="8216" width="12.85546875" style="117" customWidth="1"/>
    <col min="8217" max="8448" width="9.140625" style="117"/>
    <col min="8449" max="8449" width="7" style="117" bestFit="1" customWidth="1"/>
    <col min="8450" max="8450" width="36.140625" style="117" customWidth="1"/>
    <col min="8451" max="8451" width="12.7109375" style="117" customWidth="1"/>
    <col min="8452" max="8452" width="13.85546875" style="117" customWidth="1"/>
    <col min="8453" max="8453" width="13.5703125" style="117" customWidth="1"/>
    <col min="8454" max="8461" width="12.85546875" style="117" customWidth="1"/>
    <col min="8462" max="8462" width="9.140625" style="117" customWidth="1"/>
    <col min="8463" max="8472" width="12.85546875" style="117" customWidth="1"/>
    <col min="8473" max="8704" width="9.140625" style="117"/>
    <col min="8705" max="8705" width="7" style="117" bestFit="1" customWidth="1"/>
    <col min="8706" max="8706" width="36.140625" style="117" customWidth="1"/>
    <col min="8707" max="8707" width="12.7109375" style="117" customWidth="1"/>
    <col min="8708" max="8708" width="13.85546875" style="117" customWidth="1"/>
    <col min="8709" max="8709" width="13.5703125" style="117" customWidth="1"/>
    <col min="8710" max="8717" width="12.85546875" style="117" customWidth="1"/>
    <col min="8718" max="8718" width="9.140625" style="117" customWidth="1"/>
    <col min="8719" max="8728" width="12.85546875" style="117" customWidth="1"/>
    <col min="8729" max="8960" width="9.140625" style="117"/>
    <col min="8961" max="8961" width="7" style="117" bestFit="1" customWidth="1"/>
    <col min="8962" max="8962" width="36.140625" style="117" customWidth="1"/>
    <col min="8963" max="8963" width="12.7109375" style="117" customWidth="1"/>
    <col min="8964" max="8964" width="13.85546875" style="117" customWidth="1"/>
    <col min="8965" max="8965" width="13.5703125" style="117" customWidth="1"/>
    <col min="8966" max="8973" width="12.85546875" style="117" customWidth="1"/>
    <col min="8974" max="8974" width="9.140625" style="117" customWidth="1"/>
    <col min="8975" max="8984" width="12.85546875" style="117" customWidth="1"/>
    <col min="8985" max="9216" width="9.140625" style="117"/>
    <col min="9217" max="9217" width="7" style="117" bestFit="1" customWidth="1"/>
    <col min="9218" max="9218" width="36.140625" style="117" customWidth="1"/>
    <col min="9219" max="9219" width="12.7109375" style="117" customWidth="1"/>
    <col min="9220" max="9220" width="13.85546875" style="117" customWidth="1"/>
    <col min="9221" max="9221" width="13.5703125" style="117" customWidth="1"/>
    <col min="9222" max="9229" width="12.85546875" style="117" customWidth="1"/>
    <col min="9230" max="9230" width="9.140625" style="117" customWidth="1"/>
    <col min="9231" max="9240" width="12.85546875" style="117" customWidth="1"/>
    <col min="9241" max="9472" width="9.140625" style="117"/>
    <col min="9473" max="9473" width="7" style="117" bestFit="1" customWidth="1"/>
    <col min="9474" max="9474" width="36.140625" style="117" customWidth="1"/>
    <col min="9475" max="9475" width="12.7109375" style="117" customWidth="1"/>
    <col min="9476" max="9476" width="13.85546875" style="117" customWidth="1"/>
    <col min="9477" max="9477" width="13.5703125" style="117" customWidth="1"/>
    <col min="9478" max="9485" width="12.85546875" style="117" customWidth="1"/>
    <col min="9486" max="9486" width="9.140625" style="117" customWidth="1"/>
    <col min="9487" max="9496" width="12.85546875" style="117" customWidth="1"/>
    <col min="9497" max="9728" width="9.140625" style="117"/>
    <col min="9729" max="9729" width="7" style="117" bestFit="1" customWidth="1"/>
    <col min="9730" max="9730" width="36.140625" style="117" customWidth="1"/>
    <col min="9731" max="9731" width="12.7109375" style="117" customWidth="1"/>
    <col min="9732" max="9732" width="13.85546875" style="117" customWidth="1"/>
    <col min="9733" max="9733" width="13.5703125" style="117" customWidth="1"/>
    <col min="9734" max="9741" width="12.85546875" style="117" customWidth="1"/>
    <col min="9742" max="9742" width="9.140625" style="117" customWidth="1"/>
    <col min="9743" max="9752" width="12.85546875" style="117" customWidth="1"/>
    <col min="9753" max="9984" width="9.140625" style="117"/>
    <col min="9985" max="9985" width="7" style="117" bestFit="1" customWidth="1"/>
    <col min="9986" max="9986" width="36.140625" style="117" customWidth="1"/>
    <col min="9987" max="9987" width="12.7109375" style="117" customWidth="1"/>
    <col min="9988" max="9988" width="13.85546875" style="117" customWidth="1"/>
    <col min="9989" max="9989" width="13.5703125" style="117" customWidth="1"/>
    <col min="9990" max="9997" width="12.85546875" style="117" customWidth="1"/>
    <col min="9998" max="9998" width="9.140625" style="117" customWidth="1"/>
    <col min="9999" max="10008" width="12.85546875" style="117" customWidth="1"/>
    <col min="10009" max="10240" width="9.140625" style="117"/>
    <col min="10241" max="10241" width="7" style="117" bestFit="1" customWidth="1"/>
    <col min="10242" max="10242" width="36.140625" style="117" customWidth="1"/>
    <col min="10243" max="10243" width="12.7109375" style="117" customWidth="1"/>
    <col min="10244" max="10244" width="13.85546875" style="117" customWidth="1"/>
    <col min="10245" max="10245" width="13.5703125" style="117" customWidth="1"/>
    <col min="10246" max="10253" width="12.85546875" style="117" customWidth="1"/>
    <col min="10254" max="10254" width="9.140625" style="117" customWidth="1"/>
    <col min="10255" max="10264" width="12.85546875" style="117" customWidth="1"/>
    <col min="10265" max="10496" width="9.140625" style="117"/>
    <col min="10497" max="10497" width="7" style="117" bestFit="1" customWidth="1"/>
    <col min="10498" max="10498" width="36.140625" style="117" customWidth="1"/>
    <col min="10499" max="10499" width="12.7109375" style="117" customWidth="1"/>
    <col min="10500" max="10500" width="13.85546875" style="117" customWidth="1"/>
    <col min="10501" max="10501" width="13.5703125" style="117" customWidth="1"/>
    <col min="10502" max="10509" width="12.85546875" style="117" customWidth="1"/>
    <col min="10510" max="10510" width="9.140625" style="117" customWidth="1"/>
    <col min="10511" max="10520" width="12.85546875" style="117" customWidth="1"/>
    <col min="10521" max="10752" width="9.140625" style="117"/>
    <col min="10753" max="10753" width="7" style="117" bestFit="1" customWidth="1"/>
    <col min="10754" max="10754" width="36.140625" style="117" customWidth="1"/>
    <col min="10755" max="10755" width="12.7109375" style="117" customWidth="1"/>
    <col min="10756" max="10756" width="13.85546875" style="117" customWidth="1"/>
    <col min="10757" max="10757" width="13.5703125" style="117" customWidth="1"/>
    <col min="10758" max="10765" width="12.85546875" style="117" customWidth="1"/>
    <col min="10766" max="10766" width="9.140625" style="117" customWidth="1"/>
    <col min="10767" max="10776" width="12.85546875" style="117" customWidth="1"/>
    <col min="10777" max="11008" width="9.140625" style="117"/>
    <col min="11009" max="11009" width="7" style="117" bestFit="1" customWidth="1"/>
    <col min="11010" max="11010" width="36.140625" style="117" customWidth="1"/>
    <col min="11011" max="11011" width="12.7109375" style="117" customWidth="1"/>
    <col min="11012" max="11012" width="13.85546875" style="117" customWidth="1"/>
    <col min="11013" max="11013" width="13.5703125" style="117" customWidth="1"/>
    <col min="11014" max="11021" width="12.85546875" style="117" customWidth="1"/>
    <col min="11022" max="11022" width="9.140625" style="117" customWidth="1"/>
    <col min="11023" max="11032" width="12.85546875" style="117" customWidth="1"/>
    <col min="11033" max="11264" width="9.140625" style="117"/>
    <col min="11265" max="11265" width="7" style="117" bestFit="1" customWidth="1"/>
    <col min="11266" max="11266" width="36.140625" style="117" customWidth="1"/>
    <col min="11267" max="11267" width="12.7109375" style="117" customWidth="1"/>
    <col min="11268" max="11268" width="13.85546875" style="117" customWidth="1"/>
    <col min="11269" max="11269" width="13.5703125" style="117" customWidth="1"/>
    <col min="11270" max="11277" width="12.85546875" style="117" customWidth="1"/>
    <col min="11278" max="11278" width="9.140625" style="117" customWidth="1"/>
    <col min="11279" max="11288" width="12.85546875" style="117" customWidth="1"/>
    <col min="11289" max="11520" width="9.140625" style="117"/>
    <col min="11521" max="11521" width="7" style="117" bestFit="1" customWidth="1"/>
    <col min="11522" max="11522" width="36.140625" style="117" customWidth="1"/>
    <col min="11523" max="11523" width="12.7109375" style="117" customWidth="1"/>
    <col min="11524" max="11524" width="13.85546875" style="117" customWidth="1"/>
    <col min="11525" max="11525" width="13.5703125" style="117" customWidth="1"/>
    <col min="11526" max="11533" width="12.85546875" style="117" customWidth="1"/>
    <col min="11534" max="11534" width="9.140625" style="117" customWidth="1"/>
    <col min="11535" max="11544" width="12.85546875" style="117" customWidth="1"/>
    <col min="11545" max="11776" width="9.140625" style="117"/>
    <col min="11777" max="11777" width="7" style="117" bestFit="1" customWidth="1"/>
    <col min="11778" max="11778" width="36.140625" style="117" customWidth="1"/>
    <col min="11779" max="11779" width="12.7109375" style="117" customWidth="1"/>
    <col min="11780" max="11780" width="13.85546875" style="117" customWidth="1"/>
    <col min="11781" max="11781" width="13.5703125" style="117" customWidth="1"/>
    <col min="11782" max="11789" width="12.85546875" style="117" customWidth="1"/>
    <col min="11790" max="11790" width="9.140625" style="117" customWidth="1"/>
    <col min="11791" max="11800" width="12.85546875" style="117" customWidth="1"/>
    <col min="11801" max="12032" width="9.140625" style="117"/>
    <col min="12033" max="12033" width="7" style="117" bestFit="1" customWidth="1"/>
    <col min="12034" max="12034" width="36.140625" style="117" customWidth="1"/>
    <col min="12035" max="12035" width="12.7109375" style="117" customWidth="1"/>
    <col min="12036" max="12036" width="13.85546875" style="117" customWidth="1"/>
    <col min="12037" max="12037" width="13.5703125" style="117" customWidth="1"/>
    <col min="12038" max="12045" width="12.85546875" style="117" customWidth="1"/>
    <col min="12046" max="12046" width="9.140625" style="117" customWidth="1"/>
    <col min="12047" max="12056" width="12.85546875" style="117" customWidth="1"/>
    <col min="12057" max="12288" width="9.140625" style="117"/>
    <col min="12289" max="12289" width="7" style="117" bestFit="1" customWidth="1"/>
    <col min="12290" max="12290" width="36.140625" style="117" customWidth="1"/>
    <col min="12291" max="12291" width="12.7109375" style="117" customWidth="1"/>
    <col min="12292" max="12292" width="13.85546875" style="117" customWidth="1"/>
    <col min="12293" max="12293" width="13.5703125" style="117" customWidth="1"/>
    <col min="12294" max="12301" width="12.85546875" style="117" customWidth="1"/>
    <col min="12302" max="12302" width="9.140625" style="117" customWidth="1"/>
    <col min="12303" max="12312" width="12.85546875" style="117" customWidth="1"/>
    <col min="12313" max="12544" width="9.140625" style="117"/>
    <col min="12545" max="12545" width="7" style="117" bestFit="1" customWidth="1"/>
    <col min="12546" max="12546" width="36.140625" style="117" customWidth="1"/>
    <col min="12547" max="12547" width="12.7109375" style="117" customWidth="1"/>
    <col min="12548" max="12548" width="13.85546875" style="117" customWidth="1"/>
    <col min="12549" max="12549" width="13.5703125" style="117" customWidth="1"/>
    <col min="12550" max="12557" width="12.85546875" style="117" customWidth="1"/>
    <col min="12558" max="12558" width="9.140625" style="117" customWidth="1"/>
    <col min="12559" max="12568" width="12.85546875" style="117" customWidth="1"/>
    <col min="12569" max="12800" width="9.140625" style="117"/>
    <col min="12801" max="12801" width="7" style="117" bestFit="1" customWidth="1"/>
    <col min="12802" max="12802" width="36.140625" style="117" customWidth="1"/>
    <col min="12803" max="12803" width="12.7109375" style="117" customWidth="1"/>
    <col min="12804" max="12804" width="13.85546875" style="117" customWidth="1"/>
    <col min="12805" max="12805" width="13.5703125" style="117" customWidth="1"/>
    <col min="12806" max="12813" width="12.85546875" style="117" customWidth="1"/>
    <col min="12814" max="12814" width="9.140625" style="117" customWidth="1"/>
    <col min="12815" max="12824" width="12.85546875" style="117" customWidth="1"/>
    <col min="12825" max="13056" width="9.140625" style="117"/>
    <col min="13057" max="13057" width="7" style="117" bestFit="1" customWidth="1"/>
    <col min="13058" max="13058" width="36.140625" style="117" customWidth="1"/>
    <col min="13059" max="13059" width="12.7109375" style="117" customWidth="1"/>
    <col min="13060" max="13060" width="13.85546875" style="117" customWidth="1"/>
    <col min="13061" max="13061" width="13.5703125" style="117" customWidth="1"/>
    <col min="13062" max="13069" width="12.85546875" style="117" customWidth="1"/>
    <col min="13070" max="13070" width="9.140625" style="117" customWidth="1"/>
    <col min="13071" max="13080" width="12.85546875" style="117" customWidth="1"/>
    <col min="13081" max="13312" width="9.140625" style="117"/>
    <col min="13313" max="13313" width="7" style="117" bestFit="1" customWidth="1"/>
    <col min="13314" max="13314" width="36.140625" style="117" customWidth="1"/>
    <col min="13315" max="13315" width="12.7109375" style="117" customWidth="1"/>
    <col min="13316" max="13316" width="13.85546875" style="117" customWidth="1"/>
    <col min="13317" max="13317" width="13.5703125" style="117" customWidth="1"/>
    <col min="13318" max="13325" width="12.85546875" style="117" customWidth="1"/>
    <col min="13326" max="13326" width="9.140625" style="117" customWidth="1"/>
    <col min="13327" max="13336" width="12.85546875" style="117" customWidth="1"/>
    <col min="13337" max="13568" width="9.140625" style="117"/>
    <col min="13569" max="13569" width="7" style="117" bestFit="1" customWidth="1"/>
    <col min="13570" max="13570" width="36.140625" style="117" customWidth="1"/>
    <col min="13571" max="13571" width="12.7109375" style="117" customWidth="1"/>
    <col min="13572" max="13572" width="13.85546875" style="117" customWidth="1"/>
    <col min="13573" max="13573" width="13.5703125" style="117" customWidth="1"/>
    <col min="13574" max="13581" width="12.85546875" style="117" customWidth="1"/>
    <col min="13582" max="13582" width="9.140625" style="117" customWidth="1"/>
    <col min="13583" max="13592" width="12.85546875" style="117" customWidth="1"/>
    <col min="13593" max="13824" width="9.140625" style="117"/>
    <col min="13825" max="13825" width="7" style="117" bestFit="1" customWidth="1"/>
    <col min="13826" max="13826" width="36.140625" style="117" customWidth="1"/>
    <col min="13827" max="13827" width="12.7109375" style="117" customWidth="1"/>
    <col min="13828" max="13828" width="13.85546875" style="117" customWidth="1"/>
    <col min="13829" max="13829" width="13.5703125" style="117" customWidth="1"/>
    <col min="13830" max="13837" width="12.85546875" style="117" customWidth="1"/>
    <col min="13838" max="13838" width="9.140625" style="117" customWidth="1"/>
    <col min="13839" max="13848" width="12.85546875" style="117" customWidth="1"/>
    <col min="13849" max="14080" width="9.140625" style="117"/>
    <col min="14081" max="14081" width="7" style="117" bestFit="1" customWidth="1"/>
    <col min="14082" max="14082" width="36.140625" style="117" customWidth="1"/>
    <col min="14083" max="14083" width="12.7109375" style="117" customWidth="1"/>
    <col min="14084" max="14084" width="13.85546875" style="117" customWidth="1"/>
    <col min="14085" max="14085" width="13.5703125" style="117" customWidth="1"/>
    <col min="14086" max="14093" width="12.85546875" style="117" customWidth="1"/>
    <col min="14094" max="14094" width="9.140625" style="117" customWidth="1"/>
    <col min="14095" max="14104" width="12.85546875" style="117" customWidth="1"/>
    <col min="14105" max="14336" width="9.140625" style="117"/>
    <col min="14337" max="14337" width="7" style="117" bestFit="1" customWidth="1"/>
    <col min="14338" max="14338" width="36.140625" style="117" customWidth="1"/>
    <col min="14339" max="14339" width="12.7109375" style="117" customWidth="1"/>
    <col min="14340" max="14340" width="13.85546875" style="117" customWidth="1"/>
    <col min="14341" max="14341" width="13.5703125" style="117" customWidth="1"/>
    <col min="14342" max="14349" width="12.85546875" style="117" customWidth="1"/>
    <col min="14350" max="14350" width="9.140625" style="117" customWidth="1"/>
    <col min="14351" max="14360" width="12.85546875" style="117" customWidth="1"/>
    <col min="14361" max="14592" width="9.140625" style="117"/>
    <col min="14593" max="14593" width="7" style="117" bestFit="1" customWidth="1"/>
    <col min="14594" max="14594" width="36.140625" style="117" customWidth="1"/>
    <col min="14595" max="14595" width="12.7109375" style="117" customWidth="1"/>
    <col min="14596" max="14596" width="13.85546875" style="117" customWidth="1"/>
    <col min="14597" max="14597" width="13.5703125" style="117" customWidth="1"/>
    <col min="14598" max="14605" width="12.85546875" style="117" customWidth="1"/>
    <col min="14606" max="14606" width="9.140625" style="117" customWidth="1"/>
    <col min="14607" max="14616" width="12.85546875" style="117" customWidth="1"/>
    <col min="14617" max="14848" width="9.140625" style="117"/>
    <col min="14849" max="14849" width="7" style="117" bestFit="1" customWidth="1"/>
    <col min="14850" max="14850" width="36.140625" style="117" customWidth="1"/>
    <col min="14851" max="14851" width="12.7109375" style="117" customWidth="1"/>
    <col min="14852" max="14852" width="13.85546875" style="117" customWidth="1"/>
    <col min="14853" max="14853" width="13.5703125" style="117" customWidth="1"/>
    <col min="14854" max="14861" width="12.85546875" style="117" customWidth="1"/>
    <col min="14862" max="14862" width="9.140625" style="117" customWidth="1"/>
    <col min="14863" max="14872" width="12.85546875" style="117" customWidth="1"/>
    <col min="14873" max="15104" width="9.140625" style="117"/>
    <col min="15105" max="15105" width="7" style="117" bestFit="1" customWidth="1"/>
    <col min="15106" max="15106" width="36.140625" style="117" customWidth="1"/>
    <col min="15107" max="15107" width="12.7109375" style="117" customWidth="1"/>
    <col min="15108" max="15108" width="13.85546875" style="117" customWidth="1"/>
    <col min="15109" max="15109" width="13.5703125" style="117" customWidth="1"/>
    <col min="15110" max="15117" width="12.85546875" style="117" customWidth="1"/>
    <col min="15118" max="15118" width="9.140625" style="117" customWidth="1"/>
    <col min="15119" max="15128" width="12.85546875" style="117" customWidth="1"/>
    <col min="15129" max="15360" width="9.140625" style="117"/>
    <col min="15361" max="15361" width="7" style="117" bestFit="1" customWidth="1"/>
    <col min="15362" max="15362" width="36.140625" style="117" customWidth="1"/>
    <col min="15363" max="15363" width="12.7109375" style="117" customWidth="1"/>
    <col min="15364" max="15364" width="13.85546875" style="117" customWidth="1"/>
    <col min="15365" max="15365" width="13.5703125" style="117" customWidth="1"/>
    <col min="15366" max="15373" width="12.85546875" style="117" customWidth="1"/>
    <col min="15374" max="15374" width="9.140625" style="117" customWidth="1"/>
    <col min="15375" max="15384" width="12.85546875" style="117" customWidth="1"/>
    <col min="15385" max="15616" width="9.140625" style="117"/>
    <col min="15617" max="15617" width="7" style="117" bestFit="1" customWidth="1"/>
    <col min="15618" max="15618" width="36.140625" style="117" customWidth="1"/>
    <col min="15619" max="15619" width="12.7109375" style="117" customWidth="1"/>
    <col min="15620" max="15620" width="13.85546875" style="117" customWidth="1"/>
    <col min="15621" max="15621" width="13.5703125" style="117" customWidth="1"/>
    <col min="15622" max="15629" width="12.85546875" style="117" customWidth="1"/>
    <col min="15630" max="15630" width="9.140625" style="117" customWidth="1"/>
    <col min="15631" max="15640" width="12.85546875" style="117" customWidth="1"/>
    <col min="15641" max="15872" width="9.140625" style="117"/>
    <col min="15873" max="15873" width="7" style="117" bestFit="1" customWidth="1"/>
    <col min="15874" max="15874" width="36.140625" style="117" customWidth="1"/>
    <col min="15875" max="15875" width="12.7109375" style="117" customWidth="1"/>
    <col min="15876" max="15876" width="13.85546875" style="117" customWidth="1"/>
    <col min="15877" max="15877" width="13.5703125" style="117" customWidth="1"/>
    <col min="15878" max="15885" width="12.85546875" style="117" customWidth="1"/>
    <col min="15886" max="15886" width="9.140625" style="117" customWidth="1"/>
    <col min="15887" max="15896" width="12.85546875" style="117" customWidth="1"/>
    <col min="15897" max="16128" width="9.140625" style="117"/>
    <col min="16129" max="16129" width="7" style="117" bestFit="1" customWidth="1"/>
    <col min="16130" max="16130" width="36.140625" style="117" customWidth="1"/>
    <col min="16131" max="16131" width="12.7109375" style="117" customWidth="1"/>
    <col min="16132" max="16132" width="13.85546875" style="117" customWidth="1"/>
    <col min="16133" max="16133" width="13.5703125" style="117" customWidth="1"/>
    <col min="16134" max="16141" width="12.85546875" style="117" customWidth="1"/>
    <col min="16142" max="16142" width="9.140625" style="117" customWidth="1"/>
    <col min="16143" max="16152" width="12.85546875" style="117" customWidth="1"/>
    <col min="16153" max="16384" width="9.140625" style="117"/>
  </cols>
  <sheetData>
    <row r="1" spans="1:31" s="1" customFormat="1" ht="36" customHeight="1">
      <c r="E1" s="2"/>
      <c r="F1" s="2"/>
      <c r="G1" s="3"/>
      <c r="H1" s="4"/>
      <c r="I1" s="5"/>
      <c r="J1" s="4"/>
      <c r="K1" s="4"/>
      <c r="L1" s="4"/>
      <c r="M1" s="5"/>
      <c r="N1" s="4"/>
      <c r="O1" s="127" t="s">
        <v>63</v>
      </c>
      <c r="P1" s="127"/>
      <c r="Q1" s="5"/>
      <c r="R1" s="4"/>
      <c r="S1" s="4"/>
      <c r="T1" s="4"/>
      <c r="U1" s="5"/>
    </row>
    <row r="2" spans="1:31" s="99" customFormat="1" ht="36.75" customHeight="1">
      <c r="A2" s="125" t="s">
        <v>61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98"/>
      <c r="R2" s="98"/>
      <c r="S2" s="98"/>
      <c r="T2" s="98"/>
      <c r="U2" s="98"/>
      <c r="V2" s="98"/>
    </row>
    <row r="3" spans="1:31" s="1" customFormat="1" ht="48" customHeight="1">
      <c r="E3" s="2"/>
      <c r="F3" s="2"/>
      <c r="G3" s="3"/>
      <c r="H3" s="4"/>
      <c r="I3" s="5"/>
      <c r="J3" s="4"/>
      <c r="K3" s="4"/>
      <c r="L3" s="4"/>
      <c r="M3" s="5"/>
      <c r="N3" s="4"/>
      <c r="O3" s="4"/>
      <c r="P3" s="4"/>
      <c r="Q3" s="5"/>
      <c r="R3" s="4"/>
      <c r="S3" s="4"/>
      <c r="T3" s="4"/>
      <c r="U3" s="5"/>
    </row>
    <row r="4" spans="1:31" s="87" customFormat="1" ht="28.5" customHeight="1">
      <c r="A4" s="92" t="s">
        <v>0</v>
      </c>
      <c r="B4" s="92" t="s">
        <v>59</v>
      </c>
      <c r="C4" s="100" t="s">
        <v>58</v>
      </c>
      <c r="D4" s="100" t="s">
        <v>33</v>
      </c>
      <c r="E4" s="100" t="s">
        <v>54</v>
      </c>
      <c r="F4" s="100" t="s">
        <v>40</v>
      </c>
      <c r="G4" s="100" t="s">
        <v>29</v>
      </c>
      <c r="H4" s="100" t="s">
        <v>28</v>
      </c>
      <c r="I4" s="100" t="s">
        <v>42</v>
      </c>
      <c r="J4" s="100" t="s">
        <v>43</v>
      </c>
      <c r="K4" s="100" t="s">
        <v>30</v>
      </c>
      <c r="L4" s="100" t="s">
        <v>55</v>
      </c>
      <c r="M4" s="100" t="s">
        <v>31</v>
      </c>
      <c r="N4" s="100" t="s">
        <v>56</v>
      </c>
      <c r="O4" s="100" t="s">
        <v>32</v>
      </c>
      <c r="P4" s="100" t="s">
        <v>62</v>
      </c>
      <c r="Q4" s="85"/>
      <c r="R4" s="85"/>
      <c r="S4" s="85"/>
      <c r="T4" s="85"/>
      <c r="U4" s="85"/>
      <c r="V4" s="85"/>
      <c r="W4" s="85"/>
      <c r="X4" s="86"/>
      <c r="Y4" s="86"/>
      <c r="Z4" s="86"/>
      <c r="AA4" s="86"/>
      <c r="AB4" s="86"/>
      <c r="AC4" s="86"/>
      <c r="AD4" s="86"/>
      <c r="AE4" s="86"/>
    </row>
    <row r="5" spans="1:31" s="91" customFormat="1" ht="38.25" customHeight="1">
      <c r="A5" s="93">
        <v>1</v>
      </c>
      <c r="B5" s="93" t="s">
        <v>37</v>
      </c>
      <c r="C5" s="93" t="s">
        <v>60</v>
      </c>
      <c r="D5" s="93">
        <v>8</v>
      </c>
      <c r="E5" s="93">
        <v>8</v>
      </c>
      <c r="F5" s="93">
        <v>8</v>
      </c>
      <c r="G5" s="93">
        <v>8</v>
      </c>
      <c r="H5" s="93">
        <v>8</v>
      </c>
      <c r="I5" s="93">
        <v>8</v>
      </c>
      <c r="J5" s="93">
        <v>8</v>
      </c>
      <c r="K5" s="93">
        <v>8</v>
      </c>
      <c r="L5" s="93">
        <v>9</v>
      </c>
      <c r="M5" s="93">
        <v>9</v>
      </c>
      <c r="N5" s="93">
        <v>9</v>
      </c>
      <c r="O5" s="93">
        <v>9</v>
      </c>
      <c r="P5" s="93">
        <f>SUM(D5:O5)</f>
        <v>100</v>
      </c>
      <c r="Q5" s="90"/>
      <c r="R5" s="90"/>
      <c r="S5" s="90"/>
      <c r="T5" s="90"/>
      <c r="U5" s="90"/>
      <c r="V5" s="90"/>
      <c r="W5" s="88"/>
    </row>
    <row r="6" spans="1:31" s="91" customFormat="1" ht="41.25" customHeight="1">
      <c r="A6" s="93">
        <v>2</v>
      </c>
      <c r="B6" s="93" t="s">
        <v>38</v>
      </c>
      <c r="C6" s="93" t="s">
        <v>60</v>
      </c>
      <c r="D6" s="93">
        <v>8</v>
      </c>
      <c r="E6" s="93">
        <v>8</v>
      </c>
      <c r="F6" s="93">
        <v>8</v>
      </c>
      <c r="G6" s="93">
        <v>8</v>
      </c>
      <c r="H6" s="93">
        <v>8</v>
      </c>
      <c r="I6" s="93">
        <v>8</v>
      </c>
      <c r="J6" s="93">
        <v>8</v>
      </c>
      <c r="K6" s="93">
        <v>8</v>
      </c>
      <c r="L6" s="93">
        <v>9</v>
      </c>
      <c r="M6" s="93">
        <v>9</v>
      </c>
      <c r="N6" s="93">
        <v>9</v>
      </c>
      <c r="O6" s="93">
        <v>9</v>
      </c>
      <c r="P6" s="93">
        <f t="shared" ref="P6:P7" si="0">SUM(D6:O6)</f>
        <v>100</v>
      </c>
      <c r="Q6" s="90"/>
      <c r="R6" s="90"/>
      <c r="S6" s="90"/>
      <c r="T6" s="90"/>
      <c r="U6" s="90"/>
      <c r="V6" s="90"/>
      <c r="W6" s="89"/>
    </row>
    <row r="7" spans="1:31" s="91" customFormat="1" ht="49.5" customHeight="1">
      <c r="A7" s="93">
        <v>3</v>
      </c>
      <c r="B7" s="94" t="s">
        <v>57</v>
      </c>
      <c r="C7" s="93" t="s">
        <v>60</v>
      </c>
      <c r="D7" s="93">
        <f t="shared" ref="D7:O7" si="1">D5+D6</f>
        <v>16</v>
      </c>
      <c r="E7" s="93">
        <f t="shared" si="1"/>
        <v>16</v>
      </c>
      <c r="F7" s="93">
        <f t="shared" si="1"/>
        <v>16</v>
      </c>
      <c r="G7" s="93">
        <f t="shared" si="1"/>
        <v>16</v>
      </c>
      <c r="H7" s="93">
        <f t="shared" si="1"/>
        <v>16</v>
      </c>
      <c r="I7" s="93">
        <f t="shared" si="1"/>
        <v>16</v>
      </c>
      <c r="J7" s="93">
        <f t="shared" si="1"/>
        <v>16</v>
      </c>
      <c r="K7" s="93">
        <f t="shared" si="1"/>
        <v>16</v>
      </c>
      <c r="L7" s="93">
        <f t="shared" si="1"/>
        <v>18</v>
      </c>
      <c r="M7" s="93">
        <f t="shared" si="1"/>
        <v>18</v>
      </c>
      <c r="N7" s="93">
        <f t="shared" si="1"/>
        <v>18</v>
      </c>
      <c r="O7" s="93">
        <f t="shared" si="1"/>
        <v>18</v>
      </c>
      <c r="P7" s="93">
        <f t="shared" si="0"/>
        <v>200</v>
      </c>
      <c r="Q7" s="90"/>
      <c r="R7" s="90"/>
      <c r="S7" s="90"/>
      <c r="T7" s="90"/>
      <c r="U7" s="90"/>
      <c r="V7" s="90"/>
      <c r="W7" s="89"/>
    </row>
    <row r="8" spans="1:31" s="12" customFormat="1" ht="12.75">
      <c r="A8" s="23"/>
      <c r="B8" s="23"/>
      <c r="C8" s="23"/>
      <c r="D8" s="24"/>
      <c r="E8" s="28"/>
      <c r="F8" s="28"/>
      <c r="G8" s="26"/>
      <c r="H8" s="27"/>
      <c r="I8" s="26"/>
      <c r="J8" s="27"/>
      <c r="K8" s="27"/>
      <c r="L8" s="27"/>
      <c r="M8" s="26"/>
      <c r="N8" s="28"/>
      <c r="O8" s="28"/>
      <c r="P8" s="28"/>
      <c r="Q8" s="26"/>
      <c r="R8" s="28"/>
      <c r="S8" s="28"/>
      <c r="T8" s="28"/>
      <c r="U8" s="26"/>
    </row>
    <row r="9" spans="1:31" s="12" customFormat="1" ht="12.75">
      <c r="A9" s="23"/>
      <c r="B9" s="23"/>
      <c r="C9" s="23"/>
      <c r="D9" s="24"/>
      <c r="E9" s="25"/>
      <c r="F9" s="25"/>
      <c r="G9" s="26"/>
      <c r="H9" s="27"/>
      <c r="I9" s="26"/>
      <c r="J9" s="27"/>
      <c r="K9" s="27"/>
      <c r="L9" s="27"/>
      <c r="M9" s="26"/>
      <c r="N9" s="28"/>
      <c r="O9" s="28"/>
      <c r="P9" s="28"/>
      <c r="Q9" s="26"/>
      <c r="R9" s="28"/>
      <c r="S9" s="28"/>
      <c r="T9" s="28"/>
      <c r="U9" s="26"/>
    </row>
    <row r="10" spans="1:31" s="12" customFormat="1" ht="18.75">
      <c r="A10" s="23"/>
      <c r="B10" s="128" t="s">
        <v>64</v>
      </c>
      <c r="C10" s="129"/>
      <c r="D10" s="130"/>
      <c r="E10" s="129"/>
      <c r="F10" s="131"/>
      <c r="G10" s="129"/>
      <c r="H10" s="129"/>
      <c r="I10" s="129"/>
      <c r="J10" s="129"/>
      <c r="K10" s="129"/>
      <c r="L10" s="129"/>
      <c r="M10" s="132" t="s">
        <v>65</v>
      </c>
      <c r="N10" s="129"/>
      <c r="O10" s="28"/>
      <c r="P10" s="28"/>
      <c r="Q10" s="26"/>
      <c r="R10" s="28"/>
      <c r="S10" s="28"/>
      <c r="T10" s="28"/>
      <c r="U10" s="26"/>
    </row>
    <row r="11" spans="1:31" s="10" customFormat="1" ht="18.75">
      <c r="A11" s="23"/>
      <c r="B11" s="133"/>
      <c r="C11" s="134"/>
      <c r="D11" s="135"/>
      <c r="E11" s="129"/>
      <c r="F11" s="131"/>
      <c r="G11" s="129"/>
      <c r="H11" s="129"/>
      <c r="I11" s="129"/>
      <c r="J11" s="129"/>
      <c r="K11" s="129"/>
      <c r="L11" s="129"/>
      <c r="M11" s="132" t="s">
        <v>66</v>
      </c>
      <c r="N11" s="129"/>
      <c r="O11" s="13"/>
      <c r="P11" s="13"/>
      <c r="Q11" s="14"/>
      <c r="R11" s="13"/>
      <c r="S11" s="13"/>
      <c r="T11" s="13"/>
      <c r="U11" s="14"/>
    </row>
    <row r="12" spans="1:31" s="10" customFormat="1">
      <c r="A12" s="23"/>
      <c r="B12" s="130"/>
      <c r="C12" s="136" t="s">
        <v>67</v>
      </c>
      <c r="D12" s="130"/>
      <c r="E12" s="129"/>
      <c r="F12" s="131"/>
      <c r="G12" s="129"/>
      <c r="H12" s="129"/>
      <c r="I12" s="129"/>
      <c r="J12" s="129"/>
      <c r="K12" s="129"/>
      <c r="L12" s="129"/>
      <c r="M12" s="129"/>
      <c r="N12" s="129"/>
      <c r="O12" s="13"/>
      <c r="P12" s="13"/>
      <c r="Q12" s="14"/>
      <c r="R12" s="13"/>
      <c r="S12" s="13"/>
      <c r="T12" s="13"/>
      <c r="U12" s="14"/>
    </row>
    <row r="13" spans="1:31" s="10" customFormat="1" ht="18.75">
      <c r="A13" s="23"/>
      <c r="B13" s="133"/>
      <c r="C13" s="134"/>
      <c r="D13" s="135"/>
      <c r="E13" s="129"/>
      <c r="F13" s="131"/>
      <c r="G13" s="129"/>
      <c r="H13" s="129"/>
      <c r="I13" s="129"/>
      <c r="J13" s="129"/>
      <c r="K13" s="129"/>
      <c r="L13" s="129"/>
      <c r="M13" s="133"/>
      <c r="N13" s="134"/>
      <c r="O13" s="141"/>
      <c r="P13" s="13"/>
      <c r="Q13" s="14"/>
      <c r="R13" s="13"/>
      <c r="S13" s="13"/>
      <c r="T13" s="13"/>
      <c r="U13" s="14"/>
    </row>
    <row r="14" spans="1:31" s="10" customFormat="1">
      <c r="A14" s="23"/>
      <c r="B14" s="130"/>
      <c r="C14" s="137" t="s">
        <v>68</v>
      </c>
      <c r="D14" s="130"/>
      <c r="E14" s="129"/>
      <c r="F14" s="131"/>
      <c r="G14" s="129"/>
      <c r="H14" s="129"/>
      <c r="I14" s="129"/>
      <c r="J14" s="129"/>
      <c r="K14" s="129"/>
      <c r="L14" s="129"/>
      <c r="M14" s="138"/>
      <c r="N14" s="129"/>
      <c r="O14" s="29"/>
      <c r="P14" s="29"/>
      <c r="Q14" s="14"/>
      <c r="R14" s="13"/>
      <c r="S14" s="13"/>
      <c r="T14" s="13"/>
      <c r="U14" s="14"/>
    </row>
    <row r="15" spans="1:31" s="10" customFormat="1" ht="18.75">
      <c r="A15" s="23"/>
      <c r="B15" s="134"/>
      <c r="C15" s="134"/>
      <c r="D15" s="133"/>
      <c r="E15" s="129"/>
      <c r="F15" s="131"/>
      <c r="G15" s="129"/>
      <c r="H15" s="129"/>
      <c r="I15" s="129"/>
      <c r="J15" s="129"/>
      <c r="K15" s="129"/>
      <c r="L15" s="129"/>
      <c r="M15" s="139"/>
      <c r="N15" s="139"/>
      <c r="O15" s="142"/>
      <c r="P15" s="21"/>
      <c r="Q15" s="14"/>
      <c r="R15" s="21"/>
      <c r="S15" s="21"/>
      <c r="T15" s="21"/>
      <c r="U15" s="14"/>
    </row>
    <row r="16" spans="1:31" s="10" customFormat="1">
      <c r="A16" s="23"/>
      <c r="B16" s="140" t="s">
        <v>69</v>
      </c>
      <c r="C16" s="129"/>
      <c r="D16" s="130"/>
      <c r="E16" s="129"/>
      <c r="F16" s="131"/>
      <c r="G16" s="129"/>
      <c r="H16" s="129"/>
      <c r="I16" s="129"/>
      <c r="J16" s="129"/>
      <c r="K16" s="129"/>
      <c r="L16" s="129"/>
      <c r="M16" s="138" t="s">
        <v>69</v>
      </c>
      <c r="N16" s="129"/>
      <c r="O16" s="13"/>
      <c r="P16" s="13"/>
      <c r="Q16" s="14"/>
      <c r="R16" s="13"/>
      <c r="S16" s="13"/>
      <c r="T16" s="13"/>
      <c r="U16" s="14"/>
    </row>
    <row r="17" spans="1:29" s="10" customFormat="1" ht="12.75">
      <c r="A17" s="23"/>
      <c r="B17" s="23"/>
      <c r="C17" s="23"/>
      <c r="D17" s="24"/>
      <c r="E17" s="11"/>
      <c r="F17" s="11"/>
      <c r="G17" s="20"/>
      <c r="H17" s="21"/>
      <c r="I17" s="14"/>
      <c r="J17" s="21"/>
      <c r="K17" s="21"/>
      <c r="L17" s="21"/>
      <c r="M17" s="22"/>
      <c r="N17" s="13"/>
      <c r="O17" s="13"/>
      <c r="P17" s="13"/>
      <c r="Q17" s="14"/>
      <c r="R17" s="13"/>
      <c r="S17" s="13"/>
      <c r="T17" s="13"/>
      <c r="U17" s="14"/>
    </row>
    <row r="18" spans="1:29" s="10" customFormat="1" ht="12.75">
      <c r="A18" s="23"/>
      <c r="B18" s="23"/>
      <c r="C18" s="23"/>
      <c r="D18" s="24"/>
      <c r="E18" s="11"/>
      <c r="F18" s="11"/>
      <c r="G18" s="20"/>
      <c r="H18" s="21"/>
      <c r="I18" s="14"/>
      <c r="J18" s="21"/>
      <c r="K18" s="21"/>
      <c r="L18" s="21"/>
      <c r="M18" s="22"/>
      <c r="N18" s="13"/>
      <c r="O18" s="13"/>
      <c r="P18" s="13"/>
      <c r="Q18" s="14"/>
      <c r="R18" s="13"/>
      <c r="S18" s="13"/>
      <c r="T18" s="13"/>
      <c r="U18" s="14"/>
    </row>
    <row r="19" spans="1:29" s="10" customFormat="1" ht="12.75">
      <c r="A19" s="23"/>
      <c r="B19" s="23"/>
      <c r="C19" s="23"/>
      <c r="D19" s="24"/>
      <c r="E19" s="11"/>
      <c r="F19" s="11"/>
      <c r="G19" s="20"/>
      <c r="H19" s="21"/>
      <c r="I19" s="14"/>
      <c r="J19" s="21"/>
      <c r="K19" s="21"/>
      <c r="L19" s="21"/>
      <c r="M19" s="22"/>
      <c r="N19" s="13"/>
      <c r="O19" s="13"/>
      <c r="P19" s="13"/>
      <c r="Q19" s="14"/>
      <c r="R19" s="13"/>
      <c r="S19" s="13"/>
      <c r="T19" s="13"/>
      <c r="U19" s="14"/>
    </row>
    <row r="20" spans="1:29" s="10" customFormat="1" ht="12.75">
      <c r="A20" s="23"/>
      <c r="B20" s="23"/>
      <c r="C20" s="23"/>
      <c r="D20" s="24"/>
      <c r="E20" s="11"/>
      <c r="F20" s="11"/>
      <c r="G20" s="2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</row>
    <row r="21" spans="1:29" s="10" customFormat="1" ht="41.25" customHeight="1">
      <c r="A21" s="23"/>
      <c r="B21" s="23"/>
      <c r="C21" s="23"/>
      <c r="D21" s="24"/>
      <c r="E21" s="11"/>
      <c r="F21" s="11"/>
      <c r="G21" s="20"/>
      <c r="H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s="10" customFormat="1" ht="12.75">
      <c r="A22" s="23"/>
      <c r="B22" s="23"/>
      <c r="C22" s="23"/>
      <c r="D22" s="24"/>
      <c r="E22" s="17"/>
      <c r="F22" s="17"/>
      <c r="G22" s="2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s="10" customFormat="1" ht="12.75">
      <c r="A23" s="23"/>
      <c r="B23" s="23"/>
      <c r="C23" s="23"/>
      <c r="D23" s="24"/>
      <c r="E23" s="17"/>
      <c r="F23" s="17"/>
      <c r="G23" s="2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s="10" customFormat="1" ht="12.75">
      <c r="A24" s="23"/>
      <c r="B24" s="23"/>
      <c r="C24" s="23"/>
      <c r="D24" s="20"/>
      <c r="E24" s="11"/>
      <c r="F24" s="1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</row>
    <row r="25" spans="1:29" s="10" customFormat="1" ht="12.75">
      <c r="A25" s="32"/>
      <c r="B25" s="33"/>
      <c r="C25" s="33"/>
      <c r="D25" s="34"/>
      <c r="E25" s="20"/>
      <c r="F25" s="20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</row>
    <row r="26" spans="1:29" s="10" customFormat="1" ht="12.75">
      <c r="A26" s="32"/>
      <c r="B26" s="33"/>
      <c r="C26" s="33"/>
      <c r="D26" s="34"/>
      <c r="E26" s="20"/>
      <c r="F26" s="20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</row>
    <row r="27" spans="1:29" s="10" customFormat="1" ht="12.75">
      <c r="A27" s="32"/>
      <c r="B27" s="33"/>
      <c r="C27" s="33"/>
      <c r="D27" s="34"/>
      <c r="E27" s="20"/>
      <c r="F27" s="20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</row>
    <row r="28" spans="1:29" s="10" customFormat="1" ht="12.75">
      <c r="A28" s="32"/>
      <c r="B28" s="33"/>
      <c r="C28" s="33"/>
      <c r="D28" s="34"/>
      <c r="E28" s="20"/>
      <c r="F28" s="20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</row>
    <row r="29" spans="1:29" s="10" customFormat="1" ht="12.75">
      <c r="A29" s="32"/>
      <c r="B29" s="33"/>
      <c r="C29" s="33"/>
      <c r="D29" s="34"/>
      <c r="E29" s="20"/>
      <c r="F29" s="20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</row>
    <row r="30" spans="1:29" s="10" customFormat="1" ht="12.75">
      <c r="A30" s="32"/>
      <c r="B30" s="33"/>
      <c r="C30" s="33"/>
      <c r="D30" s="34"/>
      <c r="E30" s="20"/>
      <c r="F30" s="20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</row>
    <row r="31" spans="1:29" s="10" customFormat="1" ht="12.75">
      <c r="A31" s="32"/>
      <c r="B31" s="33"/>
      <c r="C31" s="33"/>
      <c r="D31" s="34"/>
      <c r="E31" s="20"/>
      <c r="F31" s="20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</row>
    <row r="32" spans="1:29" s="10" customFormat="1" ht="12.75">
      <c r="A32" s="32"/>
      <c r="B32" s="33"/>
      <c r="C32" s="33"/>
      <c r="D32" s="34"/>
      <c r="E32" s="20"/>
      <c r="F32" s="20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</row>
    <row r="33" spans="1:29" s="10" customFormat="1" ht="12.75">
      <c r="A33" s="32"/>
      <c r="B33" s="33"/>
      <c r="C33" s="33"/>
      <c r="D33" s="34"/>
      <c r="E33" s="20"/>
      <c r="F33" s="20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</row>
    <row r="34" spans="1:29" s="10" customFormat="1" ht="12.75">
      <c r="A34" s="32"/>
      <c r="B34" s="33"/>
      <c r="C34" s="33"/>
      <c r="D34" s="34"/>
      <c r="E34" s="20"/>
      <c r="F34" s="20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</row>
    <row r="35" spans="1:29" s="10" customFormat="1" ht="12.75">
      <c r="A35" s="32"/>
      <c r="B35" s="33"/>
      <c r="C35" s="33"/>
      <c r="D35" s="34"/>
      <c r="E35" s="20"/>
      <c r="F35" s="20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</row>
    <row r="36" spans="1:29" s="10" customFormat="1" ht="12.75">
      <c r="A36" s="32"/>
      <c r="B36" s="33"/>
      <c r="C36" s="33"/>
      <c r="D36" s="34"/>
      <c r="E36" s="20"/>
      <c r="F36" s="20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</row>
    <row r="37" spans="1:29" s="10" customFormat="1" ht="12.75">
      <c r="A37" s="35"/>
      <c r="B37" s="33"/>
      <c r="C37" s="33"/>
      <c r="D37" s="34"/>
      <c r="E37" s="20"/>
      <c r="F37" s="20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6"/>
      <c r="AC37" s="36"/>
    </row>
    <row r="38" spans="1:29" s="10" customFormat="1" ht="12.75">
      <c r="A38" s="35"/>
      <c r="B38" s="33"/>
      <c r="C38" s="33"/>
      <c r="D38" s="34"/>
      <c r="E38" s="20"/>
      <c r="F38" s="20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7"/>
      <c r="AC38" s="37"/>
    </row>
    <row r="39" spans="1:29" s="103" customFormat="1">
      <c r="A39" s="101"/>
      <c r="B39" s="33"/>
      <c r="C39" s="33"/>
      <c r="D39" s="34"/>
      <c r="E39" s="102"/>
      <c r="F39" s="102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104"/>
      <c r="AC39" s="104"/>
    </row>
    <row r="40" spans="1:29" s="103" customFormat="1">
      <c r="A40" s="105"/>
      <c r="B40" s="33"/>
      <c r="C40" s="33"/>
      <c r="D40" s="34"/>
      <c r="E40" s="105"/>
      <c r="F40" s="105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106"/>
      <c r="AC40" s="106"/>
    </row>
    <row r="41" spans="1:29" s="10" customFormat="1" ht="12.75">
      <c r="A41" s="38"/>
      <c r="B41" s="33"/>
      <c r="C41" s="33"/>
      <c r="D41" s="34"/>
      <c r="E41" s="28"/>
      <c r="F41" s="28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6"/>
      <c r="AC41" s="36"/>
    </row>
    <row r="42" spans="1:29" s="18" customFormat="1" ht="12.75">
      <c r="A42" s="15"/>
      <c r="B42" s="33"/>
      <c r="C42" s="33"/>
      <c r="D42" s="34"/>
      <c r="E42" s="16"/>
      <c r="F42" s="16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0"/>
      <c r="AC42" s="30"/>
    </row>
    <row r="43" spans="1:29" s="10" customFormat="1" ht="12.75">
      <c r="A43" s="39"/>
      <c r="B43" s="33"/>
      <c r="C43" s="33"/>
      <c r="D43" s="34"/>
      <c r="E43" s="20"/>
      <c r="F43" s="20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6"/>
      <c r="AC43" s="36"/>
    </row>
    <row r="44" spans="1:29" s="10" customFormat="1" ht="12.75">
      <c r="A44" s="39"/>
      <c r="B44" s="33"/>
      <c r="C44" s="33"/>
      <c r="D44" s="34"/>
      <c r="E44" s="20"/>
      <c r="F44" s="20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</row>
    <row r="45" spans="1:29" s="10" customFormat="1" ht="12.75">
      <c r="A45" s="39"/>
      <c r="B45" s="33"/>
      <c r="C45" s="33"/>
      <c r="D45" s="34"/>
      <c r="E45" s="20"/>
      <c r="F45" s="20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</row>
    <row r="46" spans="1:29" s="10" customFormat="1" ht="12.75">
      <c r="A46" s="39"/>
      <c r="B46" s="33"/>
      <c r="C46" s="33"/>
      <c r="D46" s="34"/>
      <c r="E46" s="20"/>
      <c r="F46" s="20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</row>
    <row r="47" spans="1:29" s="12" customFormat="1" ht="12.75">
      <c r="A47" s="39"/>
      <c r="B47" s="33"/>
      <c r="C47" s="33"/>
      <c r="D47" s="34"/>
      <c r="E47" s="26"/>
      <c r="F47" s="26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40"/>
      <c r="AC47" s="40"/>
    </row>
    <row r="48" spans="1:29" s="12" customFormat="1" ht="12.75">
      <c r="A48" s="39"/>
      <c r="B48" s="33"/>
      <c r="C48" s="33"/>
      <c r="D48" s="34"/>
      <c r="E48" s="26"/>
      <c r="F48" s="26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40"/>
      <c r="AC48" s="40"/>
    </row>
    <row r="49" spans="1:29" s="12" customFormat="1" ht="12.75">
      <c r="A49" s="39"/>
      <c r="B49" s="33"/>
      <c r="C49" s="33"/>
      <c r="D49" s="34"/>
      <c r="E49" s="26"/>
      <c r="F49" s="26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40"/>
      <c r="AC49" s="40"/>
    </row>
    <row r="50" spans="1:29" s="12" customFormat="1" ht="12.75">
      <c r="A50" s="39"/>
      <c r="B50" s="33"/>
      <c r="C50" s="33"/>
      <c r="D50" s="34"/>
      <c r="E50" s="26"/>
      <c r="F50" s="26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40"/>
      <c r="AC50" s="40"/>
    </row>
    <row r="51" spans="1:29" s="10" customFormat="1" ht="12.75">
      <c r="A51" s="39"/>
      <c r="B51" s="33"/>
      <c r="C51" s="33"/>
      <c r="D51" s="34"/>
      <c r="E51" s="20"/>
      <c r="F51" s="20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</row>
    <row r="52" spans="1:29" s="10" customFormat="1" ht="12.75">
      <c r="A52" s="39"/>
      <c r="B52" s="33"/>
      <c r="C52" s="33"/>
      <c r="D52" s="34"/>
      <c r="E52" s="20"/>
      <c r="F52" s="20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</row>
    <row r="53" spans="1:29" s="10" customFormat="1" ht="12.75">
      <c r="A53" s="39"/>
      <c r="B53" s="33"/>
      <c r="C53" s="33"/>
      <c r="D53" s="34"/>
      <c r="E53" s="20"/>
      <c r="F53" s="20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</row>
    <row r="54" spans="1:29" s="10" customFormat="1" ht="12.75">
      <c r="A54" s="39"/>
      <c r="B54" s="33"/>
      <c r="C54" s="33"/>
      <c r="D54" s="34"/>
      <c r="E54" s="20"/>
      <c r="F54" s="20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</row>
    <row r="55" spans="1:29" s="10" customFormat="1" ht="12.75">
      <c r="A55" s="39"/>
      <c r="B55" s="33"/>
      <c r="C55" s="33"/>
      <c r="D55" s="34"/>
      <c r="E55" s="20"/>
      <c r="F55" s="20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</row>
    <row r="56" spans="1:29" s="10" customFormat="1" ht="12.75">
      <c r="A56" s="39"/>
      <c r="B56" s="33"/>
      <c r="C56" s="33"/>
      <c r="D56" s="34"/>
      <c r="E56" s="20"/>
      <c r="F56" s="20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</row>
    <row r="57" spans="1:29" s="10" customFormat="1" ht="12.75">
      <c r="A57" s="39"/>
      <c r="B57" s="33"/>
      <c r="C57" s="33"/>
      <c r="D57" s="34"/>
      <c r="E57" s="20"/>
      <c r="F57" s="20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</row>
    <row r="58" spans="1:29" s="10" customFormat="1" ht="12.75">
      <c r="A58" s="39"/>
      <c r="B58" s="33"/>
      <c r="C58" s="33"/>
      <c r="D58" s="34"/>
      <c r="E58" s="20"/>
      <c r="F58" s="20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</row>
    <row r="59" spans="1:29" s="10" customFormat="1" ht="12.75">
      <c r="A59" s="39"/>
      <c r="B59" s="33"/>
      <c r="C59" s="33"/>
      <c r="D59" s="34"/>
      <c r="E59" s="20"/>
      <c r="F59" s="20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</row>
    <row r="60" spans="1:29" s="10" customFormat="1" ht="12.75">
      <c r="A60" s="39"/>
      <c r="B60" s="33"/>
      <c r="C60" s="33"/>
      <c r="D60" s="34"/>
      <c r="E60" s="20"/>
      <c r="F60" s="20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</row>
    <row r="61" spans="1:29" s="10" customFormat="1" ht="12.75">
      <c r="A61" s="39"/>
      <c r="B61" s="33"/>
      <c r="C61" s="33"/>
      <c r="D61" s="34"/>
      <c r="E61" s="20"/>
      <c r="F61" s="20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</row>
    <row r="62" spans="1:29" s="10" customFormat="1" ht="12.75">
      <c r="A62" s="23"/>
      <c r="B62" s="33"/>
      <c r="C62" s="33"/>
      <c r="D62" s="34"/>
      <c r="E62" s="20"/>
      <c r="F62" s="20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</row>
    <row r="63" spans="1:29" s="10" customFormat="1" ht="12.75">
      <c r="A63" s="41"/>
      <c r="B63" s="41"/>
      <c r="C63" s="41"/>
      <c r="D63" s="19"/>
      <c r="E63" s="11"/>
      <c r="F63" s="11"/>
      <c r="G63" s="42"/>
      <c r="H63" s="21"/>
      <c r="I63" s="14"/>
      <c r="J63" s="21"/>
      <c r="K63" s="21"/>
      <c r="L63" s="21"/>
      <c r="M63" s="22"/>
      <c r="N63" s="13"/>
      <c r="O63" s="13"/>
      <c r="P63" s="13"/>
      <c r="Q63" s="14"/>
      <c r="R63" s="13"/>
      <c r="S63" s="13"/>
      <c r="T63" s="13"/>
      <c r="U63" s="14"/>
    </row>
    <row r="64" spans="1:29" s="10" customFormat="1" ht="12.75">
      <c r="A64" s="41"/>
      <c r="B64" s="41"/>
      <c r="C64" s="41"/>
      <c r="D64" s="19"/>
      <c r="E64" s="11"/>
      <c r="F64" s="11"/>
      <c r="G64" s="20"/>
      <c r="H64" s="21"/>
      <c r="I64" s="14"/>
      <c r="J64" s="21"/>
      <c r="K64" s="21"/>
      <c r="L64" s="21"/>
      <c r="M64" s="22"/>
      <c r="N64" s="13"/>
      <c r="O64" s="13"/>
      <c r="P64" s="13"/>
      <c r="Q64" s="14"/>
      <c r="R64" s="13"/>
      <c r="S64" s="13"/>
      <c r="T64" s="13"/>
      <c r="U64" s="14"/>
    </row>
    <row r="65" spans="1:21" s="10" customFormat="1" ht="12.75">
      <c r="A65" s="41"/>
      <c r="B65" s="41"/>
      <c r="C65" s="41"/>
      <c r="D65" s="19"/>
      <c r="E65" s="11"/>
      <c r="F65" s="11"/>
      <c r="G65" s="20"/>
      <c r="H65" s="21"/>
      <c r="I65" s="14"/>
      <c r="J65" s="21"/>
      <c r="K65" s="21"/>
      <c r="L65" s="21"/>
      <c r="M65" s="22"/>
      <c r="N65" s="13"/>
      <c r="O65" s="13"/>
      <c r="P65" s="13"/>
      <c r="Q65" s="14"/>
      <c r="R65" s="13"/>
      <c r="S65" s="13"/>
      <c r="T65" s="13"/>
      <c r="U65" s="14"/>
    </row>
    <row r="66" spans="1:21" s="10" customFormat="1" ht="12.75">
      <c r="A66" s="41"/>
      <c r="B66" s="41"/>
      <c r="C66" s="41"/>
      <c r="D66" s="19"/>
      <c r="E66" s="11"/>
      <c r="F66" s="11"/>
      <c r="G66" s="20"/>
      <c r="H66" s="21"/>
      <c r="I66" s="14"/>
      <c r="J66" s="21"/>
      <c r="K66" s="21"/>
      <c r="L66" s="21"/>
      <c r="M66" s="22"/>
      <c r="N66" s="13"/>
      <c r="O66" s="13"/>
      <c r="P66" s="13"/>
      <c r="Q66" s="14"/>
      <c r="R66" s="13"/>
      <c r="S66" s="13"/>
      <c r="T66" s="13"/>
      <c r="U66" s="14"/>
    </row>
    <row r="67" spans="1:21" s="10" customFormat="1" ht="12.75">
      <c r="A67" s="41"/>
      <c r="B67" s="41"/>
      <c r="C67" s="41"/>
      <c r="D67" s="19"/>
      <c r="E67" s="11"/>
      <c r="F67" s="11"/>
      <c r="G67" s="20"/>
      <c r="H67" s="21"/>
      <c r="I67" s="14"/>
      <c r="J67" s="21"/>
      <c r="K67" s="21"/>
      <c r="L67" s="21"/>
      <c r="M67" s="22"/>
      <c r="N67" s="13"/>
      <c r="O67" s="13"/>
      <c r="P67" s="13"/>
      <c r="Q67" s="14"/>
      <c r="R67" s="13"/>
      <c r="S67" s="13"/>
      <c r="T67" s="13"/>
      <c r="U67" s="14"/>
    </row>
    <row r="68" spans="1:21" s="10" customFormat="1" ht="12.75">
      <c r="A68" s="41"/>
      <c r="B68" s="41"/>
      <c r="C68" s="41"/>
      <c r="D68" s="19"/>
      <c r="E68" s="11"/>
      <c r="F68" s="11"/>
      <c r="G68" s="20"/>
      <c r="H68" s="21"/>
      <c r="I68" s="14"/>
      <c r="J68" s="21"/>
      <c r="K68" s="21"/>
      <c r="L68" s="21"/>
      <c r="M68" s="22"/>
      <c r="N68" s="13"/>
      <c r="O68" s="13"/>
      <c r="P68" s="13"/>
      <c r="Q68" s="14"/>
      <c r="R68" s="13"/>
      <c r="S68" s="13"/>
      <c r="T68" s="13"/>
      <c r="U68" s="14"/>
    </row>
    <row r="69" spans="1:21" s="10" customFormat="1" ht="12.75">
      <c r="A69" s="41"/>
      <c r="B69" s="41"/>
      <c r="C69" s="41"/>
      <c r="D69" s="19"/>
      <c r="E69" s="11"/>
      <c r="F69" s="11"/>
      <c r="G69" s="20"/>
      <c r="H69" s="21"/>
      <c r="I69" s="14"/>
      <c r="J69" s="21"/>
      <c r="K69" s="21"/>
      <c r="L69" s="21"/>
      <c r="M69" s="22"/>
      <c r="N69" s="13"/>
      <c r="O69" s="13"/>
      <c r="P69" s="13"/>
      <c r="Q69" s="14"/>
      <c r="R69" s="13"/>
      <c r="S69" s="13"/>
      <c r="T69" s="13"/>
      <c r="U69" s="14"/>
    </row>
    <row r="70" spans="1:21" s="10" customFormat="1" ht="12.75">
      <c r="A70" s="41"/>
      <c r="B70" s="41"/>
      <c r="C70" s="41"/>
      <c r="D70" s="19"/>
      <c r="E70" s="11"/>
      <c r="F70" s="11"/>
      <c r="G70" s="20"/>
      <c r="H70" s="21"/>
      <c r="I70" s="14"/>
      <c r="J70" s="21"/>
      <c r="K70" s="21"/>
      <c r="L70" s="21"/>
      <c r="M70" s="22"/>
      <c r="N70" s="13"/>
      <c r="O70" s="13"/>
      <c r="P70" s="13"/>
      <c r="Q70" s="14"/>
      <c r="R70" s="13"/>
      <c r="S70" s="13"/>
      <c r="T70" s="13"/>
      <c r="U70" s="14"/>
    </row>
    <row r="71" spans="1:21" s="10" customFormat="1" ht="12.75">
      <c r="A71" s="41"/>
      <c r="B71" s="41"/>
      <c r="C71" s="41"/>
      <c r="D71" s="19"/>
      <c r="E71" s="11"/>
      <c r="F71" s="11"/>
      <c r="G71" s="20"/>
      <c r="H71" s="21"/>
      <c r="I71" s="14"/>
      <c r="J71" s="21"/>
      <c r="K71" s="21"/>
      <c r="L71" s="21"/>
      <c r="M71" s="22"/>
      <c r="N71" s="13"/>
      <c r="O71" s="13"/>
      <c r="P71" s="13"/>
      <c r="Q71" s="14"/>
      <c r="R71" s="13"/>
      <c r="S71" s="13"/>
      <c r="T71" s="13"/>
      <c r="U71" s="14"/>
    </row>
    <row r="72" spans="1:21" s="10" customFormat="1" ht="12.75">
      <c r="A72" s="41"/>
      <c r="B72" s="41"/>
      <c r="C72" s="41"/>
      <c r="D72" s="19"/>
      <c r="E72" s="11"/>
      <c r="F72" s="11"/>
      <c r="G72" s="20"/>
      <c r="H72" s="21"/>
      <c r="I72" s="14"/>
      <c r="J72" s="21"/>
      <c r="K72" s="21"/>
      <c r="L72" s="21"/>
      <c r="M72" s="22"/>
      <c r="N72" s="13"/>
      <c r="O72" s="13"/>
      <c r="P72" s="13"/>
      <c r="Q72" s="14"/>
      <c r="R72" s="13"/>
      <c r="S72" s="13"/>
      <c r="T72" s="13"/>
      <c r="U72" s="14"/>
    </row>
    <row r="73" spans="1:21" s="10" customFormat="1" ht="12.75">
      <c r="A73" s="41"/>
      <c r="B73" s="41"/>
      <c r="C73" s="41"/>
      <c r="D73" s="19"/>
      <c r="E73" s="11"/>
      <c r="F73" s="11"/>
      <c r="G73" s="20"/>
      <c r="H73" s="21"/>
      <c r="I73" s="14"/>
      <c r="J73" s="21"/>
      <c r="K73" s="21"/>
      <c r="L73" s="21"/>
      <c r="M73" s="22"/>
      <c r="N73" s="13"/>
      <c r="O73" s="13"/>
      <c r="P73" s="13"/>
      <c r="Q73" s="14"/>
      <c r="R73" s="13"/>
      <c r="S73" s="13"/>
      <c r="T73" s="13"/>
      <c r="U73" s="14"/>
    </row>
    <row r="74" spans="1:21" s="10" customFormat="1" ht="12.75">
      <c r="A74" s="41"/>
      <c r="B74" s="41"/>
      <c r="C74" s="41"/>
      <c r="D74" s="19"/>
      <c r="E74" s="11"/>
      <c r="F74" s="11"/>
      <c r="G74" s="20"/>
      <c r="H74" s="21"/>
      <c r="I74" s="14"/>
      <c r="J74" s="21"/>
      <c r="K74" s="21"/>
      <c r="L74" s="21"/>
      <c r="M74" s="22"/>
      <c r="N74" s="13"/>
      <c r="O74" s="13"/>
      <c r="P74" s="13"/>
      <c r="Q74" s="14"/>
      <c r="R74" s="13"/>
      <c r="S74" s="13"/>
      <c r="T74" s="13"/>
      <c r="U74" s="14"/>
    </row>
    <row r="75" spans="1:21" s="10" customFormat="1" ht="12.75">
      <c r="A75" s="43"/>
      <c r="B75" s="43"/>
      <c r="C75" s="43"/>
      <c r="D75" s="19"/>
      <c r="E75" s="11"/>
      <c r="F75" s="11"/>
      <c r="G75" s="20"/>
      <c r="H75" s="13"/>
      <c r="I75" s="14"/>
      <c r="J75" s="21"/>
      <c r="K75" s="21"/>
      <c r="L75" s="21"/>
      <c r="M75" s="22"/>
      <c r="N75" s="13"/>
      <c r="O75" s="13"/>
      <c r="P75" s="13"/>
      <c r="Q75" s="14"/>
      <c r="R75" s="13"/>
      <c r="S75" s="13"/>
      <c r="T75" s="13"/>
      <c r="U75" s="14"/>
    </row>
    <row r="76" spans="1:21" s="10" customFormat="1" ht="12.75">
      <c r="A76" s="43"/>
      <c r="B76" s="43"/>
      <c r="C76" s="43"/>
      <c r="D76" s="19"/>
      <c r="E76" s="11"/>
      <c r="F76" s="11"/>
      <c r="G76" s="20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</row>
    <row r="77" spans="1:21" s="107" customFormat="1">
      <c r="E77" s="108"/>
      <c r="F77" s="108"/>
      <c r="G77" s="109"/>
      <c r="H77" s="110"/>
      <c r="I77" s="44"/>
      <c r="J77" s="110"/>
      <c r="K77" s="110"/>
      <c r="L77" s="110"/>
      <c r="M77" s="44"/>
      <c r="N77" s="110"/>
      <c r="O77" s="110"/>
      <c r="P77" s="110"/>
      <c r="Q77" s="44"/>
      <c r="R77" s="110"/>
      <c r="S77" s="110"/>
      <c r="T77" s="110"/>
      <c r="U77" s="44"/>
    </row>
    <row r="78" spans="1:21" s="107" customFormat="1">
      <c r="E78" s="108"/>
      <c r="F78" s="108"/>
      <c r="G78" s="109"/>
      <c r="H78" s="110"/>
      <c r="I78" s="44"/>
      <c r="J78" s="110"/>
      <c r="K78" s="110"/>
      <c r="L78" s="110"/>
      <c r="M78" s="44"/>
      <c r="N78" s="110"/>
      <c r="O78" s="110"/>
      <c r="P78" s="110"/>
      <c r="Q78" s="44"/>
      <c r="R78" s="110"/>
      <c r="S78" s="110"/>
      <c r="T78" s="110"/>
      <c r="U78" s="44"/>
    </row>
    <row r="79" spans="1:21" s="107" customFormat="1">
      <c r="E79" s="108"/>
      <c r="F79" s="108"/>
      <c r="G79" s="109"/>
      <c r="H79" s="110"/>
      <c r="I79" s="44"/>
      <c r="J79" s="110"/>
      <c r="K79" s="110"/>
      <c r="L79" s="110"/>
      <c r="M79" s="44"/>
      <c r="N79" s="110"/>
      <c r="O79" s="110"/>
      <c r="P79" s="110"/>
      <c r="Q79" s="44"/>
      <c r="R79" s="110"/>
      <c r="S79" s="110"/>
      <c r="T79" s="110"/>
      <c r="U79" s="44"/>
    </row>
    <row r="80" spans="1:21" s="107" customFormat="1">
      <c r="E80" s="108"/>
      <c r="F80" s="108"/>
      <c r="G80" s="109"/>
      <c r="H80" s="110"/>
      <c r="I80" s="44"/>
      <c r="J80" s="110"/>
      <c r="K80" s="110"/>
      <c r="L80" s="110"/>
      <c r="M80" s="44"/>
      <c r="N80" s="110"/>
      <c r="O80" s="110"/>
      <c r="P80" s="110"/>
      <c r="Q80" s="44"/>
      <c r="R80" s="110"/>
      <c r="S80" s="110"/>
      <c r="T80" s="110"/>
      <c r="U80" s="44"/>
    </row>
    <row r="81" spans="5:21" s="107" customFormat="1">
      <c r="E81" s="108"/>
      <c r="F81" s="108"/>
      <c r="G81" s="109"/>
      <c r="H81" s="110"/>
      <c r="I81" s="44"/>
      <c r="J81" s="110"/>
      <c r="K81" s="110"/>
      <c r="L81" s="110"/>
      <c r="M81" s="44"/>
      <c r="N81" s="110"/>
      <c r="O81" s="110"/>
      <c r="P81" s="110"/>
      <c r="Q81" s="44"/>
      <c r="R81" s="110"/>
      <c r="S81" s="110"/>
      <c r="T81" s="110"/>
      <c r="U81" s="44"/>
    </row>
    <row r="82" spans="5:21" s="107" customFormat="1">
      <c r="E82" s="108"/>
      <c r="F82" s="108"/>
      <c r="G82" s="109"/>
      <c r="H82" s="110"/>
      <c r="I82" s="44"/>
      <c r="J82" s="110"/>
      <c r="K82" s="110"/>
      <c r="L82" s="110"/>
      <c r="M82" s="44"/>
      <c r="N82" s="110"/>
      <c r="O82" s="110"/>
      <c r="P82" s="110"/>
      <c r="Q82" s="44"/>
      <c r="R82" s="110"/>
      <c r="S82" s="110"/>
      <c r="T82" s="110"/>
      <c r="U82" s="44"/>
    </row>
    <row r="83" spans="5:21" s="107" customFormat="1">
      <c r="E83" s="108"/>
      <c r="F83" s="108"/>
      <c r="G83" s="109"/>
      <c r="H83" s="110"/>
      <c r="I83" s="44"/>
      <c r="J83" s="110"/>
      <c r="K83" s="110"/>
      <c r="L83" s="110"/>
      <c r="M83" s="44"/>
      <c r="N83" s="110"/>
      <c r="O83" s="110"/>
      <c r="P83" s="110"/>
      <c r="Q83" s="44"/>
      <c r="R83" s="110"/>
      <c r="S83" s="110"/>
      <c r="T83" s="110"/>
      <c r="U83" s="44"/>
    </row>
    <row r="84" spans="5:21" s="107" customFormat="1">
      <c r="E84" s="108"/>
      <c r="F84" s="108"/>
      <c r="G84" s="109"/>
      <c r="H84" s="110"/>
      <c r="I84" s="44"/>
      <c r="J84" s="110"/>
      <c r="K84" s="110"/>
      <c r="L84" s="110"/>
      <c r="M84" s="44"/>
      <c r="N84" s="110"/>
      <c r="O84" s="110"/>
      <c r="P84" s="110"/>
      <c r="Q84" s="44"/>
      <c r="R84" s="110"/>
      <c r="S84" s="110"/>
      <c r="T84" s="110"/>
      <c r="U84" s="44"/>
    </row>
    <row r="85" spans="5:21" s="107" customFormat="1">
      <c r="E85" s="108"/>
      <c r="F85" s="108"/>
      <c r="G85" s="109"/>
      <c r="H85" s="110"/>
      <c r="I85" s="44"/>
      <c r="J85" s="110"/>
      <c r="K85" s="110"/>
      <c r="L85" s="110"/>
      <c r="M85" s="44"/>
      <c r="N85" s="110"/>
      <c r="O85" s="110"/>
      <c r="P85" s="110"/>
      <c r="Q85" s="44"/>
      <c r="R85" s="110"/>
      <c r="S85" s="110"/>
      <c r="T85" s="110"/>
      <c r="U85" s="44"/>
    </row>
    <row r="86" spans="5:21" s="107" customFormat="1">
      <c r="E86" s="108"/>
      <c r="F86" s="108"/>
      <c r="G86" s="109"/>
      <c r="H86" s="110"/>
      <c r="I86" s="44"/>
      <c r="J86" s="110"/>
      <c r="K86" s="110"/>
      <c r="L86" s="110"/>
      <c r="M86" s="44"/>
      <c r="N86" s="110"/>
      <c r="O86" s="110"/>
      <c r="P86" s="110"/>
      <c r="Q86" s="44"/>
      <c r="R86" s="110"/>
      <c r="S86" s="110"/>
      <c r="T86" s="110"/>
      <c r="U86" s="44"/>
    </row>
    <row r="87" spans="5:21" s="107" customFormat="1">
      <c r="E87" s="108"/>
      <c r="F87" s="108"/>
      <c r="G87" s="109"/>
      <c r="H87" s="110"/>
      <c r="I87" s="44"/>
      <c r="J87" s="110"/>
      <c r="K87" s="110"/>
      <c r="L87" s="110"/>
      <c r="M87" s="44"/>
      <c r="N87" s="110"/>
      <c r="O87" s="110"/>
      <c r="P87" s="110"/>
      <c r="Q87" s="44"/>
      <c r="R87" s="110"/>
      <c r="S87" s="110"/>
      <c r="T87" s="110"/>
      <c r="U87" s="44"/>
    </row>
    <row r="88" spans="5:21" s="107" customFormat="1">
      <c r="E88" s="108"/>
      <c r="F88" s="108"/>
      <c r="G88" s="109"/>
      <c r="H88" s="110"/>
      <c r="I88" s="44"/>
      <c r="J88" s="110"/>
      <c r="K88" s="110"/>
      <c r="L88" s="110"/>
      <c r="M88" s="44"/>
      <c r="N88" s="110"/>
      <c r="O88" s="110"/>
      <c r="P88" s="110"/>
      <c r="Q88" s="44"/>
      <c r="R88" s="110"/>
      <c r="S88" s="110"/>
      <c r="T88" s="110"/>
      <c r="U88" s="44"/>
    </row>
    <row r="89" spans="5:21" s="107" customFormat="1">
      <c r="E89" s="108"/>
      <c r="F89" s="108"/>
      <c r="G89" s="109"/>
      <c r="H89" s="110"/>
      <c r="I89" s="44"/>
      <c r="J89" s="110"/>
      <c r="K89" s="110"/>
      <c r="L89" s="110"/>
      <c r="M89" s="44"/>
      <c r="N89" s="110"/>
      <c r="O89" s="110"/>
      <c r="P89" s="110"/>
      <c r="Q89" s="44"/>
      <c r="R89" s="110"/>
      <c r="S89" s="110"/>
      <c r="T89" s="110"/>
      <c r="U89" s="44"/>
    </row>
    <row r="90" spans="5:21" s="107" customFormat="1">
      <c r="E90" s="108"/>
      <c r="F90" s="108"/>
      <c r="G90" s="109"/>
      <c r="H90" s="110"/>
      <c r="I90" s="44"/>
      <c r="J90" s="110"/>
      <c r="K90" s="110"/>
      <c r="L90" s="110"/>
      <c r="M90" s="44"/>
      <c r="N90" s="110"/>
      <c r="O90" s="110"/>
      <c r="P90" s="110"/>
      <c r="Q90" s="44"/>
      <c r="R90" s="110"/>
      <c r="S90" s="110"/>
      <c r="T90" s="110"/>
      <c r="U90" s="44"/>
    </row>
    <row r="91" spans="5:21" s="107" customFormat="1">
      <c r="E91" s="108"/>
      <c r="F91" s="108"/>
      <c r="G91" s="109"/>
      <c r="H91" s="110"/>
      <c r="I91" s="44"/>
      <c r="J91" s="110"/>
      <c r="K91" s="110"/>
      <c r="L91" s="110"/>
      <c r="M91" s="44"/>
      <c r="N91" s="110"/>
      <c r="O91" s="110"/>
      <c r="P91" s="110"/>
      <c r="Q91" s="44"/>
      <c r="R91" s="110"/>
      <c r="S91" s="110"/>
      <c r="T91" s="110"/>
      <c r="U91" s="44"/>
    </row>
    <row r="92" spans="5:21" s="107" customFormat="1">
      <c r="E92" s="108"/>
      <c r="F92" s="108"/>
      <c r="G92" s="109"/>
      <c r="H92" s="110"/>
      <c r="I92" s="44"/>
      <c r="J92" s="110"/>
      <c r="K92" s="110"/>
      <c r="L92" s="110"/>
      <c r="M92" s="44"/>
      <c r="N92" s="110"/>
      <c r="O92" s="110"/>
      <c r="P92" s="110"/>
      <c r="Q92" s="44"/>
      <c r="R92" s="110"/>
      <c r="S92" s="110"/>
      <c r="T92" s="110"/>
      <c r="U92" s="44"/>
    </row>
    <row r="93" spans="5:21" s="107" customFormat="1">
      <c r="E93" s="108"/>
      <c r="F93" s="108"/>
      <c r="G93" s="109"/>
      <c r="H93" s="110"/>
      <c r="I93" s="44"/>
      <c r="J93" s="110"/>
      <c r="K93" s="110"/>
      <c r="L93" s="110"/>
      <c r="M93" s="44"/>
      <c r="N93" s="110"/>
      <c r="O93" s="110"/>
      <c r="P93" s="110"/>
      <c r="Q93" s="44"/>
      <c r="R93" s="110"/>
      <c r="S93" s="110"/>
      <c r="T93" s="110"/>
      <c r="U93" s="44"/>
    </row>
    <row r="94" spans="5:21" s="107" customFormat="1">
      <c r="E94" s="108"/>
      <c r="F94" s="108"/>
      <c r="G94" s="109"/>
      <c r="H94" s="110"/>
      <c r="I94" s="44"/>
      <c r="J94" s="110"/>
      <c r="K94" s="110"/>
      <c r="L94" s="110"/>
      <c r="M94" s="44"/>
      <c r="N94" s="110"/>
      <c r="O94" s="110"/>
      <c r="P94" s="110"/>
      <c r="Q94" s="44"/>
      <c r="R94" s="110"/>
      <c r="S94" s="110"/>
      <c r="T94" s="110"/>
      <c r="U94" s="44"/>
    </row>
    <row r="95" spans="5:21" s="107" customFormat="1">
      <c r="E95" s="108"/>
      <c r="F95" s="108"/>
      <c r="G95" s="109"/>
      <c r="H95" s="110"/>
      <c r="I95" s="44"/>
      <c r="J95" s="110"/>
      <c r="K95" s="110"/>
      <c r="L95" s="110"/>
      <c r="M95" s="44"/>
      <c r="N95" s="110"/>
      <c r="O95" s="110"/>
      <c r="P95" s="110"/>
      <c r="Q95" s="44"/>
      <c r="R95" s="110"/>
      <c r="S95" s="110"/>
      <c r="T95" s="110"/>
      <c r="U95" s="44"/>
    </row>
    <row r="96" spans="5:21" s="107" customFormat="1">
      <c r="E96" s="108"/>
      <c r="F96" s="108"/>
      <c r="G96" s="109"/>
      <c r="H96" s="110"/>
      <c r="I96" s="44"/>
      <c r="J96" s="110"/>
      <c r="K96" s="110"/>
      <c r="L96" s="110"/>
      <c r="M96" s="44"/>
      <c r="N96" s="110"/>
      <c r="O96" s="110"/>
      <c r="P96" s="110"/>
      <c r="Q96" s="44"/>
      <c r="R96" s="110"/>
      <c r="S96" s="110"/>
      <c r="T96" s="110"/>
      <c r="U96" s="44"/>
    </row>
    <row r="97" spans="1:28" s="107" customFormat="1">
      <c r="E97" s="108"/>
      <c r="F97" s="108"/>
      <c r="G97" s="109"/>
      <c r="H97" s="110"/>
      <c r="I97" s="44"/>
      <c r="J97" s="110"/>
      <c r="K97" s="110"/>
      <c r="L97" s="110"/>
      <c r="M97" s="44"/>
      <c r="N97" s="110"/>
      <c r="O97" s="110"/>
      <c r="P97" s="110"/>
      <c r="Q97" s="44"/>
      <c r="R97" s="110"/>
      <c r="S97" s="110"/>
      <c r="T97" s="110"/>
      <c r="U97" s="44"/>
    </row>
    <row r="98" spans="1:28" s="107" customFormat="1">
      <c r="E98" s="108"/>
      <c r="F98" s="108"/>
      <c r="G98" s="109"/>
      <c r="H98" s="110"/>
      <c r="I98" s="44"/>
      <c r="J98" s="110"/>
      <c r="K98" s="110"/>
      <c r="L98" s="110"/>
      <c r="M98" s="44"/>
      <c r="N98" s="110"/>
      <c r="O98" s="110"/>
      <c r="P98" s="110"/>
      <c r="Q98" s="44"/>
      <c r="R98" s="110"/>
      <c r="S98" s="110"/>
      <c r="T98" s="110"/>
      <c r="U98" s="44"/>
    </row>
    <row r="99" spans="1:28" s="107" customFormat="1">
      <c r="E99" s="108"/>
      <c r="F99" s="108"/>
      <c r="G99" s="109"/>
      <c r="H99" s="110"/>
      <c r="I99" s="44"/>
      <c r="J99" s="110"/>
      <c r="K99" s="110"/>
      <c r="L99" s="110"/>
      <c r="M99" s="44"/>
      <c r="N99" s="110"/>
      <c r="O99" s="110"/>
      <c r="P99" s="110"/>
      <c r="Q99" s="44"/>
      <c r="R99" s="110"/>
      <c r="S99" s="110"/>
      <c r="T99" s="110"/>
      <c r="U99" s="44"/>
    </row>
    <row r="100" spans="1:28" s="107" customFormat="1">
      <c r="E100" s="108"/>
      <c r="F100" s="108"/>
      <c r="G100" s="109"/>
      <c r="H100" s="110"/>
      <c r="I100" s="44"/>
      <c r="J100" s="110"/>
      <c r="K100" s="110"/>
      <c r="L100" s="110"/>
      <c r="M100" s="44"/>
      <c r="N100" s="110"/>
      <c r="O100" s="110"/>
      <c r="P100" s="110"/>
      <c r="Q100" s="44"/>
      <c r="R100" s="110"/>
      <c r="S100" s="110"/>
      <c r="T100" s="110"/>
      <c r="U100" s="44"/>
    </row>
    <row r="101" spans="1:28" s="107" customFormat="1">
      <c r="E101" s="108"/>
      <c r="F101" s="108"/>
      <c r="G101" s="109"/>
      <c r="H101" s="110"/>
      <c r="I101" s="44"/>
      <c r="J101" s="110"/>
      <c r="K101" s="110"/>
      <c r="L101" s="110"/>
      <c r="M101" s="44"/>
      <c r="N101" s="110"/>
      <c r="O101" s="110"/>
      <c r="P101" s="110"/>
      <c r="Q101" s="44"/>
      <c r="R101" s="110"/>
      <c r="S101" s="110"/>
      <c r="T101" s="110"/>
      <c r="U101" s="44"/>
    </row>
    <row r="102" spans="1:28" s="107" customFormat="1">
      <c r="E102" s="108"/>
      <c r="F102" s="108"/>
      <c r="G102" s="109"/>
      <c r="H102" s="110"/>
      <c r="I102" s="44"/>
      <c r="J102" s="110"/>
      <c r="K102" s="110"/>
      <c r="L102" s="110"/>
      <c r="M102" s="44"/>
      <c r="N102" s="110"/>
      <c r="O102" s="110"/>
      <c r="P102" s="110"/>
      <c r="Q102" s="44"/>
      <c r="R102" s="110"/>
      <c r="S102" s="110"/>
      <c r="T102" s="110"/>
      <c r="U102" s="44"/>
      <c r="X102" s="18"/>
      <c r="Y102" s="18"/>
      <c r="Z102" s="18"/>
      <c r="AA102" s="18"/>
      <c r="AB102" s="18"/>
    </row>
    <row r="103" spans="1:28" s="107" customFormat="1">
      <c r="E103" s="108"/>
      <c r="F103" s="108"/>
      <c r="G103" s="109"/>
      <c r="H103" s="110"/>
      <c r="I103" s="44"/>
      <c r="J103" s="110"/>
      <c r="K103" s="110"/>
      <c r="L103" s="110"/>
      <c r="M103" s="44"/>
      <c r="N103" s="110"/>
      <c r="O103" s="110"/>
      <c r="P103" s="110"/>
      <c r="Q103" s="44"/>
      <c r="R103" s="110"/>
      <c r="S103" s="110"/>
      <c r="T103" s="110"/>
      <c r="U103" s="44"/>
      <c r="X103" s="18"/>
      <c r="Y103" s="18"/>
      <c r="Z103" s="18"/>
      <c r="AA103" s="18"/>
      <c r="AB103" s="18"/>
    </row>
    <row r="104" spans="1:28" s="107" customFormat="1" ht="12.75" customHeight="1">
      <c r="E104" s="108"/>
      <c r="F104" s="108"/>
      <c r="G104" s="109"/>
      <c r="H104" s="110"/>
      <c r="I104" s="44"/>
      <c r="J104" s="110"/>
      <c r="K104" s="110"/>
      <c r="L104" s="110"/>
      <c r="M104" s="44"/>
      <c r="N104" s="110"/>
      <c r="O104" s="110"/>
      <c r="P104" s="110"/>
      <c r="Q104" s="44"/>
      <c r="R104" s="110"/>
      <c r="S104" s="110"/>
      <c r="T104" s="110"/>
      <c r="U104" s="44"/>
      <c r="X104" s="18"/>
      <c r="Y104" s="18"/>
      <c r="Z104" s="18"/>
      <c r="AA104" s="18"/>
      <c r="AB104" s="18"/>
    </row>
    <row r="105" spans="1:28" s="107" customFormat="1" ht="12.75" customHeight="1">
      <c r="E105" s="108"/>
      <c r="F105" s="108"/>
      <c r="G105" s="109"/>
      <c r="H105" s="110"/>
      <c r="I105" s="44"/>
      <c r="J105" s="110"/>
      <c r="K105" s="110"/>
      <c r="L105" s="110"/>
      <c r="M105" s="44"/>
      <c r="N105" s="110"/>
      <c r="O105" s="110"/>
      <c r="P105" s="110"/>
      <c r="Q105" s="44"/>
      <c r="R105" s="110"/>
      <c r="S105" s="110"/>
      <c r="T105" s="110"/>
      <c r="U105" s="44"/>
      <c r="X105" s="18"/>
      <c r="Y105" s="18"/>
      <c r="Z105" s="18"/>
      <c r="AA105" s="18"/>
      <c r="AB105" s="18"/>
    </row>
    <row r="106" spans="1:28" s="107" customFormat="1" ht="12.75" customHeight="1">
      <c r="E106" s="108"/>
      <c r="F106" s="108"/>
      <c r="G106" s="109"/>
      <c r="H106" s="110"/>
      <c r="I106" s="44"/>
      <c r="J106" s="110"/>
      <c r="K106" s="110"/>
      <c r="L106" s="110"/>
      <c r="M106" s="44"/>
      <c r="N106" s="110"/>
      <c r="O106" s="110"/>
      <c r="P106" s="110"/>
      <c r="Q106" s="44"/>
      <c r="R106" s="110"/>
      <c r="S106" s="110"/>
      <c r="T106" s="110"/>
      <c r="U106" s="44"/>
      <c r="X106" s="18"/>
      <c r="Y106" s="18"/>
      <c r="Z106" s="18"/>
      <c r="AA106" s="18"/>
      <c r="AB106" s="18"/>
    </row>
    <row r="107" spans="1:28" s="107" customFormat="1">
      <c r="E107" s="108"/>
      <c r="F107" s="108"/>
      <c r="G107" s="109"/>
      <c r="H107" s="110"/>
      <c r="I107" s="44"/>
      <c r="J107" s="110"/>
      <c r="K107" s="110"/>
      <c r="L107" s="110"/>
      <c r="M107" s="44"/>
      <c r="N107" s="110"/>
      <c r="O107" s="110"/>
      <c r="P107" s="110"/>
      <c r="Q107" s="44"/>
      <c r="R107" s="110"/>
      <c r="S107" s="110"/>
      <c r="T107" s="110"/>
      <c r="U107" s="44"/>
      <c r="X107" s="18"/>
      <c r="Y107" s="18"/>
      <c r="Z107" s="18"/>
      <c r="AA107" s="18"/>
      <c r="AB107" s="18"/>
    </row>
    <row r="108" spans="1:28" s="111" customFormat="1"/>
    <row r="109" spans="1:28" s="111" customFormat="1" ht="15.75" thickBot="1"/>
    <row r="110" spans="1:28" s="103" customFormat="1" ht="52.5" customHeight="1" thickBot="1">
      <c r="A110" s="45" t="s">
        <v>0</v>
      </c>
      <c r="B110" s="46" t="s">
        <v>49</v>
      </c>
      <c r="C110" s="46"/>
      <c r="D110" s="47" t="s">
        <v>50</v>
      </c>
      <c r="E110" s="97" t="e">
        <f>#REF!</f>
        <v>#REF!</v>
      </c>
      <c r="F110" s="97"/>
      <c r="G110" s="126" t="e">
        <f>#REF!</f>
        <v>#REF!</v>
      </c>
      <c r="H110" s="126"/>
      <c r="I110" s="126" t="e">
        <f>#REF!</f>
        <v>#REF!</v>
      </c>
      <c r="J110" s="126"/>
      <c r="K110" s="126" t="e">
        <f>#REF!</f>
        <v>#REF!</v>
      </c>
      <c r="L110" s="126"/>
      <c r="M110" s="97" t="e">
        <f>#REF!</f>
        <v>#REF!</v>
      </c>
      <c r="N110" s="97"/>
      <c r="O110" s="121" t="e">
        <f>#REF!</f>
        <v>#REF!</v>
      </c>
      <c r="P110" s="121"/>
      <c r="Q110" s="121" t="e">
        <f>#REF!</f>
        <v>#REF!</v>
      </c>
      <c r="R110" s="121"/>
      <c r="S110" s="121" t="str">
        <f>B5</f>
        <v>Итого Аганское НГДУ</v>
      </c>
      <c r="T110" s="121"/>
      <c r="U110" s="121" t="e">
        <f>#REF!</f>
        <v>#REF!</v>
      </c>
      <c r="V110" s="121"/>
      <c r="W110" s="121" t="e">
        <f>#REF!</f>
        <v>#REF!</v>
      </c>
      <c r="X110" s="122"/>
      <c r="Y110" s="18"/>
      <c r="Z110" s="18"/>
      <c r="AA110" s="18"/>
      <c r="AB110" s="18"/>
    </row>
    <row r="111" spans="1:28" s="9" customFormat="1" ht="36.75" customHeight="1" thickBot="1">
      <c r="A111" s="6" t="s">
        <v>0</v>
      </c>
      <c r="B111" s="7" t="s">
        <v>39</v>
      </c>
      <c r="C111" s="8"/>
      <c r="D111" s="8" t="s">
        <v>51</v>
      </c>
      <c r="E111" s="48" t="s">
        <v>40</v>
      </c>
      <c r="F111" s="48"/>
      <c r="G111" s="49" t="s">
        <v>41</v>
      </c>
      <c r="H111" s="48" t="s">
        <v>28</v>
      </c>
      <c r="I111" s="49" t="s">
        <v>44</v>
      </c>
      <c r="J111" s="48" t="s">
        <v>45</v>
      </c>
      <c r="K111" s="49" t="s">
        <v>46</v>
      </c>
      <c r="L111" s="48" t="s">
        <v>47</v>
      </c>
      <c r="M111" s="49" t="s">
        <v>48</v>
      </c>
      <c r="N111" s="48"/>
    </row>
    <row r="112" spans="1:28" s="103" customFormat="1" ht="47.45" customHeight="1">
      <c r="A112" s="50"/>
      <c r="B112" s="51"/>
      <c r="C112" s="51"/>
      <c r="D112" s="52"/>
      <c r="E112" s="95"/>
      <c r="F112" s="95"/>
      <c r="G112" s="53"/>
      <c r="H112" s="54"/>
      <c r="I112" s="123"/>
      <c r="J112" s="124"/>
      <c r="K112" s="123"/>
      <c r="L112" s="124"/>
      <c r="M112" s="95"/>
      <c r="N112" s="96"/>
      <c r="O112" s="18"/>
      <c r="P112" s="18"/>
      <c r="Q112" s="18"/>
      <c r="R112" s="18"/>
    </row>
    <row r="113" spans="1:18" s="103" customFormat="1">
      <c r="A113" s="55">
        <v>1</v>
      </c>
      <c r="B113" s="56" t="s">
        <v>1</v>
      </c>
      <c r="C113" s="56"/>
      <c r="D113" s="57">
        <f t="shared" ref="D113:D124" si="2">SUM(E113:Q113)</f>
        <v>81</v>
      </c>
      <c r="E113" s="58">
        <v>9</v>
      </c>
      <c r="F113" s="58"/>
      <c r="G113" s="58">
        <v>9</v>
      </c>
      <c r="H113" s="58">
        <v>9</v>
      </c>
      <c r="I113" s="58">
        <v>9</v>
      </c>
      <c r="J113" s="58">
        <v>9</v>
      </c>
      <c r="K113" s="58">
        <v>9</v>
      </c>
      <c r="L113" s="58">
        <v>9</v>
      </c>
      <c r="M113" s="58">
        <v>9</v>
      </c>
      <c r="N113" s="58">
        <v>9</v>
      </c>
      <c r="O113" s="18"/>
      <c r="P113" s="18"/>
      <c r="Q113" s="18"/>
      <c r="R113" s="18"/>
    </row>
    <row r="114" spans="1:18" s="107" customFormat="1">
      <c r="A114" s="55">
        <v>2</v>
      </c>
      <c r="B114" s="56" t="s">
        <v>2</v>
      </c>
      <c r="C114" s="56"/>
      <c r="D114" s="57">
        <f t="shared" si="2"/>
        <v>96</v>
      </c>
      <c r="E114" s="58">
        <v>12</v>
      </c>
      <c r="F114" s="58"/>
      <c r="G114" s="58">
        <v>12</v>
      </c>
      <c r="H114" s="58">
        <v>12</v>
      </c>
      <c r="I114" s="58">
        <v>12</v>
      </c>
      <c r="J114" s="58">
        <v>12</v>
      </c>
      <c r="K114" s="58">
        <v>12</v>
      </c>
      <c r="L114" s="58">
        <v>12</v>
      </c>
      <c r="M114" s="58">
        <v>12</v>
      </c>
      <c r="N114" s="58"/>
      <c r="O114" s="18"/>
      <c r="P114" s="18"/>
      <c r="Q114" s="18"/>
      <c r="R114" s="18"/>
    </row>
    <row r="115" spans="1:18" s="107" customFormat="1">
      <c r="A115" s="55">
        <v>3</v>
      </c>
      <c r="B115" s="56" t="s">
        <v>3</v>
      </c>
      <c r="C115" s="56"/>
      <c r="D115" s="57">
        <f t="shared" si="2"/>
        <v>56</v>
      </c>
      <c r="E115" s="58">
        <v>7</v>
      </c>
      <c r="F115" s="58"/>
      <c r="G115" s="58">
        <v>7</v>
      </c>
      <c r="H115" s="58">
        <v>7</v>
      </c>
      <c r="I115" s="58">
        <v>7</v>
      </c>
      <c r="J115" s="58">
        <v>7</v>
      </c>
      <c r="K115" s="58">
        <v>7</v>
      </c>
      <c r="L115" s="58">
        <v>7</v>
      </c>
      <c r="M115" s="58">
        <v>7</v>
      </c>
      <c r="N115" s="58"/>
      <c r="O115" s="18"/>
      <c r="P115" s="18"/>
      <c r="Q115" s="18"/>
      <c r="R115" s="18"/>
    </row>
    <row r="116" spans="1:18" s="107" customFormat="1">
      <c r="A116" s="55">
        <v>4</v>
      </c>
      <c r="B116" s="56" t="s">
        <v>4</v>
      </c>
      <c r="C116" s="56"/>
      <c r="D116" s="57">
        <f t="shared" si="2"/>
        <v>72</v>
      </c>
      <c r="E116" s="58">
        <v>9</v>
      </c>
      <c r="F116" s="58"/>
      <c r="G116" s="58">
        <v>9</v>
      </c>
      <c r="H116" s="58">
        <v>9</v>
      </c>
      <c r="I116" s="58">
        <v>9</v>
      </c>
      <c r="J116" s="58">
        <v>9</v>
      </c>
      <c r="K116" s="58">
        <v>9</v>
      </c>
      <c r="L116" s="58">
        <v>9</v>
      </c>
      <c r="M116" s="58">
        <v>9</v>
      </c>
      <c r="N116" s="58"/>
      <c r="O116" s="18"/>
      <c r="P116" s="18"/>
      <c r="Q116" s="18"/>
      <c r="R116" s="18"/>
    </row>
    <row r="117" spans="1:18" s="107" customFormat="1">
      <c r="A117" s="55">
        <v>5</v>
      </c>
      <c r="B117" s="56" t="s">
        <v>5</v>
      </c>
      <c r="C117" s="56"/>
      <c r="D117" s="57">
        <f t="shared" si="2"/>
        <v>40</v>
      </c>
      <c r="E117" s="58">
        <v>5</v>
      </c>
      <c r="F117" s="58"/>
      <c r="G117" s="58">
        <v>5</v>
      </c>
      <c r="H117" s="58">
        <v>5</v>
      </c>
      <c r="I117" s="58">
        <v>5</v>
      </c>
      <c r="J117" s="58">
        <v>5</v>
      </c>
      <c r="K117" s="58">
        <v>5</v>
      </c>
      <c r="L117" s="58">
        <v>5</v>
      </c>
      <c r="M117" s="58">
        <v>5</v>
      </c>
      <c r="N117" s="58"/>
      <c r="O117" s="18"/>
      <c r="P117" s="18"/>
      <c r="Q117" s="18"/>
      <c r="R117" s="18"/>
    </row>
    <row r="118" spans="1:18" s="107" customFormat="1">
      <c r="A118" s="55">
        <v>6</v>
      </c>
      <c r="B118" s="56" t="s">
        <v>6</v>
      </c>
      <c r="C118" s="56"/>
      <c r="D118" s="57">
        <f t="shared" si="2"/>
        <v>24</v>
      </c>
      <c r="E118" s="58">
        <v>3</v>
      </c>
      <c r="F118" s="58"/>
      <c r="G118" s="58">
        <v>3</v>
      </c>
      <c r="H118" s="58">
        <v>3</v>
      </c>
      <c r="I118" s="58">
        <v>3</v>
      </c>
      <c r="J118" s="58">
        <v>3</v>
      </c>
      <c r="K118" s="58">
        <v>3</v>
      </c>
      <c r="L118" s="58">
        <v>3</v>
      </c>
      <c r="M118" s="58">
        <v>3</v>
      </c>
      <c r="N118" s="58"/>
      <c r="O118" s="18"/>
      <c r="P118" s="18"/>
      <c r="Q118" s="18"/>
      <c r="R118" s="18"/>
    </row>
    <row r="119" spans="1:18" s="107" customFormat="1">
      <c r="A119" s="55">
        <v>7</v>
      </c>
      <c r="B119" s="56" t="s">
        <v>7</v>
      </c>
      <c r="C119" s="56"/>
      <c r="D119" s="57">
        <f t="shared" si="2"/>
        <v>16</v>
      </c>
      <c r="E119" s="58">
        <v>2</v>
      </c>
      <c r="F119" s="58"/>
      <c r="G119" s="58">
        <v>2</v>
      </c>
      <c r="H119" s="58">
        <v>2</v>
      </c>
      <c r="I119" s="58">
        <v>2</v>
      </c>
      <c r="J119" s="58">
        <v>2</v>
      </c>
      <c r="K119" s="58">
        <v>2</v>
      </c>
      <c r="L119" s="58">
        <v>2</v>
      </c>
      <c r="M119" s="58">
        <v>2</v>
      </c>
      <c r="N119" s="58"/>
      <c r="O119" s="18"/>
      <c r="P119" s="18"/>
      <c r="Q119" s="18"/>
      <c r="R119" s="18"/>
    </row>
    <row r="120" spans="1:18" s="107" customFormat="1">
      <c r="A120" s="55">
        <v>8</v>
      </c>
      <c r="B120" s="56" t="s">
        <v>8</v>
      </c>
      <c r="C120" s="56"/>
      <c r="D120" s="57">
        <f t="shared" si="2"/>
        <v>16</v>
      </c>
      <c r="E120" s="58">
        <v>2</v>
      </c>
      <c r="F120" s="58"/>
      <c r="G120" s="58">
        <v>2</v>
      </c>
      <c r="H120" s="58">
        <v>2</v>
      </c>
      <c r="I120" s="58">
        <v>2</v>
      </c>
      <c r="J120" s="58">
        <v>2</v>
      </c>
      <c r="K120" s="58">
        <v>2</v>
      </c>
      <c r="L120" s="58">
        <v>2</v>
      </c>
      <c r="M120" s="58">
        <v>2</v>
      </c>
      <c r="N120" s="58"/>
      <c r="O120" s="18"/>
      <c r="P120" s="18"/>
      <c r="Q120" s="18"/>
      <c r="R120" s="18"/>
    </row>
    <row r="121" spans="1:18" s="107" customFormat="1" ht="13.15" customHeight="1">
      <c r="A121" s="55"/>
      <c r="B121" s="56"/>
      <c r="C121" s="56"/>
      <c r="D121" s="57">
        <f t="shared" si="2"/>
        <v>0</v>
      </c>
      <c r="E121" s="58">
        <v>0</v>
      </c>
      <c r="F121" s="58"/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/>
      <c r="O121" s="18"/>
      <c r="P121" s="18"/>
      <c r="Q121" s="18"/>
      <c r="R121" s="18"/>
    </row>
    <row r="122" spans="1:18" s="107" customFormat="1">
      <c r="A122" s="55">
        <v>9</v>
      </c>
      <c r="B122" s="56" t="s">
        <v>9</v>
      </c>
      <c r="C122" s="56"/>
      <c r="D122" s="57">
        <f t="shared" si="2"/>
        <v>8</v>
      </c>
      <c r="E122" s="58">
        <v>1</v>
      </c>
      <c r="F122" s="58"/>
      <c r="G122" s="58">
        <v>1</v>
      </c>
      <c r="H122" s="58">
        <v>1</v>
      </c>
      <c r="I122" s="58">
        <v>1</v>
      </c>
      <c r="J122" s="58">
        <v>1</v>
      </c>
      <c r="K122" s="58">
        <v>1</v>
      </c>
      <c r="L122" s="58">
        <v>1</v>
      </c>
      <c r="M122" s="58">
        <v>1</v>
      </c>
      <c r="N122" s="58"/>
      <c r="O122" s="18"/>
      <c r="P122" s="18"/>
      <c r="Q122" s="18"/>
      <c r="R122" s="18"/>
    </row>
    <row r="123" spans="1:18" s="107" customFormat="1">
      <c r="A123" s="55">
        <v>10</v>
      </c>
      <c r="B123" s="56" t="s">
        <v>10</v>
      </c>
      <c r="C123" s="56"/>
      <c r="D123" s="57">
        <f t="shared" si="2"/>
        <v>16</v>
      </c>
      <c r="E123" s="58">
        <v>2</v>
      </c>
      <c r="F123" s="58"/>
      <c r="G123" s="58">
        <v>2</v>
      </c>
      <c r="H123" s="58">
        <v>2</v>
      </c>
      <c r="I123" s="58">
        <v>2</v>
      </c>
      <c r="J123" s="58">
        <v>2</v>
      </c>
      <c r="K123" s="58">
        <v>2</v>
      </c>
      <c r="L123" s="58">
        <v>2</v>
      </c>
      <c r="M123" s="58">
        <v>2</v>
      </c>
      <c r="N123" s="58"/>
      <c r="O123" s="18"/>
      <c r="P123" s="18"/>
      <c r="Q123" s="18"/>
      <c r="R123" s="18"/>
    </row>
    <row r="124" spans="1:18" s="107" customFormat="1" ht="13.15" customHeight="1">
      <c r="A124" s="55"/>
      <c r="B124" s="56"/>
      <c r="C124" s="56"/>
      <c r="D124" s="57">
        <f t="shared" si="2"/>
        <v>0</v>
      </c>
      <c r="E124" s="58">
        <v>0</v>
      </c>
      <c r="F124" s="58"/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/>
      <c r="O124" s="18"/>
      <c r="P124" s="18"/>
      <c r="Q124" s="18"/>
      <c r="R124" s="18"/>
    </row>
    <row r="125" spans="1:18" s="107" customFormat="1">
      <c r="A125" s="59">
        <v>11</v>
      </c>
      <c r="B125" s="56" t="s">
        <v>11</v>
      </c>
      <c r="C125" s="56"/>
      <c r="D125" s="57">
        <v>0</v>
      </c>
      <c r="E125" s="58">
        <v>0</v>
      </c>
      <c r="F125" s="58"/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/>
      <c r="O125" s="18"/>
      <c r="P125" s="18"/>
      <c r="Q125" s="18"/>
      <c r="R125" s="18"/>
    </row>
    <row r="126" spans="1:18" s="107" customFormat="1">
      <c r="A126" s="59">
        <v>12</v>
      </c>
      <c r="B126" s="56" t="s">
        <v>34</v>
      </c>
      <c r="C126" s="56"/>
      <c r="D126" s="57">
        <f t="shared" ref="D126:D131" si="3">SUM(E126:Q126)</f>
        <v>32</v>
      </c>
      <c r="E126" s="58">
        <v>4</v>
      </c>
      <c r="F126" s="58"/>
      <c r="G126" s="58">
        <v>4</v>
      </c>
      <c r="H126" s="58">
        <v>4</v>
      </c>
      <c r="I126" s="58">
        <v>4</v>
      </c>
      <c r="J126" s="58">
        <v>4</v>
      </c>
      <c r="K126" s="58">
        <v>4</v>
      </c>
      <c r="L126" s="58">
        <v>4</v>
      </c>
      <c r="M126" s="58">
        <v>4</v>
      </c>
      <c r="N126" s="58"/>
      <c r="O126" s="18"/>
      <c r="P126" s="18"/>
      <c r="Q126" s="18"/>
      <c r="R126" s="18"/>
    </row>
    <row r="127" spans="1:18" s="107" customFormat="1">
      <c r="A127" s="112">
        <v>13</v>
      </c>
      <c r="B127" s="56" t="s">
        <v>12</v>
      </c>
      <c r="C127" s="56"/>
      <c r="D127" s="113">
        <f t="shared" si="3"/>
        <v>16</v>
      </c>
      <c r="E127" s="58">
        <v>2</v>
      </c>
      <c r="F127" s="58"/>
      <c r="G127" s="58">
        <v>2</v>
      </c>
      <c r="H127" s="58">
        <v>2</v>
      </c>
      <c r="I127" s="58">
        <v>2</v>
      </c>
      <c r="J127" s="58">
        <v>2</v>
      </c>
      <c r="K127" s="58">
        <v>2</v>
      </c>
      <c r="L127" s="58">
        <v>2</v>
      </c>
      <c r="M127" s="58">
        <v>2</v>
      </c>
      <c r="N127" s="58"/>
      <c r="O127" s="18"/>
      <c r="P127" s="18"/>
      <c r="Q127" s="18"/>
      <c r="R127" s="18"/>
    </row>
    <row r="128" spans="1:18" s="107" customFormat="1">
      <c r="A128" s="114">
        <v>14</v>
      </c>
      <c r="B128" s="56" t="s">
        <v>13</v>
      </c>
      <c r="C128" s="56"/>
      <c r="D128" s="115">
        <f t="shared" si="3"/>
        <v>16</v>
      </c>
      <c r="E128" s="58">
        <v>2</v>
      </c>
      <c r="F128" s="58"/>
      <c r="G128" s="58">
        <v>2</v>
      </c>
      <c r="H128" s="58">
        <v>2</v>
      </c>
      <c r="I128" s="58">
        <v>2</v>
      </c>
      <c r="J128" s="58">
        <v>2</v>
      </c>
      <c r="K128" s="58">
        <v>2</v>
      </c>
      <c r="L128" s="58">
        <v>2</v>
      </c>
      <c r="M128" s="58">
        <v>2</v>
      </c>
      <c r="N128" s="58"/>
      <c r="O128" s="18"/>
      <c r="P128" s="18"/>
      <c r="Q128" s="18"/>
      <c r="R128" s="18"/>
    </row>
    <row r="129" spans="1:18" s="107" customFormat="1">
      <c r="A129" s="60">
        <v>15</v>
      </c>
      <c r="B129" s="56" t="s">
        <v>35</v>
      </c>
      <c r="C129" s="56"/>
      <c r="D129" s="61">
        <f t="shared" si="3"/>
        <v>24</v>
      </c>
      <c r="E129" s="58">
        <v>3</v>
      </c>
      <c r="F129" s="58"/>
      <c r="G129" s="58">
        <v>3</v>
      </c>
      <c r="H129" s="58">
        <v>3</v>
      </c>
      <c r="I129" s="58">
        <v>3</v>
      </c>
      <c r="J129" s="58">
        <v>3</v>
      </c>
      <c r="K129" s="58">
        <v>3</v>
      </c>
      <c r="L129" s="58">
        <v>3</v>
      </c>
      <c r="M129" s="58">
        <v>3</v>
      </c>
      <c r="N129" s="58"/>
      <c r="O129" s="18"/>
      <c r="P129" s="18"/>
      <c r="Q129" s="18"/>
      <c r="R129" s="18"/>
    </row>
    <row r="130" spans="1:18" s="107" customFormat="1">
      <c r="A130" s="62">
        <v>16</v>
      </c>
      <c r="B130" s="56" t="s">
        <v>36</v>
      </c>
      <c r="C130" s="56"/>
      <c r="D130" s="63">
        <f t="shared" si="3"/>
        <v>8</v>
      </c>
      <c r="E130" s="58">
        <v>1</v>
      </c>
      <c r="F130" s="58"/>
      <c r="G130" s="58">
        <v>1</v>
      </c>
      <c r="H130" s="58">
        <v>1</v>
      </c>
      <c r="I130" s="58">
        <v>1</v>
      </c>
      <c r="J130" s="58">
        <v>1</v>
      </c>
      <c r="K130" s="58">
        <v>1</v>
      </c>
      <c r="L130" s="58">
        <v>1</v>
      </c>
      <c r="M130" s="58">
        <v>1</v>
      </c>
      <c r="N130" s="58"/>
      <c r="O130" s="18"/>
      <c r="P130" s="18"/>
      <c r="Q130" s="18"/>
      <c r="R130" s="18"/>
    </row>
    <row r="131" spans="1:18" s="107" customFormat="1" ht="13.9" customHeight="1">
      <c r="A131" s="64"/>
      <c r="B131" s="56"/>
      <c r="C131" s="56"/>
      <c r="D131" s="57">
        <f t="shared" si="3"/>
        <v>0</v>
      </c>
      <c r="E131" s="65"/>
      <c r="F131" s="65"/>
      <c r="G131" s="58">
        <v>0</v>
      </c>
      <c r="H131" s="58"/>
      <c r="I131" s="58"/>
      <c r="J131" s="58">
        <v>0</v>
      </c>
      <c r="K131" s="58">
        <v>0</v>
      </c>
      <c r="L131" s="58">
        <v>0</v>
      </c>
      <c r="M131" s="58"/>
      <c r="N131" s="58"/>
      <c r="O131" s="18"/>
      <c r="P131" s="18"/>
      <c r="Q131" s="18"/>
      <c r="R131" s="18"/>
    </row>
    <row r="132" spans="1:18" s="107" customFormat="1" ht="24" customHeight="1">
      <c r="A132" s="66"/>
      <c r="B132" s="67" t="s">
        <v>37</v>
      </c>
      <c r="C132" s="67"/>
      <c r="D132" s="68">
        <f>SUM(D113:D131)</f>
        <v>521</v>
      </c>
      <c r="E132" s="68">
        <f t="shared" ref="E132:M132" si="4">SUM(E113:E131)</f>
        <v>64</v>
      </c>
      <c r="F132" s="68"/>
      <c r="G132" s="68">
        <f t="shared" si="4"/>
        <v>64</v>
      </c>
      <c r="H132" s="68">
        <f t="shared" si="4"/>
        <v>64</v>
      </c>
      <c r="I132" s="68">
        <f t="shared" si="4"/>
        <v>64</v>
      </c>
      <c r="J132" s="68">
        <f t="shared" si="4"/>
        <v>64</v>
      </c>
      <c r="K132" s="68">
        <f t="shared" si="4"/>
        <v>64</v>
      </c>
      <c r="L132" s="68">
        <f t="shared" si="4"/>
        <v>64</v>
      </c>
      <c r="M132" s="68">
        <f t="shared" si="4"/>
        <v>64</v>
      </c>
      <c r="N132" s="68"/>
      <c r="O132" s="18"/>
      <c r="P132" s="18"/>
      <c r="Q132" s="18"/>
      <c r="R132" s="18"/>
    </row>
    <row r="133" spans="1:18" s="107" customFormat="1" ht="13.15" customHeight="1">
      <c r="A133" s="64"/>
      <c r="B133" s="56"/>
      <c r="C133" s="56"/>
      <c r="D133" s="57">
        <f t="shared" ref="D133:D147" si="5">SUM(E133:Q133)</f>
        <v>0</v>
      </c>
      <c r="E133" s="65"/>
      <c r="F133" s="65"/>
      <c r="G133" s="58">
        <v>0</v>
      </c>
      <c r="H133" s="69"/>
      <c r="I133" s="58"/>
      <c r="J133" s="58">
        <v>0</v>
      </c>
      <c r="K133" s="58">
        <v>0</v>
      </c>
      <c r="L133" s="58"/>
      <c r="M133" s="58"/>
      <c r="N133" s="58"/>
      <c r="O133" s="18"/>
      <c r="P133" s="18"/>
      <c r="Q133" s="18"/>
      <c r="R133" s="18"/>
    </row>
    <row r="134" spans="1:18" s="107" customFormat="1">
      <c r="A134" s="64">
        <v>17</v>
      </c>
      <c r="B134" s="56" t="s">
        <v>14</v>
      </c>
      <c r="C134" s="56"/>
      <c r="D134" s="57">
        <f t="shared" si="5"/>
        <v>9</v>
      </c>
      <c r="E134" s="116">
        <v>1</v>
      </c>
      <c r="F134" s="116"/>
      <c r="G134" s="116">
        <v>1</v>
      </c>
      <c r="H134" s="116">
        <v>1</v>
      </c>
      <c r="I134" s="116">
        <v>1</v>
      </c>
      <c r="J134" s="116">
        <v>1</v>
      </c>
      <c r="K134" s="116">
        <v>1</v>
      </c>
      <c r="L134" s="116">
        <v>2</v>
      </c>
      <c r="M134" s="116">
        <v>1</v>
      </c>
      <c r="N134" s="116"/>
      <c r="O134" s="18"/>
      <c r="P134" s="18"/>
      <c r="Q134" s="18"/>
      <c r="R134" s="18"/>
    </row>
    <row r="135" spans="1:18" s="107" customFormat="1">
      <c r="A135" s="64">
        <v>18</v>
      </c>
      <c r="B135" s="56" t="s">
        <v>15</v>
      </c>
      <c r="C135" s="56"/>
      <c r="D135" s="70">
        <f t="shared" si="5"/>
        <v>120</v>
      </c>
      <c r="E135" s="116">
        <v>15</v>
      </c>
      <c r="F135" s="116"/>
      <c r="G135" s="116">
        <v>15</v>
      </c>
      <c r="H135" s="116">
        <v>15</v>
      </c>
      <c r="I135" s="116">
        <v>15</v>
      </c>
      <c r="J135" s="116">
        <v>15</v>
      </c>
      <c r="K135" s="116">
        <v>15</v>
      </c>
      <c r="L135" s="116">
        <v>15</v>
      </c>
      <c r="M135" s="116">
        <v>15</v>
      </c>
      <c r="N135" s="116"/>
      <c r="O135" s="18"/>
      <c r="P135" s="18"/>
      <c r="Q135" s="18"/>
      <c r="R135" s="18"/>
    </row>
    <row r="136" spans="1:18" s="107" customFormat="1">
      <c r="A136" s="64">
        <v>19</v>
      </c>
      <c r="B136" s="56" t="s">
        <v>16</v>
      </c>
      <c r="C136" s="56"/>
      <c r="D136" s="70">
        <f t="shared" si="5"/>
        <v>110</v>
      </c>
      <c r="E136" s="116">
        <v>13</v>
      </c>
      <c r="F136" s="116"/>
      <c r="G136" s="116">
        <v>12</v>
      </c>
      <c r="H136" s="116">
        <v>12</v>
      </c>
      <c r="I136" s="116">
        <v>12</v>
      </c>
      <c r="J136" s="116">
        <v>12</v>
      </c>
      <c r="K136" s="116">
        <v>12</v>
      </c>
      <c r="L136" s="116">
        <v>12</v>
      </c>
      <c r="M136" s="116">
        <v>12</v>
      </c>
      <c r="N136" s="116">
        <v>13</v>
      </c>
      <c r="O136" s="18"/>
      <c r="P136" s="18"/>
      <c r="Q136" s="18"/>
      <c r="R136" s="18"/>
    </row>
    <row r="137" spans="1:18" s="107" customFormat="1">
      <c r="A137" s="64">
        <v>20</v>
      </c>
      <c r="B137" s="56" t="s">
        <v>17</v>
      </c>
      <c r="C137" s="56"/>
      <c r="D137" s="70">
        <f t="shared" si="5"/>
        <v>3</v>
      </c>
      <c r="E137" s="116">
        <v>0</v>
      </c>
      <c r="F137" s="116"/>
      <c r="G137" s="116">
        <v>1</v>
      </c>
      <c r="H137" s="116">
        <v>0</v>
      </c>
      <c r="I137" s="116">
        <v>0</v>
      </c>
      <c r="J137" s="116">
        <v>0</v>
      </c>
      <c r="K137" s="116">
        <v>1</v>
      </c>
      <c r="L137" s="116">
        <v>0</v>
      </c>
      <c r="M137" s="116">
        <v>1</v>
      </c>
      <c r="N137" s="116"/>
      <c r="O137" s="18"/>
      <c r="P137" s="18"/>
      <c r="Q137" s="18"/>
      <c r="R137" s="18"/>
    </row>
    <row r="138" spans="1:18" s="107" customFormat="1">
      <c r="A138" s="64">
        <v>21</v>
      </c>
      <c r="B138" s="56" t="s">
        <v>18</v>
      </c>
      <c r="C138" s="56"/>
      <c r="D138" s="70">
        <f t="shared" si="5"/>
        <v>4</v>
      </c>
      <c r="E138" s="116">
        <v>1</v>
      </c>
      <c r="F138" s="116"/>
      <c r="G138" s="116">
        <v>0</v>
      </c>
      <c r="H138" s="116">
        <v>1</v>
      </c>
      <c r="I138" s="116">
        <v>1</v>
      </c>
      <c r="J138" s="116">
        <v>0</v>
      </c>
      <c r="K138" s="116">
        <v>0</v>
      </c>
      <c r="L138" s="116">
        <v>1</v>
      </c>
      <c r="M138" s="116">
        <v>0</v>
      </c>
      <c r="N138" s="116"/>
      <c r="O138" s="18"/>
      <c r="P138" s="18"/>
      <c r="Q138" s="18"/>
      <c r="R138" s="18"/>
    </row>
    <row r="139" spans="1:18" s="107" customFormat="1" ht="13.15" customHeight="1">
      <c r="A139" s="64"/>
      <c r="B139" s="56"/>
      <c r="C139" s="56"/>
      <c r="D139" s="57">
        <f t="shared" si="5"/>
        <v>0</v>
      </c>
      <c r="E139" s="116">
        <v>0</v>
      </c>
      <c r="F139" s="116"/>
      <c r="G139" s="116">
        <v>0</v>
      </c>
      <c r="H139" s="116">
        <v>0</v>
      </c>
      <c r="I139" s="116">
        <v>0</v>
      </c>
      <c r="J139" s="116">
        <v>0</v>
      </c>
      <c r="K139" s="116">
        <v>0</v>
      </c>
      <c r="L139" s="116">
        <v>0</v>
      </c>
      <c r="M139" s="116">
        <v>0</v>
      </c>
      <c r="N139" s="116"/>
      <c r="O139" s="18"/>
      <c r="P139" s="18"/>
      <c r="Q139" s="18"/>
      <c r="R139" s="18"/>
    </row>
    <row r="140" spans="1:18" s="107" customFormat="1">
      <c r="A140" s="64">
        <v>22</v>
      </c>
      <c r="B140" s="56" t="s">
        <v>19</v>
      </c>
      <c r="C140" s="56"/>
      <c r="D140" s="57">
        <f t="shared" si="5"/>
        <v>8</v>
      </c>
      <c r="E140" s="116">
        <v>1</v>
      </c>
      <c r="F140" s="116"/>
      <c r="G140" s="116">
        <v>1</v>
      </c>
      <c r="H140" s="116">
        <v>1</v>
      </c>
      <c r="I140" s="116">
        <v>1</v>
      </c>
      <c r="J140" s="116">
        <v>1</v>
      </c>
      <c r="K140" s="116">
        <v>1</v>
      </c>
      <c r="L140" s="116">
        <v>1</v>
      </c>
      <c r="M140" s="116">
        <v>1</v>
      </c>
      <c r="N140" s="116"/>
      <c r="O140" s="18"/>
      <c r="P140" s="18"/>
      <c r="Q140" s="18"/>
      <c r="R140" s="18"/>
    </row>
    <row r="141" spans="1:18" s="107" customFormat="1">
      <c r="A141" s="64">
        <v>23</v>
      </c>
      <c r="B141" s="56" t="s">
        <v>20</v>
      </c>
      <c r="C141" s="56"/>
      <c r="D141" s="57">
        <f t="shared" si="5"/>
        <v>24</v>
      </c>
      <c r="E141" s="116">
        <v>3</v>
      </c>
      <c r="F141" s="116"/>
      <c r="G141" s="116">
        <v>3</v>
      </c>
      <c r="H141" s="116">
        <v>3</v>
      </c>
      <c r="I141" s="116">
        <v>3</v>
      </c>
      <c r="J141" s="116">
        <v>3</v>
      </c>
      <c r="K141" s="116">
        <v>3</v>
      </c>
      <c r="L141" s="116">
        <v>3</v>
      </c>
      <c r="M141" s="116">
        <v>3</v>
      </c>
      <c r="N141" s="116"/>
      <c r="O141" s="18"/>
      <c r="P141" s="18"/>
      <c r="Q141" s="18"/>
      <c r="R141" s="18"/>
    </row>
    <row r="142" spans="1:18" s="107" customFormat="1">
      <c r="A142" s="64">
        <v>24</v>
      </c>
      <c r="B142" s="56" t="s">
        <v>21</v>
      </c>
      <c r="C142" s="56"/>
      <c r="D142" s="57">
        <f t="shared" si="5"/>
        <v>16</v>
      </c>
      <c r="E142" s="116">
        <v>2</v>
      </c>
      <c r="F142" s="116"/>
      <c r="G142" s="116">
        <v>2</v>
      </c>
      <c r="H142" s="116">
        <v>2</v>
      </c>
      <c r="I142" s="116">
        <v>2</v>
      </c>
      <c r="J142" s="116">
        <v>2</v>
      </c>
      <c r="K142" s="116">
        <v>2</v>
      </c>
      <c r="L142" s="116">
        <v>2</v>
      </c>
      <c r="M142" s="116">
        <v>2</v>
      </c>
      <c r="N142" s="116"/>
      <c r="O142" s="18"/>
      <c r="P142" s="18"/>
      <c r="Q142" s="18"/>
      <c r="R142" s="18"/>
    </row>
    <row r="143" spans="1:18" s="107" customFormat="1">
      <c r="A143" s="64">
        <v>25</v>
      </c>
      <c r="B143" s="56" t="s">
        <v>22</v>
      </c>
      <c r="C143" s="56"/>
      <c r="D143" s="57">
        <f t="shared" si="5"/>
        <v>4</v>
      </c>
      <c r="E143" s="116"/>
      <c r="F143" s="116"/>
      <c r="G143" s="116">
        <v>1</v>
      </c>
      <c r="H143" s="116">
        <v>0</v>
      </c>
      <c r="I143" s="116">
        <v>1</v>
      </c>
      <c r="J143" s="116">
        <v>0</v>
      </c>
      <c r="K143" s="116">
        <v>1</v>
      </c>
      <c r="L143" s="116">
        <v>0</v>
      </c>
      <c r="M143" s="116">
        <v>1</v>
      </c>
      <c r="N143" s="116"/>
      <c r="O143" s="18"/>
      <c r="P143" s="18"/>
      <c r="Q143" s="18"/>
      <c r="R143" s="18"/>
    </row>
    <row r="144" spans="1:18" s="107" customFormat="1">
      <c r="A144" s="64">
        <v>26</v>
      </c>
      <c r="B144" s="56" t="s">
        <v>23</v>
      </c>
      <c r="C144" s="56"/>
      <c r="D144" s="57">
        <f t="shared" si="5"/>
        <v>4</v>
      </c>
      <c r="E144" s="116">
        <v>1</v>
      </c>
      <c r="F144" s="116"/>
      <c r="G144" s="116">
        <v>0</v>
      </c>
      <c r="H144" s="116">
        <v>1</v>
      </c>
      <c r="I144" s="116">
        <v>0</v>
      </c>
      <c r="J144" s="116">
        <v>1</v>
      </c>
      <c r="K144" s="116">
        <v>0</v>
      </c>
      <c r="L144" s="116">
        <v>1</v>
      </c>
      <c r="M144" s="116">
        <v>0</v>
      </c>
      <c r="N144" s="116"/>
      <c r="O144" s="18"/>
      <c r="P144" s="18"/>
      <c r="Q144" s="18"/>
      <c r="R144" s="18"/>
    </row>
    <row r="145" spans="1:21" s="107" customFormat="1">
      <c r="A145" s="64">
        <v>27</v>
      </c>
      <c r="B145" s="56" t="s">
        <v>24</v>
      </c>
      <c r="C145" s="56"/>
      <c r="D145" s="57">
        <f t="shared" si="5"/>
        <v>16</v>
      </c>
      <c r="E145" s="116">
        <v>2</v>
      </c>
      <c r="F145" s="116"/>
      <c r="G145" s="116">
        <v>2</v>
      </c>
      <c r="H145" s="116">
        <v>2</v>
      </c>
      <c r="I145" s="116">
        <v>2</v>
      </c>
      <c r="J145" s="116">
        <v>2</v>
      </c>
      <c r="K145" s="116">
        <v>2</v>
      </c>
      <c r="L145" s="116">
        <v>2</v>
      </c>
      <c r="M145" s="116">
        <v>2</v>
      </c>
      <c r="N145" s="116"/>
      <c r="O145" s="18"/>
      <c r="P145" s="18"/>
      <c r="Q145" s="18"/>
      <c r="R145" s="18"/>
    </row>
    <row r="146" spans="1:21" s="107" customFormat="1">
      <c r="A146" s="64">
        <v>28</v>
      </c>
      <c r="B146" s="56" t="s">
        <v>25</v>
      </c>
      <c r="C146" s="56"/>
      <c r="D146" s="57">
        <f t="shared" si="5"/>
        <v>144</v>
      </c>
      <c r="E146" s="116">
        <v>18</v>
      </c>
      <c r="F146" s="116"/>
      <c r="G146" s="116">
        <v>18</v>
      </c>
      <c r="H146" s="116">
        <v>18</v>
      </c>
      <c r="I146" s="116">
        <v>18</v>
      </c>
      <c r="J146" s="116">
        <v>18</v>
      </c>
      <c r="K146" s="116">
        <v>18</v>
      </c>
      <c r="L146" s="116">
        <v>18</v>
      </c>
      <c r="M146" s="116">
        <v>18</v>
      </c>
      <c r="N146" s="116"/>
      <c r="O146" s="18"/>
      <c r="P146" s="18"/>
      <c r="Q146" s="18"/>
      <c r="R146" s="18"/>
    </row>
    <row r="147" spans="1:21" s="107" customFormat="1">
      <c r="A147" s="64">
        <v>27</v>
      </c>
      <c r="B147" s="56" t="s">
        <v>26</v>
      </c>
      <c r="C147" s="56"/>
      <c r="D147" s="57">
        <f t="shared" si="5"/>
        <v>0</v>
      </c>
      <c r="E147" s="71"/>
      <c r="F147" s="71"/>
      <c r="G147" s="72"/>
      <c r="H147" s="116"/>
      <c r="I147" s="116"/>
      <c r="J147" s="116"/>
      <c r="K147" s="116"/>
      <c r="L147" s="116"/>
      <c r="M147" s="116"/>
      <c r="N147" s="116"/>
      <c r="O147" s="18"/>
      <c r="P147" s="18"/>
      <c r="Q147" s="18"/>
      <c r="R147" s="18"/>
    </row>
    <row r="148" spans="1:21" s="107" customFormat="1" ht="29.45" customHeight="1" thickBot="1">
      <c r="A148" s="73"/>
      <c r="B148" s="74" t="s">
        <v>38</v>
      </c>
      <c r="C148" s="74"/>
      <c r="D148" s="75">
        <f>SUM(D133:D147)</f>
        <v>462</v>
      </c>
      <c r="E148" s="75">
        <f t="shared" ref="E148:N148" si="6">SUM(E133:E147)</f>
        <v>57</v>
      </c>
      <c r="F148" s="75"/>
      <c r="G148" s="75">
        <f t="shared" si="6"/>
        <v>56</v>
      </c>
      <c r="H148" s="75">
        <f t="shared" si="6"/>
        <v>56</v>
      </c>
      <c r="I148" s="75">
        <f t="shared" si="6"/>
        <v>56</v>
      </c>
      <c r="J148" s="75">
        <f t="shared" si="6"/>
        <v>55</v>
      </c>
      <c r="K148" s="75">
        <f t="shared" si="6"/>
        <v>56</v>
      </c>
      <c r="L148" s="75">
        <f t="shared" si="6"/>
        <v>57</v>
      </c>
      <c r="M148" s="75">
        <f t="shared" si="6"/>
        <v>56</v>
      </c>
      <c r="N148" s="75">
        <f t="shared" si="6"/>
        <v>13</v>
      </c>
      <c r="O148" s="18"/>
      <c r="P148" s="18"/>
      <c r="Q148" s="18"/>
      <c r="R148" s="18"/>
    </row>
    <row r="149" spans="1:21" s="107" customFormat="1" ht="23.45" customHeight="1" thickBot="1">
      <c r="A149" s="76"/>
      <c r="B149" s="77" t="s">
        <v>27</v>
      </c>
      <c r="C149" s="77"/>
      <c r="D149" s="78">
        <f>D148+D132</f>
        <v>983</v>
      </c>
      <c r="E149" s="78">
        <f t="shared" ref="E149:N149" si="7">E148+E132</f>
        <v>121</v>
      </c>
      <c r="F149" s="78"/>
      <c r="G149" s="78">
        <f t="shared" si="7"/>
        <v>120</v>
      </c>
      <c r="H149" s="78">
        <f t="shared" si="7"/>
        <v>120</v>
      </c>
      <c r="I149" s="78">
        <f t="shared" si="7"/>
        <v>120</v>
      </c>
      <c r="J149" s="78">
        <f t="shared" si="7"/>
        <v>119</v>
      </c>
      <c r="K149" s="78">
        <f t="shared" si="7"/>
        <v>120</v>
      </c>
      <c r="L149" s="78">
        <f t="shared" si="7"/>
        <v>121</v>
      </c>
      <c r="M149" s="78">
        <f t="shared" si="7"/>
        <v>120</v>
      </c>
      <c r="N149" s="78">
        <f t="shared" si="7"/>
        <v>13</v>
      </c>
      <c r="O149" s="18"/>
      <c r="P149" s="18"/>
      <c r="Q149" s="18"/>
      <c r="R149" s="18"/>
    </row>
    <row r="150" spans="1:21" s="107" customFormat="1">
      <c r="E150" s="108"/>
      <c r="F150" s="108"/>
      <c r="G150" s="109"/>
      <c r="H150" s="110"/>
      <c r="I150" s="44"/>
      <c r="J150" s="110"/>
      <c r="K150" s="110"/>
      <c r="L150" s="110"/>
      <c r="M150" s="44"/>
      <c r="N150" s="110"/>
    </row>
    <row r="151" spans="1:21" s="107" customFormat="1">
      <c r="E151" s="108"/>
      <c r="F151" s="108"/>
      <c r="G151" s="109"/>
      <c r="H151" s="110"/>
      <c r="I151" s="44"/>
      <c r="J151" s="110"/>
      <c r="K151" s="110"/>
      <c r="L151" s="110"/>
      <c r="M151" s="44"/>
      <c r="N151" s="110"/>
    </row>
    <row r="152" spans="1:21" s="107" customFormat="1" ht="34.9" customHeight="1">
      <c r="B152" s="79" t="s">
        <v>52</v>
      </c>
      <c r="C152" s="79"/>
      <c r="D152" s="80"/>
      <c r="E152" s="80"/>
      <c r="F152" s="80"/>
      <c r="G152" s="81"/>
      <c r="H152" s="81"/>
      <c r="I152" s="82"/>
      <c r="J152" s="80"/>
      <c r="K152" s="80"/>
      <c r="L152" s="79" t="s">
        <v>53</v>
      </c>
      <c r="M152" s="83"/>
      <c r="N152" s="110"/>
    </row>
    <row r="153" spans="1:21" s="107" customFormat="1">
      <c r="E153" s="108"/>
      <c r="F153" s="108"/>
      <c r="G153" s="109"/>
      <c r="H153" s="110"/>
      <c r="I153" s="44"/>
      <c r="J153" s="110"/>
      <c r="K153" s="110"/>
      <c r="L153" s="110"/>
      <c r="M153" s="44"/>
      <c r="N153" s="110"/>
    </row>
    <row r="154" spans="1:21" s="107" customFormat="1">
      <c r="E154" s="108"/>
      <c r="F154" s="108"/>
      <c r="G154" s="109"/>
      <c r="H154" s="110"/>
      <c r="I154" s="44"/>
      <c r="J154" s="110"/>
      <c r="K154" s="110"/>
      <c r="L154" s="110"/>
      <c r="M154" s="44"/>
      <c r="N154" s="110"/>
    </row>
    <row r="155" spans="1:21" s="107" customFormat="1">
      <c r="E155" s="108"/>
      <c r="F155" s="108"/>
      <c r="G155" s="109"/>
      <c r="H155" s="110"/>
      <c r="I155" s="44"/>
      <c r="J155" s="110"/>
      <c r="K155" s="110"/>
      <c r="L155" s="110"/>
      <c r="M155" s="44"/>
      <c r="N155" s="110"/>
      <c r="O155" s="110"/>
      <c r="P155" s="110"/>
      <c r="Q155" s="44"/>
      <c r="R155" s="110"/>
      <c r="S155" s="110"/>
      <c r="T155" s="110"/>
      <c r="U155" s="44"/>
    </row>
  </sheetData>
  <mergeCells count="13">
    <mergeCell ref="O1:P1"/>
    <mergeCell ref="M15:N15"/>
    <mergeCell ref="W110:X110"/>
    <mergeCell ref="I112:J112"/>
    <mergeCell ref="K112:L112"/>
    <mergeCell ref="A2:P2"/>
    <mergeCell ref="G110:H110"/>
    <mergeCell ref="I110:J110"/>
    <mergeCell ref="K110:L110"/>
    <mergeCell ref="O110:P110"/>
    <mergeCell ref="Q110:R110"/>
    <mergeCell ref="S110:T110"/>
    <mergeCell ref="U110:V110"/>
  </mergeCells>
  <printOptions horizontalCentered="1"/>
  <pageMargins left="0.19685039370078741" right="0.19685039370078741" top="0.43307086614173229" bottom="0.35433070866141736" header="0.31496062992125984" footer="0.31496062992125984"/>
  <pageSetup paperSize="9" scale="61" fitToHeight="0" orientation="landscape" r:id="rId1"/>
  <rowBreaks count="2" manualBreakCount="2">
    <brk id="32" max="20" man="1"/>
    <brk id="10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подробная программа</vt:lpstr>
      <vt:lpstr>'подробная программа'!Область_печати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2015-07-13T10:13:06Z</dcterms:modified>
</cp:coreProperties>
</file>