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0035"/>
  </bookViews>
  <sheets>
    <sheet name="лот602.17" sheetId="1" r:id="rId1"/>
  </sheets>
  <definedNames>
    <definedName name="_xlnm.Print_Area" localSheetId="0">лот602.17!$A$1:$Q$58</definedName>
  </definedNames>
  <calcPr calcId="145621"/>
</workbook>
</file>

<file path=xl/calcChain.xml><?xml version="1.0" encoding="utf-8"?>
<calcChain xmlns="http://schemas.openxmlformats.org/spreadsheetml/2006/main">
  <c r="O27" i="1" l="1"/>
  <c r="O28" i="1" s="1"/>
  <c r="O24" i="1"/>
  <c r="O29" i="1" l="1"/>
</calcChain>
</file>

<file path=xl/sharedStrings.xml><?xml version="1.0" encoding="utf-8"?>
<sst xmlns="http://schemas.openxmlformats.org/spreadsheetml/2006/main" count="89" uniqueCount="72">
  <si>
    <t>Открытое Акционерное Общество "Славнефть-Мегионнефтегаз"</t>
  </si>
  <si>
    <t>предприятие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</si>
  <si>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</si>
  <si>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лота: 602. </t>
    </r>
    <r>
      <rPr>
        <b/>
        <i/>
        <sz val="16"/>
        <rFont val="Times New Roman Cyr"/>
        <family val="1"/>
        <charset val="204"/>
      </rPr>
      <t>Капитальный ремонт скважин</t>
    </r>
  </si>
  <si>
    <r>
      <t xml:space="preserve">Тип лота: </t>
    </r>
    <r>
      <rPr>
        <b/>
        <i/>
        <sz val="16"/>
        <rFont val="Times New Roman Cyr"/>
        <family val="1"/>
        <charset val="204"/>
      </rPr>
      <t>Капитальный ремонт скважин (Ликвидация сложных аварий)</t>
    </r>
  </si>
  <si>
    <t>ЛОТ № 602.17</t>
  </si>
  <si>
    <t>Месторождения Аганского НГДУ и Ватинского НГДУ</t>
  </si>
  <si>
    <t>территория производства работ ( месторождение или нефтепромысел )</t>
  </si>
  <si>
    <t>№
п/п</t>
  </si>
  <si>
    <t>Наименование ЛУ</t>
  </si>
  <si>
    <t>Нормативное время</t>
  </si>
  <si>
    <t>час</t>
  </si>
  <si>
    <t>час.</t>
  </si>
  <si>
    <t xml:space="preserve">    - на нефтяном и нагнетательном фонде:</t>
  </si>
  <si>
    <t>ИТОГО:</t>
  </si>
  <si>
    <t>I. Объём и номенклатура работ по лоту на 2015 год:</t>
  </si>
  <si>
    <t>Итого 2015 год.</t>
  </si>
  <si>
    <t>рем.</t>
  </si>
  <si>
    <t>Общее количество ремонтов по лоту</t>
  </si>
  <si>
    <t>Нормативное время на выполнение лота</t>
  </si>
  <si>
    <t>Сложность ремонтов по лоту</t>
  </si>
  <si>
    <t>%</t>
  </si>
  <si>
    <t>Базовая стоимость бригадо/часа (без НДС)</t>
  </si>
  <si>
    <t>руб.</t>
  </si>
  <si>
    <t>Базовая стоимость лота (без НДС)</t>
  </si>
  <si>
    <t>Сумма НДС</t>
  </si>
  <si>
    <t>Базовая стоимость лота (с НДС)</t>
  </si>
  <si>
    <t>Особые условия</t>
  </si>
  <si>
    <t>1.</t>
  </si>
  <si>
    <t>Лот является делимым</t>
  </si>
  <si>
    <t>2.</t>
  </si>
  <si>
    <t>Работы выполняются согласно условий технического задания</t>
  </si>
  <si>
    <t>3.</t>
  </si>
  <si>
    <t>В стоимость лота входит:</t>
  </si>
  <si>
    <t>3.1.</t>
  </si>
  <si>
    <t>Затраты на выполнение химических обработок скважин;</t>
  </si>
  <si>
    <t>3.2.</t>
  </si>
  <si>
    <t>Затраты на приобретение и предоставление всех необходимых материалов и оборудования, всех типоразмеров по номенклатуре КРС для проведения работ;</t>
  </si>
  <si>
    <t>3.3.</t>
  </si>
  <si>
    <t>Затраты на глушение скважин (без стоимости солевых растворов и их приготовления);</t>
  </si>
  <si>
    <t>3.4.</t>
  </si>
  <si>
    <t>Затраты на услуги технологического транспорта и спец. техники (ЦА-320, ППУ, компрессорная установка и т.п.), необходимой для проведения технологических операций при КРС;</t>
  </si>
  <si>
    <t>3.5.</t>
  </si>
  <si>
    <t>Затраты на обеспечение баз Подрядчика и АБК электроэнергией и тепло водоснабжением;</t>
  </si>
  <si>
    <t>3.6.</t>
  </si>
  <si>
    <t>Затраты на услуги связи, информационно-технологические услуги и услуги по обслуживанию АСУ и оргтехники;</t>
  </si>
  <si>
    <t>3.7.</t>
  </si>
  <si>
    <t>Затраты на привлечение специализированного сервиса и оборудования, а так же приобретение всех необходимых материалов при проведении работ по КРС;</t>
  </si>
  <si>
    <t>3.8.</t>
  </si>
  <si>
    <t>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</si>
  <si>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3.9.</t>
  </si>
  <si>
    <t>Затраты на мобилизацию/демобилизацию материалов и оборудования Подрядчика до лицензионного участка ОАО «СН-МНГ»;</t>
  </si>
  <si>
    <t>3.10.</t>
  </si>
  <si>
    <t>Затраты на обустройство базы (производственного участка), проживание;</t>
  </si>
  <si>
    <t>3.11.</t>
  </si>
  <si>
    <t>Арендные платежи;</t>
  </si>
  <si>
    <t>3.12.</t>
  </si>
  <si>
    <t>Прочие расходы (Затраты на утилизацию отходов производства, ГСМ, ПБ и ООС, природоохранные мероприятия и т.д.).</t>
  </si>
  <si>
    <t>В стоимость лота не входит:</t>
  </si>
  <si>
    <t>4.1.</t>
  </si>
  <si>
    <t>Затраты на услуги по канатным работам при КРС  и ГИС (отбивки забоя, привязки и т.д.);</t>
  </si>
  <si>
    <t>4.2.</t>
  </si>
  <si>
    <t>Затраты на обеспечение бригад технической водой и нефтью для проведения работ по КРС;</t>
  </si>
  <si>
    <t>4.3.</t>
  </si>
  <si>
    <t>Затраты на завоз-вывоз фондовой НКТ.</t>
  </si>
  <si>
    <t>Форма 4.2</t>
  </si>
  <si>
    <t>Средняя продолжительность 1 ремонта</t>
  </si>
  <si>
    <t>Руководитель предприятия  _____________________ Ф.И.О.</t>
  </si>
  <si>
    <t>М.П.</t>
  </si>
  <si>
    <t>Месторождения СН-МНГ</t>
  </si>
  <si>
    <t xml:space="preserve">Приложение: </t>
  </si>
  <si>
    <t>1. Производственная программа по капитальным ремонтам скважин (КР-3) в 2014-2015гг. на месторождениях ОАО "СН-МНГ" (Приложение 1 к Формам 4.1 и 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</si>
</sst>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.00_р_._-;\-* #,##0.00_р_._-;_-* &quot;-&quot;_р_._-;_-@_-"/>
    <numFmt numFmtId="165" formatCode="_-* #,##0.000_р_._-;\-* #,##0.000_р_._-;_-* &quot;-&quot;_р_._-;_-@_-"/>
    <numFmt numFmtId="166" formatCode="#,##0.00_р_."/>
  </numFmts>
  <fonts count="22" x14ac:knownFonts="1">
    <font>
      <sz val="10"/>
      <name val="Arial Cyr"/>
      <charset val="204"/>
    </font>
    <font>
      <b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charset val="204"/>
    </font>
    <font>
      <b/>
      <u/>
      <sz val="12"/>
      <name val="Times New Roman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Arial Cyr"/>
      <family val="2"/>
      <charset val="204"/>
    </font>
    <font>
      <sz val="14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73">
    <xf numFmtId="0" fontId="0" fillId="0" borderId="0" xfId="0"/>
    <xf numFmtId="0" fontId="2" fillId="0" borderId="0" xfId="0" applyFont="1" applyFill="1"/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/>
    <xf numFmtId="0" fontId="5" fillId="0" borderId="0" xfId="0" applyFont="1"/>
    <xf numFmtId="0" fontId="7" fillId="2" borderId="0" xfId="0" applyFont="1" applyFill="1"/>
    <xf numFmtId="0" fontId="2" fillId="2" borderId="0" xfId="0" applyFont="1" applyFill="1"/>
    <xf numFmtId="0" fontId="5" fillId="2" borderId="0" xfId="0" applyFont="1" applyFill="1"/>
    <xf numFmtId="17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1" fontId="10" fillId="0" borderId="3" xfId="0" applyNumberFormat="1" applyFont="1" applyFill="1" applyBorder="1" applyAlignment="1">
      <alignment horizontal="center" vertical="center"/>
    </xf>
    <xf numFmtId="41" fontId="10" fillId="0" borderId="3" xfId="0" applyNumberFormat="1" applyFont="1" applyBorder="1" applyAlignment="1">
      <alignment horizontal="center" vertical="center"/>
    </xf>
    <xf numFmtId="0" fontId="11" fillId="0" borderId="0" xfId="0" applyFont="1" applyFill="1"/>
    <xf numFmtId="41" fontId="8" fillId="2" borderId="3" xfId="0" applyNumberFormat="1" applyFont="1" applyFill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/>
    <xf numFmtId="0" fontId="12" fillId="0" borderId="0" xfId="0" applyFont="1"/>
    <xf numFmtId="165" fontId="13" fillId="0" borderId="0" xfId="0" applyNumberFormat="1" applyFont="1" applyBorder="1" applyAlignment="1">
      <alignment horizontal="center" vertical="center"/>
    </xf>
    <xf numFmtId="0" fontId="13" fillId="0" borderId="0" xfId="0" applyFont="1"/>
    <xf numFmtId="3" fontId="13" fillId="0" borderId="0" xfId="0" applyNumberFormat="1" applyFont="1"/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Fill="1" applyBorder="1"/>
    <xf numFmtId="0" fontId="13" fillId="0" borderId="0" xfId="0" applyFont="1" applyFill="1"/>
    <xf numFmtId="0" fontId="15" fillId="0" borderId="0" xfId="0" applyFont="1"/>
    <xf numFmtId="0" fontId="15" fillId="0" borderId="0" xfId="0" applyFont="1" applyAlignment="1">
      <alignment vertical="top"/>
    </xf>
    <xf numFmtId="16" fontId="15" fillId="0" borderId="0" xfId="0" applyNumberFormat="1" applyFont="1"/>
    <xf numFmtId="0" fontId="13" fillId="0" borderId="0" xfId="0" applyFont="1" applyAlignment="1">
      <alignment horizontal="left"/>
    </xf>
    <xf numFmtId="14" fontId="15" fillId="0" borderId="0" xfId="0" applyNumberFormat="1" applyFont="1"/>
    <xf numFmtId="0" fontId="18" fillId="0" borderId="0" xfId="0" applyFont="1" applyFill="1"/>
    <xf numFmtId="0" fontId="19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Border="1" applyAlignment="1">
      <alignment vertical="center"/>
    </xf>
    <xf numFmtId="0" fontId="21" fillId="0" borderId="0" xfId="0" applyFont="1" applyFill="1"/>
    <xf numFmtId="0" fontId="19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justify" vertical="center"/>
    </xf>
    <xf numFmtId="0" fontId="14" fillId="0" borderId="0" xfId="0" applyFont="1"/>
    <xf numFmtId="0" fontId="17" fillId="0" borderId="0" xfId="0" applyFont="1"/>
    <xf numFmtId="43" fontId="5" fillId="0" borderId="2" xfId="0" applyNumberFormat="1" applyFont="1" applyBorder="1" applyAlignment="1">
      <alignment horizontal="center"/>
    </xf>
    <xf numFmtId="0" fontId="14" fillId="0" borderId="0" xfId="0" applyFont="1" applyFill="1"/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43" fontId="7" fillId="5" borderId="3" xfId="0" applyNumberFormat="1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/>
    </xf>
    <xf numFmtId="41" fontId="7" fillId="5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0" fontId="9" fillId="4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7"/>
  <sheetViews>
    <sheetView tabSelected="1" view="pageBreakPreview" zoomScale="70" zoomScaleNormal="70" zoomScaleSheetLayoutView="70" workbookViewId="0">
      <selection activeCell="O27" sqref="O27:P27"/>
    </sheetView>
  </sheetViews>
  <sheetFormatPr defaultRowHeight="12.75" x14ac:dyDescent="0.2"/>
  <cols>
    <col min="1" max="1" width="7" style="4" customWidth="1"/>
    <col min="2" max="2" width="39.85546875" style="4" customWidth="1"/>
    <col min="3" max="14" width="8" style="5" customWidth="1"/>
    <col min="15" max="15" width="9.85546875" style="5" customWidth="1"/>
    <col min="16" max="16" width="16.28515625" style="5" customWidth="1"/>
    <col min="17" max="17" width="17.140625" style="5" customWidth="1"/>
    <col min="18" max="19" width="9.140625" style="1" customWidth="1"/>
    <col min="20" max="16384" width="9.140625" style="1"/>
  </cols>
  <sheetData>
    <row r="1" spans="1:17" ht="20.25" x14ac:dyDescent="0.3">
      <c r="A1" s="70" t="s">
        <v>65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</row>
    <row r="2" spans="1:17" ht="20.25" x14ac:dyDescent="0.3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17" x14ac:dyDescent="0.2">
      <c r="A3" s="69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7" ht="20.25" x14ac:dyDescent="0.3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7" x14ac:dyDescent="0.2">
      <c r="A5" s="72"/>
      <c r="B5" s="72"/>
      <c r="C5" s="2"/>
      <c r="D5" s="2"/>
      <c r="E5" s="2"/>
      <c r="F5" s="2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</row>
    <row r="6" spans="1:17" ht="20.25" x14ac:dyDescent="0.3">
      <c r="A6" s="66" t="s">
        <v>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</row>
    <row r="7" spans="1:17" x14ac:dyDescent="0.2">
      <c r="A7" s="3"/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20.25" x14ac:dyDescent="0.3">
      <c r="A8" s="66" t="s">
        <v>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</row>
    <row r="9" spans="1:17" x14ac:dyDescent="0.2">
      <c r="A9" s="3"/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22.5" x14ac:dyDescent="0.3">
      <c r="A10" s="67" t="s">
        <v>5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7" ht="12" customHeight="1" x14ac:dyDescent="0.2"/>
    <row r="12" spans="1:17" ht="15.75" x14ac:dyDescent="0.25">
      <c r="A12" s="68" t="s">
        <v>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</row>
    <row r="13" spans="1:17" x14ac:dyDescent="0.2">
      <c r="A13" s="69" t="s">
        <v>7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</row>
    <row r="15" spans="1:17" ht="15.75" x14ac:dyDescent="0.25">
      <c r="A15" s="6" t="s">
        <v>15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 ht="60" customHeight="1" x14ac:dyDescent="0.2">
      <c r="A16" s="64" t="s">
        <v>8</v>
      </c>
      <c r="B16" s="65" t="s">
        <v>9</v>
      </c>
      <c r="C16" s="9">
        <v>42005</v>
      </c>
      <c r="D16" s="9">
        <v>42036</v>
      </c>
      <c r="E16" s="9">
        <v>42064</v>
      </c>
      <c r="F16" s="9">
        <v>42095</v>
      </c>
      <c r="G16" s="9">
        <v>42125</v>
      </c>
      <c r="H16" s="9">
        <v>42156</v>
      </c>
      <c r="I16" s="9">
        <v>42186</v>
      </c>
      <c r="J16" s="9">
        <v>42217</v>
      </c>
      <c r="K16" s="9">
        <v>42248</v>
      </c>
      <c r="L16" s="9">
        <v>42278</v>
      </c>
      <c r="M16" s="9">
        <v>42309</v>
      </c>
      <c r="N16" s="9">
        <v>42339</v>
      </c>
      <c r="O16" s="10" t="s">
        <v>16</v>
      </c>
      <c r="P16" s="10" t="s">
        <v>66</v>
      </c>
      <c r="Q16" s="10" t="s">
        <v>10</v>
      </c>
    </row>
    <row r="17" spans="1:17" ht="15.75" customHeight="1" x14ac:dyDescent="0.2">
      <c r="A17" s="64"/>
      <c r="B17" s="65"/>
      <c r="C17" s="11" t="s">
        <v>11</v>
      </c>
      <c r="D17" s="11" t="s">
        <v>11</v>
      </c>
      <c r="E17" s="11" t="s">
        <v>11</v>
      </c>
      <c r="F17" s="11" t="s">
        <v>11</v>
      </c>
      <c r="G17" s="11" t="s">
        <v>11</v>
      </c>
      <c r="H17" s="11" t="s">
        <v>11</v>
      </c>
      <c r="I17" s="11" t="s">
        <v>11</v>
      </c>
      <c r="J17" s="11" t="s">
        <v>11</v>
      </c>
      <c r="K17" s="11" t="s">
        <v>11</v>
      </c>
      <c r="L17" s="11" t="s">
        <v>11</v>
      </c>
      <c r="M17" s="11" t="s">
        <v>11</v>
      </c>
      <c r="N17" s="11" t="s">
        <v>11</v>
      </c>
      <c r="O17" s="11" t="s">
        <v>17</v>
      </c>
      <c r="P17" s="11" t="s">
        <v>12</v>
      </c>
      <c r="Q17" s="11" t="s">
        <v>12</v>
      </c>
    </row>
    <row r="18" spans="1:17" ht="17.25" customHeight="1" x14ac:dyDescent="0.25">
      <c r="A18" s="61" t="s">
        <v>13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</row>
    <row r="19" spans="1:17" ht="18" customHeight="1" x14ac:dyDescent="0.2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</row>
    <row r="20" spans="1:17" s="15" customFormat="1" ht="34.15" customHeight="1" x14ac:dyDescent="0.2">
      <c r="A20" s="12">
        <v>1</v>
      </c>
      <c r="B20" s="12" t="s">
        <v>69</v>
      </c>
      <c r="C20" s="13">
        <v>600</v>
      </c>
      <c r="D20" s="13">
        <v>600</v>
      </c>
      <c r="E20" s="13">
        <v>600</v>
      </c>
      <c r="F20" s="13">
        <v>600</v>
      </c>
      <c r="G20" s="13">
        <v>600</v>
      </c>
      <c r="H20" s="13">
        <v>600</v>
      </c>
      <c r="I20" s="13">
        <v>600</v>
      </c>
      <c r="J20" s="13">
        <v>600</v>
      </c>
      <c r="K20" s="13">
        <v>600</v>
      </c>
      <c r="L20" s="13">
        <v>600</v>
      </c>
      <c r="M20" s="13">
        <v>600</v>
      </c>
      <c r="N20" s="13">
        <v>600</v>
      </c>
      <c r="O20" s="14">
        <v>7200</v>
      </c>
      <c r="P20" s="13">
        <v>600</v>
      </c>
      <c r="Q20" s="14">
        <v>7200</v>
      </c>
    </row>
    <row r="21" spans="1:17" ht="30" customHeight="1" x14ac:dyDescent="0.2">
      <c r="A21" s="63" t="s">
        <v>14</v>
      </c>
      <c r="B21" s="63"/>
      <c r="C21" s="16">
        <v>600</v>
      </c>
      <c r="D21" s="16">
        <v>600</v>
      </c>
      <c r="E21" s="16">
        <v>600</v>
      </c>
      <c r="F21" s="16">
        <v>600</v>
      </c>
      <c r="G21" s="16">
        <v>600</v>
      </c>
      <c r="H21" s="16">
        <v>600</v>
      </c>
      <c r="I21" s="16">
        <v>600</v>
      </c>
      <c r="J21" s="16">
        <v>600</v>
      </c>
      <c r="K21" s="16">
        <v>600</v>
      </c>
      <c r="L21" s="16">
        <v>600</v>
      </c>
      <c r="M21" s="16">
        <v>600</v>
      </c>
      <c r="N21" s="16">
        <v>600</v>
      </c>
      <c r="O21" s="16">
        <v>7200</v>
      </c>
      <c r="P21" s="16">
        <v>600</v>
      </c>
      <c r="Q21" s="16">
        <v>7200</v>
      </c>
    </row>
    <row r="22" spans="1:17" s="18" customFormat="1" ht="15.75" customHeight="1" x14ac:dyDescent="0.2">
      <c r="A22" s="19"/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1"/>
      <c r="Q22" s="17"/>
    </row>
    <row r="23" spans="1:17" ht="22.5" customHeight="1" x14ac:dyDescent="0.2">
      <c r="A23" s="22">
        <v>1</v>
      </c>
      <c r="B23" s="56" t="s">
        <v>18</v>
      </c>
      <c r="C23" s="57"/>
      <c r="D23" s="57"/>
      <c r="E23" s="57"/>
      <c r="F23" s="57"/>
      <c r="G23" s="57"/>
      <c r="H23" s="23"/>
      <c r="I23" s="23"/>
      <c r="J23" s="23"/>
      <c r="K23" s="23"/>
      <c r="L23" s="23"/>
      <c r="M23" s="23"/>
      <c r="N23" s="23"/>
      <c r="O23" s="60">
        <v>12</v>
      </c>
      <c r="P23" s="60"/>
      <c r="Q23" s="22" t="s">
        <v>17</v>
      </c>
    </row>
    <row r="24" spans="1:17" s="24" customFormat="1" ht="22.5" customHeight="1" x14ac:dyDescent="0.2">
      <c r="A24" s="22">
        <v>2</v>
      </c>
      <c r="B24" s="56" t="s">
        <v>19</v>
      </c>
      <c r="C24" s="57"/>
      <c r="D24" s="57"/>
      <c r="E24" s="57"/>
      <c r="F24" s="57"/>
      <c r="G24" s="57"/>
      <c r="H24" s="23"/>
      <c r="I24" s="23"/>
      <c r="J24" s="23"/>
      <c r="K24" s="23"/>
      <c r="L24" s="23"/>
      <c r="M24" s="23"/>
      <c r="N24" s="23"/>
      <c r="O24" s="60">
        <f>Q21</f>
        <v>7200</v>
      </c>
      <c r="P24" s="60"/>
      <c r="Q24" s="22" t="s">
        <v>11</v>
      </c>
    </row>
    <row r="25" spans="1:17" s="24" customFormat="1" ht="22.5" customHeight="1" x14ac:dyDescent="0.2">
      <c r="A25" s="22">
        <v>3</v>
      </c>
      <c r="B25" s="56" t="s">
        <v>20</v>
      </c>
      <c r="C25" s="57"/>
      <c r="D25" s="57"/>
      <c r="E25" s="57"/>
      <c r="F25" s="57"/>
      <c r="G25" s="57"/>
      <c r="H25" s="23"/>
      <c r="I25" s="23"/>
      <c r="J25" s="23"/>
      <c r="K25" s="23"/>
      <c r="L25" s="23"/>
      <c r="M25" s="23"/>
      <c r="N25" s="23"/>
      <c r="O25" s="60">
        <v>100</v>
      </c>
      <c r="P25" s="60"/>
      <c r="Q25" s="22" t="s">
        <v>21</v>
      </c>
    </row>
    <row r="26" spans="1:17" s="24" customFormat="1" ht="22.5" customHeight="1" x14ac:dyDescent="0.2">
      <c r="A26" s="22">
        <v>4</v>
      </c>
      <c r="B26" s="56" t="s">
        <v>22</v>
      </c>
      <c r="C26" s="57"/>
      <c r="D26" s="57"/>
      <c r="E26" s="57"/>
      <c r="F26" s="57"/>
      <c r="G26" s="57"/>
      <c r="H26" s="23"/>
      <c r="I26" s="23"/>
      <c r="J26" s="23"/>
      <c r="K26" s="23"/>
      <c r="L26" s="23"/>
      <c r="M26" s="23"/>
      <c r="N26" s="23"/>
      <c r="O26" s="58"/>
      <c r="P26" s="58"/>
      <c r="Q26" s="22" t="s">
        <v>23</v>
      </c>
    </row>
    <row r="27" spans="1:17" s="24" customFormat="1" ht="22.5" customHeight="1" x14ac:dyDescent="0.2">
      <c r="A27" s="22">
        <v>5</v>
      </c>
      <c r="B27" s="56" t="s">
        <v>24</v>
      </c>
      <c r="C27" s="57"/>
      <c r="D27" s="57"/>
      <c r="E27" s="57"/>
      <c r="F27" s="57"/>
      <c r="G27" s="57"/>
      <c r="H27" s="23"/>
      <c r="I27" s="23"/>
      <c r="J27" s="23"/>
      <c r="K27" s="23"/>
      <c r="L27" s="23"/>
      <c r="M27" s="23"/>
      <c r="N27" s="23"/>
      <c r="O27" s="58">
        <f>O24*O26</f>
        <v>0</v>
      </c>
      <c r="P27" s="58"/>
      <c r="Q27" s="22" t="s">
        <v>23</v>
      </c>
    </row>
    <row r="28" spans="1:17" s="24" customFormat="1" ht="22.5" customHeight="1" x14ac:dyDescent="0.2">
      <c r="A28" s="22">
        <v>6</v>
      </c>
      <c r="B28" s="56" t="s">
        <v>25</v>
      </c>
      <c r="C28" s="57"/>
      <c r="D28" s="57"/>
      <c r="E28" s="57"/>
      <c r="F28" s="57"/>
      <c r="G28" s="57"/>
      <c r="H28" s="23"/>
      <c r="I28" s="23"/>
      <c r="J28" s="23"/>
      <c r="K28" s="23"/>
      <c r="L28" s="23"/>
      <c r="M28" s="23"/>
      <c r="N28" s="23"/>
      <c r="O28" s="58">
        <f>O27*0.18</f>
        <v>0</v>
      </c>
      <c r="P28" s="58"/>
      <c r="Q28" s="22" t="s">
        <v>23</v>
      </c>
    </row>
    <row r="29" spans="1:17" s="24" customFormat="1" ht="22.5" customHeight="1" x14ac:dyDescent="0.2">
      <c r="A29" s="22">
        <v>7</v>
      </c>
      <c r="B29" s="56" t="s">
        <v>26</v>
      </c>
      <c r="C29" s="57"/>
      <c r="D29" s="57"/>
      <c r="E29" s="57"/>
      <c r="F29" s="57"/>
      <c r="G29" s="57"/>
      <c r="H29" s="23"/>
      <c r="I29" s="23"/>
      <c r="J29" s="23"/>
      <c r="K29" s="23"/>
      <c r="L29" s="23"/>
      <c r="M29" s="23"/>
      <c r="N29" s="23"/>
      <c r="O29" s="59">
        <f>O27*1.18</f>
        <v>0</v>
      </c>
      <c r="P29" s="59"/>
      <c r="Q29" s="22" t="s">
        <v>23</v>
      </c>
    </row>
    <row r="30" spans="1:17" s="24" customFormat="1" ht="11.25" customHeight="1" x14ac:dyDescent="0.3">
      <c r="A30" s="25"/>
      <c r="B30" s="26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4"/>
      <c r="P30" s="54"/>
      <c r="Q30" s="27"/>
    </row>
    <row r="31" spans="1:17" s="24" customFormat="1" ht="21.75" customHeight="1" x14ac:dyDescent="0.25">
      <c r="A31" s="25" t="s">
        <v>27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9"/>
      <c r="Q31" s="30"/>
    </row>
    <row r="32" spans="1:17" ht="15.75" x14ac:dyDescent="0.25">
      <c r="A32" s="31" t="s">
        <v>28</v>
      </c>
      <c r="B32" s="28" t="s">
        <v>29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30"/>
    </row>
    <row r="33" spans="1:17" ht="15.75" x14ac:dyDescent="0.25">
      <c r="A33" s="32" t="s">
        <v>30</v>
      </c>
      <c r="B33" s="31" t="s">
        <v>31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30"/>
    </row>
    <row r="34" spans="1:17" ht="15.75" customHeight="1" x14ac:dyDescent="0.25">
      <c r="A34" s="25" t="s">
        <v>32</v>
      </c>
      <c r="B34" s="55" t="s">
        <v>33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</row>
    <row r="35" spans="1:17" ht="15.75" customHeight="1" x14ac:dyDescent="0.25">
      <c r="A35" s="33" t="s">
        <v>34</v>
      </c>
      <c r="B35" s="51" t="s">
        <v>35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</row>
    <row r="36" spans="1:17" ht="17.25" customHeight="1" x14ac:dyDescent="0.25">
      <c r="A36" s="33" t="s">
        <v>36</v>
      </c>
      <c r="B36" s="51" t="s">
        <v>37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</row>
    <row r="37" spans="1:17" ht="15.75" customHeight="1" x14ac:dyDescent="0.25">
      <c r="A37" s="33" t="s">
        <v>38</v>
      </c>
      <c r="B37" s="51" t="s">
        <v>39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</row>
    <row r="38" spans="1:17" ht="15" customHeight="1" x14ac:dyDescent="0.25">
      <c r="A38" s="33" t="s">
        <v>40</v>
      </c>
      <c r="B38" s="51" t="s">
        <v>41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</row>
    <row r="39" spans="1:17" ht="15" customHeight="1" x14ac:dyDescent="0.25">
      <c r="A39" s="33" t="s">
        <v>42</v>
      </c>
      <c r="B39" s="51" t="s">
        <v>43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</row>
    <row r="40" spans="1:17" ht="15" customHeight="1" x14ac:dyDescent="0.25">
      <c r="A40" s="33" t="s">
        <v>44</v>
      </c>
      <c r="B40" s="51" t="s">
        <v>45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</row>
    <row r="41" spans="1:17" ht="15" customHeight="1" x14ac:dyDescent="0.25">
      <c r="A41" s="33" t="s">
        <v>46</v>
      </c>
      <c r="B41" s="51" t="s">
        <v>47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</row>
    <row r="42" spans="1:17" ht="33" customHeight="1" x14ac:dyDescent="0.2">
      <c r="A42" s="34" t="s">
        <v>48</v>
      </c>
      <c r="B42" s="51" t="s">
        <v>49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</row>
    <row r="43" spans="1:17" ht="15" customHeight="1" x14ac:dyDescent="0.25">
      <c r="A43" s="33" t="s">
        <v>50</v>
      </c>
      <c r="B43" s="51" t="s">
        <v>51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17" ht="15" customHeight="1" x14ac:dyDescent="0.25">
      <c r="A44" s="35" t="s">
        <v>52</v>
      </c>
      <c r="B44" s="51" t="s">
        <v>53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1:17" ht="17.25" customHeight="1" x14ac:dyDescent="0.25">
      <c r="A45" s="33" t="s">
        <v>54</v>
      </c>
      <c r="B45" s="51" t="s">
        <v>55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17" ht="17.25" customHeight="1" x14ac:dyDescent="0.25">
      <c r="A46" s="33" t="s">
        <v>56</v>
      </c>
      <c r="B46" s="51" t="s">
        <v>57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</row>
    <row r="47" spans="1:17" ht="17.25" customHeight="1" x14ac:dyDescent="0.25">
      <c r="A47" s="36">
        <v>4</v>
      </c>
      <c r="B47" s="52" t="s">
        <v>58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</row>
    <row r="48" spans="1:17" ht="17.25" customHeight="1" x14ac:dyDescent="0.25">
      <c r="A48" s="37" t="s">
        <v>59</v>
      </c>
      <c r="B48" s="53" t="s">
        <v>60</v>
      </c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 s="38" customFormat="1" ht="15.75" x14ac:dyDescent="0.25">
      <c r="A49" s="33" t="s">
        <v>61</v>
      </c>
      <c r="B49" s="53" t="s">
        <v>62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 s="38" customFormat="1" ht="15.75" x14ac:dyDescent="0.25">
      <c r="A50" s="33" t="s">
        <v>63</v>
      </c>
      <c r="B50" s="53" t="s">
        <v>64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</row>
    <row r="51" spans="1:17" ht="20.25" x14ac:dyDescent="0.3">
      <c r="A51" s="39"/>
      <c r="B51" s="39"/>
      <c r="C51" s="40"/>
      <c r="D51" s="40"/>
      <c r="E51" s="40"/>
      <c r="F51" s="40"/>
      <c r="G51" s="41"/>
      <c r="H51" s="41"/>
      <c r="I51" s="41"/>
      <c r="J51" s="41"/>
      <c r="K51" s="41"/>
      <c r="L51" s="41"/>
      <c r="M51" s="41"/>
      <c r="N51" s="41"/>
      <c r="O51" s="41"/>
      <c r="P51" s="42"/>
      <c r="Q51" s="42"/>
    </row>
    <row r="52" spans="1:17" ht="20.25" x14ac:dyDescent="0.3">
      <c r="A52" s="45" t="s">
        <v>70</v>
      </c>
      <c r="B52" s="46"/>
      <c r="C52" s="47"/>
      <c r="D52" s="47"/>
      <c r="E52" s="47"/>
      <c r="F52" s="47"/>
      <c r="G52" s="48"/>
      <c r="H52" s="48"/>
      <c r="I52" s="48"/>
      <c r="J52" s="48"/>
      <c r="K52" s="48"/>
      <c r="L52" s="48"/>
      <c r="M52" s="48"/>
      <c r="N52" s="48"/>
      <c r="O52" s="48"/>
      <c r="P52" s="49"/>
      <c r="Q52" s="49"/>
    </row>
    <row r="53" spans="1:17" ht="20.25" x14ac:dyDescent="0.3">
      <c r="A53" s="45" t="s">
        <v>71</v>
      </c>
      <c r="B53" s="46"/>
      <c r="C53" s="47"/>
      <c r="D53" s="47"/>
      <c r="E53" s="47"/>
      <c r="F53" s="47"/>
      <c r="G53" s="48"/>
      <c r="H53" s="48"/>
      <c r="I53" s="48"/>
      <c r="J53" s="48"/>
      <c r="K53" s="48"/>
      <c r="L53" s="48"/>
      <c r="M53" s="48"/>
      <c r="N53" s="48"/>
      <c r="O53" s="48"/>
      <c r="P53" s="49"/>
      <c r="Q53" s="49"/>
    </row>
    <row r="54" spans="1:17" ht="20.25" x14ac:dyDescent="0.3">
      <c r="A54" s="39"/>
      <c r="B54" s="39"/>
      <c r="C54" s="40"/>
      <c r="D54" s="40"/>
      <c r="E54" s="40"/>
      <c r="F54" s="40"/>
      <c r="G54" s="41"/>
      <c r="H54" s="41"/>
      <c r="I54" s="41"/>
      <c r="J54" s="41"/>
      <c r="K54" s="41"/>
      <c r="L54" s="41"/>
      <c r="M54" s="41"/>
      <c r="N54" s="41"/>
      <c r="O54" s="41"/>
      <c r="P54" s="42"/>
      <c r="Q54" s="42"/>
    </row>
    <row r="55" spans="1:17" ht="20.25" x14ac:dyDescent="0.3">
      <c r="A55" s="39"/>
      <c r="B55" s="50" t="s">
        <v>67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44"/>
      <c r="Q55" s="42"/>
    </row>
    <row r="56" spans="1:17" ht="20.25" x14ac:dyDescent="0.3">
      <c r="A56" s="39"/>
      <c r="B56" s="50" t="s">
        <v>68</v>
      </c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39"/>
      <c r="Q56" s="44"/>
    </row>
    <row r="57" spans="1:17" ht="13.5" customHeight="1" x14ac:dyDescent="0.3">
      <c r="A57" s="39"/>
      <c r="B57" s="43"/>
      <c r="C57" s="40"/>
      <c r="D57" s="40"/>
      <c r="E57" s="40"/>
      <c r="F57" s="39"/>
      <c r="G57" s="44"/>
      <c r="H57" s="44"/>
      <c r="I57" s="44"/>
      <c r="J57" s="44"/>
      <c r="K57" s="44"/>
      <c r="L57" s="44"/>
      <c r="M57" s="44"/>
      <c r="N57" s="44"/>
      <c r="O57" s="44"/>
      <c r="P57" s="39"/>
      <c r="Q57" s="44"/>
    </row>
    <row r="58" spans="1:17" ht="13.5" customHeight="1" x14ac:dyDescent="0.3">
      <c r="A58" s="39"/>
      <c r="B58" s="43"/>
      <c r="C58" s="40"/>
      <c r="D58" s="40"/>
      <c r="E58" s="40"/>
      <c r="F58" s="39"/>
      <c r="G58" s="44"/>
      <c r="H58" s="44"/>
      <c r="I58" s="44"/>
      <c r="J58" s="44"/>
      <c r="K58" s="44"/>
      <c r="L58" s="44"/>
      <c r="M58" s="44"/>
      <c r="N58" s="44"/>
      <c r="O58" s="44"/>
      <c r="P58" s="39"/>
      <c r="Q58" s="44"/>
    </row>
    <row r="59" spans="1:17" ht="20.25" x14ac:dyDescent="0.3">
      <c r="A59" s="39"/>
      <c r="B59" s="43"/>
      <c r="C59" s="40"/>
      <c r="D59" s="40"/>
      <c r="E59" s="40"/>
      <c r="F59" s="39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</row>
    <row r="60" spans="1:17" ht="20.25" x14ac:dyDescent="0.3">
      <c r="A60" s="39"/>
      <c r="B60" s="43"/>
      <c r="C60" s="40"/>
      <c r="D60" s="40"/>
      <c r="E60" s="40"/>
      <c r="F60" s="39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</row>
    <row r="61" spans="1:17" ht="20.25" x14ac:dyDescent="0.3">
      <c r="A61" s="39"/>
      <c r="B61" s="39"/>
      <c r="C61" s="40"/>
      <c r="D61" s="40"/>
      <c r="E61" s="40"/>
      <c r="F61" s="40"/>
      <c r="G61" s="41"/>
      <c r="H61" s="41"/>
      <c r="I61" s="41"/>
      <c r="J61" s="41"/>
      <c r="K61" s="41"/>
      <c r="L61" s="41"/>
      <c r="M61" s="41"/>
      <c r="N61" s="41"/>
      <c r="O61" s="41"/>
      <c r="P61" s="42"/>
      <c r="Q61" s="42"/>
    </row>
    <row r="62" spans="1:17" ht="20.25" x14ac:dyDescent="0.3">
      <c r="A62" s="39"/>
      <c r="B62" s="39"/>
      <c r="C62" s="40"/>
      <c r="D62" s="40"/>
      <c r="E62" s="40"/>
      <c r="F62" s="40"/>
      <c r="G62" s="41"/>
      <c r="H62" s="41"/>
      <c r="I62" s="41"/>
      <c r="J62" s="41"/>
      <c r="K62" s="41"/>
      <c r="L62" s="41"/>
      <c r="M62" s="41"/>
      <c r="N62" s="41"/>
      <c r="O62" s="41"/>
      <c r="P62" s="42"/>
      <c r="Q62" s="42"/>
    </row>
    <row r="63" spans="1:17" ht="20.25" x14ac:dyDescent="0.3">
      <c r="A63" s="39"/>
      <c r="B63" s="43"/>
      <c r="C63" s="40"/>
      <c r="D63" s="40"/>
      <c r="E63" s="40"/>
      <c r="F63" s="40"/>
      <c r="G63" s="41"/>
      <c r="H63" s="41"/>
      <c r="I63" s="41"/>
      <c r="J63" s="41"/>
      <c r="K63" s="41"/>
      <c r="L63" s="41"/>
      <c r="M63" s="41"/>
      <c r="N63" s="41"/>
      <c r="O63" s="41"/>
      <c r="P63" s="44"/>
      <c r="Q63" s="42"/>
    </row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</sheetData>
  <mergeCells count="50">
    <mergeCell ref="A1:Q1"/>
    <mergeCell ref="A2:Q2"/>
    <mergeCell ref="A3:Q3"/>
    <mergeCell ref="A4:Q4"/>
    <mergeCell ref="A5:B5"/>
    <mergeCell ref="G5:Q5"/>
    <mergeCell ref="A16:A17"/>
    <mergeCell ref="B16:B17"/>
    <mergeCell ref="A6:Q6"/>
    <mergeCell ref="A8:Q8"/>
    <mergeCell ref="A10:Q10"/>
    <mergeCell ref="A12:Q12"/>
    <mergeCell ref="A13:Q13"/>
    <mergeCell ref="A18:Q18"/>
    <mergeCell ref="A19:Q19"/>
    <mergeCell ref="A21:B21"/>
    <mergeCell ref="B23:G23"/>
    <mergeCell ref="O23:P23"/>
    <mergeCell ref="B24:G24"/>
    <mergeCell ref="O24:P24"/>
    <mergeCell ref="B25:G25"/>
    <mergeCell ref="O25:P25"/>
    <mergeCell ref="B26:G26"/>
    <mergeCell ref="O26:P26"/>
    <mergeCell ref="B27:G27"/>
    <mergeCell ref="O27:P27"/>
    <mergeCell ref="B28:G28"/>
    <mergeCell ref="O28:P28"/>
    <mergeCell ref="B29:G29"/>
    <mergeCell ref="O29:P29"/>
    <mergeCell ref="B44:Q44"/>
    <mergeCell ref="O30:P30"/>
    <mergeCell ref="B34:Q34"/>
    <mergeCell ref="B35:Q35"/>
    <mergeCell ref="B36:Q36"/>
    <mergeCell ref="B37:Q37"/>
    <mergeCell ref="B38:Q38"/>
    <mergeCell ref="B39:Q39"/>
    <mergeCell ref="B40:Q40"/>
    <mergeCell ref="B41:Q41"/>
    <mergeCell ref="B42:Q42"/>
    <mergeCell ref="B43:Q43"/>
    <mergeCell ref="B55:O55"/>
    <mergeCell ref="B56:O56"/>
    <mergeCell ref="B45:Q45"/>
    <mergeCell ref="B46:Q46"/>
    <mergeCell ref="B47:Q47"/>
    <mergeCell ref="B48:Q48"/>
    <mergeCell ref="B49:Q49"/>
    <mergeCell ref="B50:Q50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лот602.17</vt:lpstr>
      <vt:lpstr>лот602.17!Область_печати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Регина Рафаиловна Саяпова</dc:creator>
  <cp:lastModifiedBy>Регина Рафаиловна Саяпова</cp:lastModifiedBy>
  <cp:lastPrinted>2014-10-06T11:15:12Z</cp:lastPrinted>
  <dcterms:created xsi:type="dcterms:W3CDTF">2014-10-06T11:07:27Z</dcterms:created>
  <dcterms:modified xsi:type="dcterms:W3CDTF">2014-10-21T09:02:05Z</dcterms:modified>
</cp:coreProperties>
</file>