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к лоту 302.И." sheetId="4" r:id="rId1"/>
  </sheets>
  <definedNames>
    <definedName name="_xlnm.Print_Area" localSheetId="0">'к лоту 302.И.'!$A$1:$T$21</definedName>
  </definedNames>
  <calcPr calcId="145621"/>
</workbook>
</file>

<file path=xl/calcChain.xml><?xml version="1.0" encoding="utf-8"?>
<calcChain xmlns="http://schemas.openxmlformats.org/spreadsheetml/2006/main">
  <c r="I13" i="4" l="1"/>
  <c r="I14" i="4" s="1"/>
  <c r="I15" i="4" s="1"/>
  <c r="J13" i="4"/>
  <c r="J14" i="4" s="1"/>
  <c r="J15" i="4" s="1"/>
  <c r="K13" i="4"/>
  <c r="K14" i="4" s="1"/>
  <c r="K15" i="4" s="1"/>
  <c r="L13" i="4"/>
  <c r="L14" i="4" s="1"/>
  <c r="M13" i="4"/>
  <c r="M14" i="4" s="1"/>
  <c r="M15" i="4" s="1"/>
  <c r="N13" i="4"/>
  <c r="N14" i="4" s="1"/>
  <c r="N15" i="4" s="1"/>
  <c r="O13" i="4"/>
  <c r="O14" i="4" s="1"/>
  <c r="O15" i="4" s="1"/>
  <c r="P13" i="4"/>
  <c r="P14" i="4" s="1"/>
  <c r="Q13" i="4"/>
  <c r="Q14" i="4" s="1"/>
  <c r="Q15" i="4" s="1"/>
  <c r="R13" i="4"/>
  <c r="R14" i="4" s="1"/>
  <c r="R15" i="4" s="1"/>
  <c r="S13" i="4"/>
  <c r="S14" i="4" s="1"/>
  <c r="S15" i="4" s="1"/>
  <c r="H13" i="4"/>
  <c r="H14" i="4" l="1"/>
  <c r="H15" i="4" s="1"/>
  <c r="P15" i="4"/>
  <c r="L15" i="4"/>
  <c r="T13" i="4"/>
  <c r="T12" i="4"/>
  <c r="T14" i="4" l="1"/>
  <c r="T15" i="4"/>
</calcChain>
</file>

<file path=xl/sharedStrings.xml><?xml version="1.0" encoding="utf-8"?>
<sst xmlns="http://schemas.openxmlformats.org/spreadsheetml/2006/main" count="32" uniqueCount="32">
  <si>
    <t>Ед.изм.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</si>
  <si>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</si>
  <si>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</si>
  <si>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</si>
  <si>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</si>
  <si>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</si>
  <si>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</si>
  <si>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</si>
  <si>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</si>
  <si>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</si>
  <si>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</si>
  <si>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</si>
  <si>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</si>
  <si>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стоимость</t>
  </si>
  <si>
    <t>рублей</t>
  </si>
  <si>
    <t>сумма НДС</t>
  </si>
  <si>
    <t>ИТОГО с учетом НДС</t>
  </si>
  <si>
    <t>Тип сделки № 302 "ГИС при ТКРС""</t>
  </si>
  <si>
    <t>Стоимость 1-го за ед. (рублей без НДС)</t>
  </si>
  <si>
    <t>м.п.</t>
  </si>
  <si>
    <t xml:space="preserve">№, дата доверенности, если необходимо </t>
  </si>
  <si>
    <t xml:space="preserve">  магнитным  интроскопом МИ-50   </t>
  </si>
  <si>
    <t>Выполнение геофизических исследований (ГИС)  при текущем и капитальном ремонте скважин (ТКРС) по определению  технического состояния эксплуатационной колонны</t>
  </si>
  <si>
    <t xml:space="preserve">Руководитель предприятия </t>
  </si>
  <si>
    <t xml:space="preserve">наименование предприятия </t>
  </si>
  <si>
    <t>_______________________ Ф.И.О.</t>
  </si>
  <si>
    <t>опер.</t>
  </si>
  <si>
    <t xml:space="preserve">Геофизические исследования </t>
  </si>
  <si>
    <t>Всего 2016г.</t>
  </si>
  <si>
    <t>Приложение 1 к Форме 4</t>
  </si>
  <si>
    <t>Объекты работ: лицензионные участки ОАО «СН-МНГ», за исключением Западно-Усть-Балыкского месторождения</t>
  </si>
  <si>
    <t>РАСЧЕТ СТОИМОСТИ РАБОТ НА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</si>
</sst>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164" formatCode="_-* #,##0.00_р_._-;\-* #,##0.00_р_._-;_-* &quot;-&quot;_р_._-;_-@_-"/>
  </numFmts>
  <fonts count="12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/>
    <xf numFmtId="0" fontId="5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" fontId="3" fillId="0" borderId="0" xfId="0" applyNumberFormat="1" applyFont="1"/>
    <xf numFmtId="164" fontId="1" fillId="2" borderId="11" xfId="0" applyNumberFormat="1" applyFont="1" applyFill="1" applyBorder="1" applyAlignment="1">
      <alignment vertical="center" wrapText="1"/>
    </xf>
    <xf numFmtId="164" fontId="1" fillId="2" borderId="19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9" fillId="0" borderId="23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164" fontId="8" fillId="2" borderId="12" xfId="0" applyNumberFormat="1" applyFont="1" applyFill="1" applyBorder="1" applyAlignment="1">
      <alignment horizontal="center" vertical="center" wrapText="1"/>
    </xf>
    <xf numFmtId="164" fontId="8" fillId="2" borderId="20" xfId="0" applyNumberFormat="1" applyFont="1" applyFill="1" applyBorder="1" applyAlignment="1">
      <alignment horizontal="center" vertical="center" wrapText="1"/>
    </xf>
    <xf numFmtId="164" fontId="1" fillId="2" borderId="28" xfId="0" applyNumberFormat="1" applyFont="1" applyFill="1" applyBorder="1" applyAlignment="1">
      <alignment vertical="center" wrapText="1"/>
    </xf>
    <xf numFmtId="164" fontId="1" fillId="2" borderId="29" xfId="0" applyNumberFormat="1" applyFont="1" applyFill="1" applyBorder="1" applyAlignment="1">
      <alignment vertical="center" wrapText="1"/>
    </xf>
    <xf numFmtId="41" fontId="8" fillId="0" borderId="31" xfId="0" applyNumberFormat="1" applyFont="1" applyBorder="1" applyAlignment="1">
      <alignment horizontal="center" vertical="center" wrapText="1"/>
    </xf>
    <xf numFmtId="41" fontId="8" fillId="0" borderId="21" xfId="0" applyNumberFormat="1" applyFont="1" applyBorder="1" applyAlignment="1">
      <alignment horizontal="center" vertical="center" wrapText="1"/>
    </xf>
    <xf numFmtId="41" fontId="8" fillId="0" borderId="22" xfId="0" applyNumberFormat="1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4" fontId="8" fillId="0" borderId="30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1"/>
  <sheetViews>
    <sheetView tabSelected="1" view="pageBreakPreview" zoomScale="90" zoomScaleNormal="90" zoomScaleSheetLayoutView="90" workbookViewId="0">
      <selection activeCell="X4" sqref="X4"/>
    </sheetView>
  </sheetViews>
  <sheetFormatPr defaultRowHeight="15" x14ac:dyDescent="0.25"/>
  <cols>
    <col min="1" max="1" width="3.28515625" style="1" customWidth="1"/>
    <col min="2" max="4" width="7.7109375" style="1" customWidth="1"/>
    <col min="5" max="5" width="5.42578125" style="1" customWidth="1"/>
    <col min="6" max="6" width="8.85546875" style="2" customWidth="1"/>
    <col min="7" max="7" width="15.28515625" style="2" customWidth="1"/>
    <col min="8" max="8" width="12.28515625" style="1" customWidth="1"/>
    <col min="9" max="19" width="13.5703125" style="1" customWidth="1"/>
    <col min="20" max="20" width="15.7109375" style="1" customWidth="1"/>
    <col min="21" max="21" width="9.140625" style="3"/>
    <col min="22" max="22" width="17.28515625" style="3" customWidth="1"/>
    <col min="23" max="23" width="11.42578125" style="3" bestFit="1" customWidth="1"/>
    <col min="24" max="16384" width="9.140625" style="3"/>
  </cols>
  <sheetData>
    <row r="1" spans="1:23" x14ac:dyDescent="0.25">
      <c r="T1" s="12" t="s">
        <v>29</v>
      </c>
    </row>
    <row r="3" spans="1:23" ht="15" customHeight="1" x14ac:dyDescent="0.25">
      <c r="Q3" s="27" t="s">
        <v>17</v>
      </c>
      <c r="R3" s="27"/>
      <c r="S3" s="27"/>
      <c r="T3" s="27"/>
    </row>
    <row r="5" spans="1:23" ht="18.75" x14ac:dyDescent="0.25">
      <c r="B5" s="32" t="s">
        <v>31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</row>
    <row r="6" spans="1:23" ht="32.25" customHeight="1" x14ac:dyDescent="0.25">
      <c r="A6" s="32" t="s">
        <v>22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</row>
    <row r="7" spans="1:23" ht="32.25" customHeight="1" x14ac:dyDescent="0.25">
      <c r="A7" s="32" t="s">
        <v>21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4"/>
    </row>
    <row r="8" spans="1:23" ht="32.25" customHeight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4"/>
    </row>
    <row r="9" spans="1:23" ht="15" customHeight="1" x14ac:dyDescent="0.25">
      <c r="A9" s="54" t="s">
        <v>30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26"/>
    </row>
    <row r="10" spans="1:23" ht="15.75" thickBot="1" x14ac:dyDescent="0.3"/>
    <row r="11" spans="1:23" ht="34.5" customHeight="1" thickBot="1" x14ac:dyDescent="0.3">
      <c r="A11" s="33" t="s">
        <v>27</v>
      </c>
      <c r="B11" s="34"/>
      <c r="C11" s="34"/>
      <c r="D11" s="34"/>
      <c r="E11" s="35"/>
      <c r="F11" s="14" t="s">
        <v>0</v>
      </c>
      <c r="G11" s="22" t="s">
        <v>18</v>
      </c>
      <c r="H11" s="23" t="s">
        <v>1</v>
      </c>
      <c r="I11" s="5" t="s">
        <v>2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6" t="s">
        <v>8</v>
      </c>
      <c r="P11" s="5" t="s">
        <v>9</v>
      </c>
      <c r="Q11" s="5" t="s">
        <v>10</v>
      </c>
      <c r="R11" s="5" t="s">
        <v>11</v>
      </c>
      <c r="S11" s="7" t="s">
        <v>12</v>
      </c>
      <c r="T11" s="24" t="s">
        <v>28</v>
      </c>
    </row>
    <row r="12" spans="1:23" ht="34.5" customHeight="1" thickBot="1" x14ac:dyDescent="0.3">
      <c r="A12" s="36"/>
      <c r="B12" s="37"/>
      <c r="C12" s="37"/>
      <c r="D12" s="37"/>
      <c r="E12" s="38"/>
      <c r="F12" s="13" t="s">
        <v>26</v>
      </c>
      <c r="G12" s="39"/>
      <c r="H12" s="19">
        <v>3</v>
      </c>
      <c r="I12" s="20">
        <v>4</v>
      </c>
      <c r="J12" s="20">
        <v>5</v>
      </c>
      <c r="K12" s="20">
        <v>6</v>
      </c>
      <c r="L12" s="20">
        <v>7</v>
      </c>
      <c r="M12" s="20">
        <v>7</v>
      </c>
      <c r="N12" s="20">
        <v>7</v>
      </c>
      <c r="O12" s="20">
        <v>7</v>
      </c>
      <c r="P12" s="20">
        <v>6</v>
      </c>
      <c r="Q12" s="20">
        <v>6</v>
      </c>
      <c r="R12" s="20">
        <v>4</v>
      </c>
      <c r="S12" s="20">
        <v>3</v>
      </c>
      <c r="T12" s="21">
        <f>SUM(H12:S12)</f>
        <v>65</v>
      </c>
      <c r="W12" s="8"/>
    </row>
    <row r="13" spans="1:23" ht="35.25" customHeight="1" x14ac:dyDescent="0.25">
      <c r="A13" s="42" t="s">
        <v>13</v>
      </c>
      <c r="B13" s="43"/>
      <c r="C13" s="43"/>
      <c r="D13" s="43"/>
      <c r="E13" s="44"/>
      <c r="F13" s="45" t="s">
        <v>14</v>
      </c>
      <c r="G13" s="40"/>
      <c r="H13" s="17">
        <f>$G$12*H12</f>
        <v>0</v>
      </c>
      <c r="I13" s="9">
        <f t="shared" ref="I13:S13" si="0">$G$12*I12</f>
        <v>0</v>
      </c>
      <c r="J13" s="9">
        <f t="shared" si="0"/>
        <v>0</v>
      </c>
      <c r="K13" s="9">
        <f t="shared" si="0"/>
        <v>0</v>
      </c>
      <c r="L13" s="9">
        <f t="shared" si="0"/>
        <v>0</v>
      </c>
      <c r="M13" s="9">
        <f t="shared" si="0"/>
        <v>0</v>
      </c>
      <c r="N13" s="9">
        <f t="shared" si="0"/>
        <v>0</v>
      </c>
      <c r="O13" s="9">
        <f t="shared" si="0"/>
        <v>0</v>
      </c>
      <c r="P13" s="9">
        <f t="shared" si="0"/>
        <v>0</v>
      </c>
      <c r="Q13" s="9">
        <f t="shared" si="0"/>
        <v>0</v>
      </c>
      <c r="R13" s="9">
        <f t="shared" si="0"/>
        <v>0</v>
      </c>
      <c r="S13" s="9">
        <f t="shared" si="0"/>
        <v>0</v>
      </c>
      <c r="T13" s="15">
        <f>SUM(H13:S13)</f>
        <v>0</v>
      </c>
      <c r="W13" s="8"/>
    </row>
    <row r="14" spans="1:23" ht="35.25" customHeight="1" x14ac:dyDescent="0.25">
      <c r="A14" s="48" t="s">
        <v>15</v>
      </c>
      <c r="B14" s="49"/>
      <c r="C14" s="49"/>
      <c r="D14" s="49"/>
      <c r="E14" s="50"/>
      <c r="F14" s="46"/>
      <c r="G14" s="40"/>
      <c r="H14" s="17">
        <f>H13*18%</f>
        <v>0</v>
      </c>
      <c r="I14" s="9">
        <f t="shared" ref="I14:S14" si="1">I13*18%</f>
        <v>0</v>
      </c>
      <c r="J14" s="9">
        <f t="shared" si="1"/>
        <v>0</v>
      </c>
      <c r="K14" s="9">
        <f t="shared" si="1"/>
        <v>0</v>
      </c>
      <c r="L14" s="9">
        <f t="shared" si="1"/>
        <v>0</v>
      </c>
      <c r="M14" s="9">
        <f t="shared" si="1"/>
        <v>0</v>
      </c>
      <c r="N14" s="9">
        <f t="shared" si="1"/>
        <v>0</v>
      </c>
      <c r="O14" s="9">
        <f t="shared" si="1"/>
        <v>0</v>
      </c>
      <c r="P14" s="9">
        <f t="shared" si="1"/>
        <v>0</v>
      </c>
      <c r="Q14" s="9">
        <f t="shared" si="1"/>
        <v>0</v>
      </c>
      <c r="R14" s="9">
        <f t="shared" si="1"/>
        <v>0</v>
      </c>
      <c r="S14" s="9">
        <f t="shared" si="1"/>
        <v>0</v>
      </c>
      <c r="T14" s="15">
        <f t="shared" ref="T14:T15" si="2">SUM(H14:S14)</f>
        <v>0</v>
      </c>
      <c r="W14" s="8"/>
    </row>
    <row r="15" spans="1:23" ht="35.25" customHeight="1" thickBot="1" x14ac:dyDescent="0.3">
      <c r="A15" s="51" t="s">
        <v>16</v>
      </c>
      <c r="B15" s="52"/>
      <c r="C15" s="52"/>
      <c r="D15" s="52"/>
      <c r="E15" s="53"/>
      <c r="F15" s="47"/>
      <c r="G15" s="41"/>
      <c r="H15" s="18">
        <f>H13+H14</f>
        <v>0</v>
      </c>
      <c r="I15" s="10">
        <f t="shared" ref="I15:S15" si="3">I13+I14</f>
        <v>0</v>
      </c>
      <c r="J15" s="10">
        <f t="shared" si="3"/>
        <v>0</v>
      </c>
      <c r="K15" s="10">
        <f t="shared" si="3"/>
        <v>0</v>
      </c>
      <c r="L15" s="10">
        <f t="shared" si="3"/>
        <v>0</v>
      </c>
      <c r="M15" s="10">
        <f t="shared" si="3"/>
        <v>0</v>
      </c>
      <c r="N15" s="10">
        <f t="shared" si="3"/>
        <v>0</v>
      </c>
      <c r="O15" s="10">
        <f t="shared" si="3"/>
        <v>0</v>
      </c>
      <c r="P15" s="10">
        <f t="shared" si="3"/>
        <v>0</v>
      </c>
      <c r="Q15" s="10">
        <f t="shared" si="3"/>
        <v>0</v>
      </c>
      <c r="R15" s="10">
        <f t="shared" si="3"/>
        <v>0</v>
      </c>
      <c r="S15" s="10">
        <f t="shared" si="3"/>
        <v>0</v>
      </c>
      <c r="T15" s="16">
        <f t="shared" si="2"/>
        <v>0</v>
      </c>
      <c r="W15" s="8"/>
    </row>
    <row r="17" spans="1:7" s="11" customFormat="1" ht="15.75" customHeight="1" x14ac:dyDescent="0.25">
      <c r="A17" s="31" t="s">
        <v>23</v>
      </c>
      <c r="B17" s="31"/>
      <c r="C17" s="31"/>
      <c r="D17" s="31"/>
      <c r="E17" s="31"/>
      <c r="F17" s="31"/>
      <c r="G17" s="31"/>
    </row>
    <row r="18" spans="1:7" ht="15.75" customHeight="1" x14ac:dyDescent="0.25">
      <c r="A18" s="31" t="s">
        <v>24</v>
      </c>
      <c r="B18" s="31"/>
      <c r="C18" s="31"/>
      <c r="D18" s="31"/>
      <c r="E18" s="31"/>
      <c r="F18" s="31"/>
      <c r="G18" s="31"/>
    </row>
    <row r="19" spans="1:7" ht="15.75" customHeight="1" x14ac:dyDescent="0.25">
      <c r="A19" s="30" t="s">
        <v>25</v>
      </c>
      <c r="B19" s="30"/>
      <c r="C19" s="30"/>
      <c r="D19" s="30"/>
      <c r="E19" s="30"/>
      <c r="F19" s="30"/>
      <c r="G19" s="30"/>
    </row>
    <row r="20" spans="1:7" ht="15" customHeight="1" x14ac:dyDescent="0.25">
      <c r="A20" s="29" t="s">
        <v>19</v>
      </c>
      <c r="B20" s="29"/>
      <c r="C20" s="29"/>
      <c r="D20" s="29"/>
      <c r="E20" s="29"/>
      <c r="F20" s="29"/>
      <c r="G20" s="29"/>
    </row>
    <row r="21" spans="1:7" ht="15" customHeight="1" x14ac:dyDescent="0.25">
      <c r="A21" s="28" t="s">
        <v>20</v>
      </c>
      <c r="B21" s="28"/>
      <c r="C21" s="28"/>
      <c r="D21" s="28"/>
      <c r="E21" s="28"/>
      <c r="F21" s="28"/>
      <c r="G21" s="28"/>
    </row>
  </sheetData>
  <mergeCells count="16">
    <mergeCell ref="Q3:T3"/>
    <mergeCell ref="A21:G21"/>
    <mergeCell ref="A20:G20"/>
    <mergeCell ref="A19:G19"/>
    <mergeCell ref="A18:G18"/>
    <mergeCell ref="A6:T6"/>
    <mergeCell ref="A17:G17"/>
    <mergeCell ref="A11:E12"/>
    <mergeCell ref="G12:G15"/>
    <mergeCell ref="A13:E13"/>
    <mergeCell ref="F13:F15"/>
    <mergeCell ref="A14:E14"/>
    <mergeCell ref="A15:E15"/>
    <mergeCell ref="A7:S7"/>
    <mergeCell ref="A9:S9"/>
    <mergeCell ref="B5:S5"/>
  </mergeCells>
  <pageMargins left="0.35" right="0.17" top="0.28000000000000003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лоту 302.И.</vt:lpstr>
      <vt:lpstr>'к лоту 302.И.'!Область_печати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2015-08-08T11:55:48Z</dcterms:modified>
</cp:coreProperties>
</file>