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 activeTab="3"/>
  </bookViews>
  <sheets>
    <sheet name="форма 8.1" sheetId="9" r:id="rId1"/>
    <sheet name="форма 8.2" sheetId="8" r:id="rId2"/>
    <sheet name="форма 8.3" sheetId="10" r:id="rId3"/>
    <sheet name="форма 8.4" sheetId="7" r:id="rId4"/>
    <sheet name="Приложение №1 к 8" sheetId="4" r:id="rId5"/>
    <sheet name="Приложение №2 к 8" sheetId="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Excel_BuiltIn_Print_Area_4_1" localSheetId="0">#REF!</definedName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>#REF!</definedName>
    <definedName name="_2Excel_BuiltIn_Print_Area_5_1" localSheetId="0">#REF!</definedName>
    <definedName name="_2Excel_BuiltIn_Print_Area_5_1" localSheetId="1">#REF!</definedName>
    <definedName name="_2Excel_BuiltIn_Print_Area_5_1" localSheetId="2">#REF!</definedName>
    <definedName name="_2Excel_BuiltIn_Print_Area_5_1" localSheetId="3">#REF!</definedName>
    <definedName name="_2Excel_BuiltIn_Print_Area_5_1">#REF!</definedName>
    <definedName name="_3Excel_BuiltIn_Print_Titles_2_1" localSheetId="0">#REF!</definedName>
    <definedName name="_3Excel_BuiltIn_Print_Titles_2_1" localSheetId="1">#REF!</definedName>
    <definedName name="_3Excel_BuiltIn_Print_Titles_2_1" localSheetId="2">#REF!</definedName>
    <definedName name="_3Excel_BuiltIn_Print_Titles_2_1" localSheetId="3">#REF!</definedName>
    <definedName name="_3Excel_BuiltIn_Print_Titles_2_1">#REF!</definedName>
    <definedName name="_4Excel_BuiltIn_Print_Titles_3_1" localSheetId="0">#REF!</definedName>
    <definedName name="_4Excel_BuiltIn_Print_Titles_3_1" localSheetId="1">#REF!</definedName>
    <definedName name="_4Excel_BuiltIn_Print_Titles_3_1" localSheetId="2">#REF!</definedName>
    <definedName name="_4Excel_BuiltIn_Print_Titles_3_1" localSheetId="3">#REF!</definedName>
    <definedName name="_4Excel_BuiltIn_Print_Titles_3_1">#REF!</definedName>
    <definedName name="DATE_1">#N/A</definedName>
    <definedName name="deviation1" localSheetId="0">#REF!</definedName>
    <definedName name="deviation1" localSheetId="1">#REF!</definedName>
    <definedName name="deviation1" localSheetId="2">#REF!</definedName>
    <definedName name="deviation1" localSheetId="3">#REF!</definedName>
    <definedName name="deviation1">#REF!</definedName>
    <definedName name="DiscontRate" localSheetId="0">#REF!</definedName>
    <definedName name="DiscontRate" localSheetId="1">#REF!</definedName>
    <definedName name="DiscontRate" localSheetId="2">#REF!</definedName>
    <definedName name="DiscontRate" localSheetId="3">#REF!</definedName>
    <definedName name="DiscontRate">#REF!</definedName>
    <definedName name="E114_">#N/A</definedName>
    <definedName name="Excel_BuiltIn_Print_Area_1" localSheetId="0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0">#REF!</definedName>
    <definedName name="Excel_BuiltIn_Print_Area_4" localSheetId="1">#REF!</definedName>
    <definedName name="Excel_BuiltIn_Print_Area_4" localSheetId="2">#REF!</definedName>
    <definedName name="Excel_BuiltIn_Print_Area_4" localSheetId="3">#REF!</definedName>
    <definedName name="Excel_BuiltIn_Print_Area_4">#REF!</definedName>
    <definedName name="Excel_BuiltIn_Print_Area_5" localSheetId="0">#REF!</definedName>
    <definedName name="Excel_BuiltIn_Print_Area_5" localSheetId="1">#REF!</definedName>
    <definedName name="Excel_BuiltIn_Print_Area_5" localSheetId="2">#REF!</definedName>
    <definedName name="Excel_BuiltIn_Print_Area_5" localSheetId="3">#REF!</definedName>
    <definedName name="Excel_BuiltIn_Print_Area_5">#REF!</definedName>
    <definedName name="Excel_BuiltIn_Print_Area_6" localSheetId="0">#REF!</definedName>
    <definedName name="Excel_BuiltIn_Print_Area_6" localSheetId="1">#REF!</definedName>
    <definedName name="Excel_BuiltIn_Print_Area_6" localSheetId="2">#REF!</definedName>
    <definedName name="Excel_BuiltIn_Print_Area_6" localSheetId="3">#REF!</definedName>
    <definedName name="Excel_BuiltIn_Print_Area_6">#REF!</definedName>
    <definedName name="Excel_BuiltIn_Print_Titles_2" localSheetId="0">#REF!</definedName>
    <definedName name="Excel_BuiltIn_Print_Titles_2" localSheetId="1">#REF!</definedName>
    <definedName name="Excel_BuiltIn_Print_Titles_2" localSheetId="2">#REF!</definedName>
    <definedName name="Excel_BuiltIn_Print_Titles_2" localSheetId="3">#REF!</definedName>
    <definedName name="Excel_BuiltIn_Print_Titles_2">#REF!</definedName>
    <definedName name="Excel_BuiltIn_Print_Titles_3" localSheetId="0">#REF!</definedName>
    <definedName name="Excel_BuiltIn_Print_Titles_3" localSheetId="1">#REF!</definedName>
    <definedName name="Excel_BuiltIn_Print_Titles_3" localSheetId="2">#REF!</definedName>
    <definedName name="Excel_BuiltIn_Print_Titles_3" localSheetId="3">#REF!</definedName>
    <definedName name="Excel_BuiltIn_Print_Titles_3">#REF!</definedName>
    <definedName name="блок" localSheetId="0">#REF!</definedName>
    <definedName name="блок" localSheetId="1">#REF!</definedName>
    <definedName name="блок" localSheetId="2">#REF!</definedName>
    <definedName name="блок" localSheetId="3">#REF!</definedName>
    <definedName name="блок">#REF!</definedName>
    <definedName name="весмп" localSheetId="0">#REF!</definedName>
    <definedName name="весмп" localSheetId="1">#REF!</definedName>
    <definedName name="весмп" localSheetId="2">#REF!</definedName>
    <definedName name="весмп" localSheetId="3">#REF!</definedName>
    <definedName name="весмп">#REF!</definedName>
    <definedName name="врем" localSheetId="0">#REF!</definedName>
    <definedName name="врем" localSheetId="1">#REF!</definedName>
    <definedName name="врем" localSheetId="2">#REF!</definedName>
    <definedName name="врем" localSheetId="3">#REF!</definedName>
    <definedName name="врем">#REF!</definedName>
    <definedName name="высл" localSheetId="0">#REF!</definedName>
    <definedName name="высл" localSheetId="1">#REF!</definedName>
    <definedName name="высл" localSheetId="2">#REF!</definedName>
    <definedName name="высл" localSheetId="3">#REF!</definedName>
    <definedName name="высл">#REF!</definedName>
    <definedName name="ггг">#REF!</definedName>
    <definedName name="группа" localSheetId="0">#REF!</definedName>
    <definedName name="группа" localSheetId="1">#REF!</definedName>
    <definedName name="группа" localSheetId="2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>#REF!</definedName>
    <definedName name="дллл">#REF!</definedName>
    <definedName name="дол" localSheetId="0">#REF!</definedName>
    <definedName name="дол" localSheetId="1">#REF!</definedName>
    <definedName name="дол" localSheetId="2">#REF!</definedName>
    <definedName name="дол" localSheetId="3">#REF!</definedName>
    <definedName name="дол">#REF!</definedName>
    <definedName name="допотп" localSheetId="0">#REF!</definedName>
    <definedName name="допотп" localSheetId="1">#REF!</definedName>
    <definedName name="допотп" localSheetId="2">#REF!</definedName>
    <definedName name="допотп" localSheetId="3">#REF!</definedName>
    <definedName name="допотп">#REF!</definedName>
    <definedName name="ДЦ1" localSheetId="0">#REF!</definedName>
    <definedName name="ДЦ1" localSheetId="1">#REF!</definedName>
    <definedName name="ДЦ1" localSheetId="2">#REF!</definedName>
    <definedName name="ДЦ1" localSheetId="3">#REF!</definedName>
    <definedName name="ДЦ1">#REF!</definedName>
    <definedName name="ДЦ10" localSheetId="0">#REF!</definedName>
    <definedName name="ДЦ10" localSheetId="1">#REF!</definedName>
    <definedName name="ДЦ10" localSheetId="2">#REF!</definedName>
    <definedName name="ДЦ10" localSheetId="3">#REF!</definedName>
    <definedName name="ДЦ10">#REF!</definedName>
    <definedName name="ДЦ11" localSheetId="0">#REF!</definedName>
    <definedName name="ДЦ11" localSheetId="1">#REF!</definedName>
    <definedName name="ДЦ11" localSheetId="2">#REF!</definedName>
    <definedName name="ДЦ11" localSheetId="3">#REF!</definedName>
    <definedName name="ДЦ11">#REF!</definedName>
    <definedName name="ДЦ12" localSheetId="0">#REF!</definedName>
    <definedName name="ДЦ12" localSheetId="1">#REF!</definedName>
    <definedName name="ДЦ12" localSheetId="2">#REF!</definedName>
    <definedName name="ДЦ12" localSheetId="3">#REF!</definedName>
    <definedName name="ДЦ12">#REF!</definedName>
    <definedName name="ДЦ13" localSheetId="0">#REF!</definedName>
    <definedName name="ДЦ13" localSheetId="1">#REF!</definedName>
    <definedName name="ДЦ13" localSheetId="2">#REF!</definedName>
    <definedName name="ДЦ13" localSheetId="3">#REF!</definedName>
    <definedName name="ДЦ13">#REF!</definedName>
    <definedName name="ДЦ14" localSheetId="0">#REF!</definedName>
    <definedName name="ДЦ14" localSheetId="1">#REF!</definedName>
    <definedName name="ДЦ14" localSheetId="2">#REF!</definedName>
    <definedName name="ДЦ14" localSheetId="3">#REF!</definedName>
    <definedName name="ДЦ14">#REF!</definedName>
    <definedName name="ДЦ15" localSheetId="0">#REF!</definedName>
    <definedName name="ДЦ15" localSheetId="1">#REF!</definedName>
    <definedName name="ДЦ15" localSheetId="2">#REF!</definedName>
    <definedName name="ДЦ15" localSheetId="3">#REF!</definedName>
    <definedName name="ДЦ15">#REF!</definedName>
    <definedName name="ДЦ16" localSheetId="0">#REF!</definedName>
    <definedName name="ДЦ16" localSheetId="1">#REF!</definedName>
    <definedName name="ДЦ16" localSheetId="2">#REF!</definedName>
    <definedName name="ДЦ16" localSheetId="3">#REF!</definedName>
    <definedName name="ДЦ16">#REF!</definedName>
    <definedName name="ДЦ17" localSheetId="0">#REF!</definedName>
    <definedName name="ДЦ17" localSheetId="1">#REF!</definedName>
    <definedName name="ДЦ17" localSheetId="2">#REF!</definedName>
    <definedName name="ДЦ17" localSheetId="3">#REF!</definedName>
    <definedName name="ДЦ17">#REF!</definedName>
    <definedName name="ДЦ18" localSheetId="0">#REF!</definedName>
    <definedName name="ДЦ18" localSheetId="1">#REF!</definedName>
    <definedName name="ДЦ18" localSheetId="2">#REF!</definedName>
    <definedName name="ДЦ18" localSheetId="3">#REF!</definedName>
    <definedName name="ДЦ18">#REF!</definedName>
    <definedName name="ДЦ19" localSheetId="0">#REF!</definedName>
    <definedName name="ДЦ19" localSheetId="1">#REF!</definedName>
    <definedName name="ДЦ19" localSheetId="2">#REF!</definedName>
    <definedName name="ДЦ19" localSheetId="3">#REF!</definedName>
    <definedName name="ДЦ19">#REF!</definedName>
    <definedName name="ДЦ2" localSheetId="0">#REF!</definedName>
    <definedName name="ДЦ2" localSheetId="1">#REF!</definedName>
    <definedName name="ДЦ2" localSheetId="2">#REF!</definedName>
    <definedName name="ДЦ2" localSheetId="3">#REF!</definedName>
    <definedName name="ДЦ2">#REF!</definedName>
    <definedName name="ДЦ2_" localSheetId="0">#REF!</definedName>
    <definedName name="ДЦ2_" localSheetId="1">#REF!</definedName>
    <definedName name="ДЦ2_" localSheetId="2">#REF!</definedName>
    <definedName name="ДЦ2_" localSheetId="3">#REF!</definedName>
    <definedName name="ДЦ2_">#REF!</definedName>
    <definedName name="ДЦ20" localSheetId="0">#REF!</definedName>
    <definedName name="ДЦ20" localSheetId="1">#REF!</definedName>
    <definedName name="ДЦ20" localSheetId="2">#REF!</definedName>
    <definedName name="ДЦ20" localSheetId="3">#REF!</definedName>
    <definedName name="ДЦ20">#REF!</definedName>
    <definedName name="ДЦ20_1" localSheetId="0">#REF!</definedName>
    <definedName name="ДЦ20_1" localSheetId="1">#REF!</definedName>
    <definedName name="ДЦ20_1" localSheetId="2">#REF!</definedName>
    <definedName name="ДЦ20_1" localSheetId="3">#REF!</definedName>
    <definedName name="ДЦ20_1">#REF!</definedName>
    <definedName name="ДЦ21" localSheetId="0">#REF!</definedName>
    <definedName name="ДЦ21" localSheetId="1">#REF!</definedName>
    <definedName name="ДЦ21" localSheetId="2">#REF!</definedName>
    <definedName name="ДЦ21" localSheetId="3">#REF!</definedName>
    <definedName name="ДЦ21">#REF!</definedName>
    <definedName name="ДЦ22" localSheetId="0">#REF!</definedName>
    <definedName name="ДЦ22" localSheetId="1">#REF!</definedName>
    <definedName name="ДЦ22" localSheetId="2">#REF!</definedName>
    <definedName name="ДЦ22" localSheetId="3">#REF!</definedName>
    <definedName name="ДЦ22">#REF!</definedName>
    <definedName name="ДЦ23" localSheetId="0">#REF!</definedName>
    <definedName name="ДЦ23" localSheetId="1">#REF!</definedName>
    <definedName name="ДЦ23" localSheetId="2">#REF!</definedName>
    <definedName name="ДЦ23" localSheetId="3">#REF!</definedName>
    <definedName name="ДЦ23">#REF!</definedName>
    <definedName name="ДЦ24" localSheetId="0">#REF!</definedName>
    <definedName name="ДЦ24" localSheetId="1">#REF!</definedName>
    <definedName name="ДЦ24" localSheetId="2">#REF!</definedName>
    <definedName name="ДЦ24" localSheetId="3">#REF!</definedName>
    <definedName name="ДЦ24">#REF!</definedName>
    <definedName name="ДЦ25" localSheetId="0">#REF!</definedName>
    <definedName name="ДЦ25" localSheetId="1">#REF!</definedName>
    <definedName name="ДЦ25" localSheetId="2">#REF!</definedName>
    <definedName name="ДЦ25" localSheetId="3">#REF!</definedName>
    <definedName name="ДЦ25">#REF!</definedName>
    <definedName name="ДЦ26" localSheetId="0">#REF!</definedName>
    <definedName name="ДЦ26" localSheetId="1">#REF!</definedName>
    <definedName name="ДЦ26" localSheetId="2">#REF!</definedName>
    <definedName name="ДЦ26" localSheetId="3">#REF!</definedName>
    <definedName name="ДЦ26">#REF!</definedName>
    <definedName name="ДЦ3" localSheetId="0">#REF!</definedName>
    <definedName name="ДЦ3" localSheetId="1">#REF!</definedName>
    <definedName name="ДЦ3" localSheetId="2">#REF!</definedName>
    <definedName name="ДЦ3" localSheetId="3">#REF!</definedName>
    <definedName name="ДЦ3">#REF!</definedName>
    <definedName name="ДЦ3_" localSheetId="0">#REF!</definedName>
    <definedName name="ДЦ3_" localSheetId="1">#REF!</definedName>
    <definedName name="ДЦ3_" localSheetId="2">#REF!</definedName>
    <definedName name="ДЦ3_" localSheetId="3">#REF!</definedName>
    <definedName name="ДЦ3_">#REF!</definedName>
    <definedName name="ДЦ4" localSheetId="0">#REF!</definedName>
    <definedName name="ДЦ4" localSheetId="1">#REF!</definedName>
    <definedName name="ДЦ4" localSheetId="2">#REF!</definedName>
    <definedName name="ДЦ4" localSheetId="3">#REF!</definedName>
    <definedName name="ДЦ4">#REF!</definedName>
    <definedName name="ДЦ5" localSheetId="0">#REF!</definedName>
    <definedName name="ДЦ5" localSheetId="1">#REF!</definedName>
    <definedName name="ДЦ5" localSheetId="2">#REF!</definedName>
    <definedName name="ДЦ5" localSheetId="3">#REF!</definedName>
    <definedName name="ДЦ5">#REF!</definedName>
    <definedName name="ДЦ6" localSheetId="0">#REF!</definedName>
    <definedName name="ДЦ6" localSheetId="1">#REF!</definedName>
    <definedName name="ДЦ6" localSheetId="2">#REF!</definedName>
    <definedName name="ДЦ6" localSheetId="3">#REF!</definedName>
    <definedName name="ДЦ6">#REF!</definedName>
    <definedName name="ДЦ6_1" localSheetId="0">#REF!</definedName>
    <definedName name="ДЦ6_1" localSheetId="1">#REF!</definedName>
    <definedName name="ДЦ6_1" localSheetId="2">#REF!</definedName>
    <definedName name="ДЦ6_1" localSheetId="3">#REF!</definedName>
    <definedName name="ДЦ6_1">#REF!</definedName>
    <definedName name="ДЦ7" localSheetId="0">#REF!</definedName>
    <definedName name="ДЦ7" localSheetId="1">#REF!</definedName>
    <definedName name="ДЦ7" localSheetId="2">#REF!</definedName>
    <definedName name="ДЦ7" localSheetId="3">#REF!</definedName>
    <definedName name="ДЦ7">#REF!</definedName>
    <definedName name="ДЦ8" localSheetId="0">#REF!</definedName>
    <definedName name="ДЦ8" localSheetId="1">#REF!</definedName>
    <definedName name="ДЦ8" localSheetId="2">#REF!</definedName>
    <definedName name="ДЦ8" localSheetId="3">#REF!</definedName>
    <definedName name="ДЦ8">#REF!</definedName>
    <definedName name="ДЦ9" localSheetId="0">#REF!</definedName>
    <definedName name="ДЦ9" localSheetId="1">#REF!</definedName>
    <definedName name="ДЦ9" localSheetId="2">#REF!</definedName>
    <definedName name="ДЦ9" localSheetId="3">#REF!</definedName>
    <definedName name="ДЦ9">#REF!</definedName>
    <definedName name="емм" localSheetId="0">#REF!</definedName>
    <definedName name="емм" localSheetId="1">#REF!</definedName>
    <definedName name="емм" localSheetId="2">#REF!</definedName>
    <definedName name="емм" localSheetId="3">#REF!</definedName>
    <definedName name="емм">#REF!</definedName>
    <definedName name="_xlnm.Print_Titles" localSheetId="5">'Приложение №2 к 8'!$8:$8</definedName>
    <definedName name="_xlnm.Print_Titles">#N/A</definedName>
    <definedName name="Заказчик" localSheetId="0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п" localSheetId="0">#REF!</definedName>
    <definedName name="зп" localSheetId="1">#REF!</definedName>
    <definedName name="зп" localSheetId="2">#REF!</definedName>
    <definedName name="зп" localSheetId="3">#REF!</definedName>
    <definedName name="зп">#REF!</definedName>
    <definedName name="зпмес" localSheetId="0">#REF!</definedName>
    <definedName name="зпмес" localSheetId="1">#REF!</definedName>
    <definedName name="зпмес" localSheetId="2">#REF!</definedName>
    <definedName name="зпмес" localSheetId="3">#REF!</definedName>
    <definedName name="зпмес">#REF!</definedName>
    <definedName name="зпо" localSheetId="0">#REF!</definedName>
    <definedName name="зпо" localSheetId="1">#REF!</definedName>
    <definedName name="зпо" localSheetId="2">#REF!</definedName>
    <definedName name="зпо" localSheetId="3">#REF!</definedName>
    <definedName name="зпо">#REF!</definedName>
    <definedName name="зппр" localSheetId="0">#REF!</definedName>
    <definedName name="зппр" localSheetId="1">#REF!</definedName>
    <definedName name="зппр" localSheetId="2">#REF!</definedName>
    <definedName name="зппр" localSheetId="3">#REF!</definedName>
    <definedName name="зппр">#REF!</definedName>
    <definedName name="зпч" localSheetId="0">#REF!</definedName>
    <definedName name="зпч" localSheetId="1">#REF!</definedName>
    <definedName name="зпч" localSheetId="2">#REF!</definedName>
    <definedName name="зпч" localSheetId="3">#REF!</definedName>
    <definedName name="зпч">#REF!</definedName>
    <definedName name="зу" localSheetId="0">#REF!</definedName>
    <definedName name="зу" localSheetId="1">#REF!</definedName>
    <definedName name="зу" localSheetId="2">#REF!</definedName>
    <definedName name="зу" localSheetId="3">#REF!</definedName>
    <definedName name="зу">#REF!</definedName>
    <definedName name="и_н_п" localSheetId="0">#REF!</definedName>
    <definedName name="и_н_п" localSheetId="1">#REF!</definedName>
    <definedName name="и_н_п" localSheetId="2">#REF!</definedName>
    <definedName name="и_н_п" localSheetId="3">#REF!</definedName>
    <definedName name="и_н_п">#REF!</definedName>
    <definedName name="изп" localSheetId="0">#REF!</definedName>
    <definedName name="изп" localSheetId="1">#REF!</definedName>
    <definedName name="изп" localSheetId="2">#REF!</definedName>
    <definedName name="изп" localSheetId="3">#REF!</definedName>
    <definedName name="изп">#REF!</definedName>
    <definedName name="имат" localSheetId="0">#REF!</definedName>
    <definedName name="имат" localSheetId="1">#REF!</definedName>
    <definedName name="имат" localSheetId="2">#REF!</definedName>
    <definedName name="имат" localSheetId="3">#REF!</definedName>
    <definedName name="имат">#REF!</definedName>
    <definedName name="иматзак" localSheetId="0">#REF!</definedName>
    <definedName name="иматзак" localSheetId="1">#REF!</definedName>
    <definedName name="иматзак" localSheetId="2">#REF!</definedName>
    <definedName name="иматзак" localSheetId="3">#REF!</definedName>
    <definedName name="иматзак">#REF!</definedName>
    <definedName name="иматпод" localSheetId="0">#REF!</definedName>
    <definedName name="иматпод" localSheetId="1">#REF!</definedName>
    <definedName name="иматпод" localSheetId="2">#REF!</definedName>
    <definedName name="иматпод" localSheetId="3">#REF!</definedName>
    <definedName name="иматпод">#REF!</definedName>
    <definedName name="имя" localSheetId="0">#REF!</definedName>
    <definedName name="имя" localSheetId="1">#REF!</definedName>
    <definedName name="имя" localSheetId="2">#REF!</definedName>
    <definedName name="имя" localSheetId="3">#REF!</definedName>
    <definedName name="имя">#REF!</definedName>
    <definedName name="Инвестор" localSheetId="0">#REF!</definedName>
    <definedName name="Инвестор" localSheetId="1">#REF!</definedName>
    <definedName name="Инвестор" localSheetId="2">#REF!</definedName>
    <definedName name="Инвестор" localSheetId="3">#REF!</definedName>
    <definedName name="Инвестор">#REF!</definedName>
    <definedName name="инд1" localSheetId="0">#REF!</definedName>
    <definedName name="инд1" localSheetId="1">#REF!</definedName>
    <definedName name="инд1" localSheetId="2">#REF!</definedName>
    <definedName name="инд1" localSheetId="3">#REF!</definedName>
    <definedName name="инд1">#REF!</definedName>
    <definedName name="инд11" localSheetId="0">#REF!</definedName>
    <definedName name="инд11" localSheetId="1">#REF!</definedName>
    <definedName name="инд11" localSheetId="2">#REF!</definedName>
    <definedName name="инд11" localSheetId="3">#REF!</definedName>
    <definedName name="инд11">#REF!</definedName>
    <definedName name="инд12" localSheetId="0">#REF!</definedName>
    <definedName name="инд12" localSheetId="1">#REF!</definedName>
    <definedName name="инд12" localSheetId="2">#REF!</definedName>
    <definedName name="инд12" localSheetId="3">#REF!</definedName>
    <definedName name="инд12">#REF!</definedName>
    <definedName name="инд13" localSheetId="0">#REF!</definedName>
    <definedName name="инд13" localSheetId="1">#REF!</definedName>
    <definedName name="инд13" localSheetId="2">#REF!</definedName>
    <definedName name="инд13" localSheetId="3">#REF!</definedName>
    <definedName name="инд13">#REF!</definedName>
    <definedName name="инд3" localSheetId="0">#REF!</definedName>
    <definedName name="инд3" localSheetId="1">#REF!</definedName>
    <definedName name="инд3" localSheetId="2">#REF!</definedName>
    <definedName name="инд3" localSheetId="3">#REF!</definedName>
    <definedName name="инд3">#REF!</definedName>
    <definedName name="инд4" localSheetId="0">#REF!</definedName>
    <definedName name="инд4" localSheetId="1">#REF!</definedName>
    <definedName name="инд4" localSheetId="2">#REF!</definedName>
    <definedName name="инд4" localSheetId="3">#REF!</definedName>
    <definedName name="инд4">#REF!</definedName>
    <definedName name="инд5" localSheetId="0">#REF!</definedName>
    <definedName name="инд5" localSheetId="1">#REF!</definedName>
    <definedName name="инд5" localSheetId="2">#REF!</definedName>
    <definedName name="инд5" localSheetId="3">#REF!</definedName>
    <definedName name="инд5">#REF!</definedName>
    <definedName name="инд6" localSheetId="0">#REF!</definedName>
    <definedName name="инд6" localSheetId="1">#REF!</definedName>
    <definedName name="инд6" localSheetId="2">#REF!</definedName>
    <definedName name="инд6" localSheetId="3">#REF!</definedName>
    <definedName name="инд6">#REF!</definedName>
    <definedName name="инд7" localSheetId="0">#REF!</definedName>
    <definedName name="инд7" localSheetId="1">#REF!</definedName>
    <definedName name="инд7" localSheetId="2">#REF!</definedName>
    <definedName name="инд7" localSheetId="3">#REF!</definedName>
    <definedName name="инд7">#REF!</definedName>
    <definedName name="инд8" localSheetId="0">#REF!</definedName>
    <definedName name="инд8" localSheetId="1">#REF!</definedName>
    <definedName name="инд8" localSheetId="2">#REF!</definedName>
    <definedName name="инд8" localSheetId="3">#REF!</definedName>
    <definedName name="инд8">#REF!</definedName>
    <definedName name="инд9" localSheetId="0">#REF!</definedName>
    <definedName name="инд9" localSheetId="1">#REF!</definedName>
    <definedName name="инд9" localSheetId="2">#REF!</definedName>
    <definedName name="инд9" localSheetId="3">#REF!</definedName>
    <definedName name="инд9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 localSheetId="2">#REF!</definedName>
    <definedName name="Индекс_ЛН_объекта" localSheetId="3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 localSheetId="2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 localSheetId="2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 localSheetId="2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 localSheetId="2">#REF!</definedName>
    <definedName name="Итого_ОЗП" localSheetId="3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 localSheetId="2">#REF!</definedName>
    <definedName name="Итого_ПЗ" localSheetId="3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 localSheetId="1">#REF!</definedName>
    <definedName name="иэмм" localSheetId="2">#REF!</definedName>
    <definedName name="иэмм" localSheetId="3">#REF!</definedName>
    <definedName name="иэмм">#REF!</definedName>
    <definedName name="к_ЗПМ" localSheetId="0">#REF!</definedName>
    <definedName name="к_ЗПМ" localSheetId="1">#REF!</definedName>
    <definedName name="к_ЗПМ" localSheetId="2">#REF!</definedName>
    <definedName name="к_ЗПМ" localSheetId="3">#REF!</definedName>
    <definedName name="к_ЗПМ">#REF!</definedName>
    <definedName name="к_МАТ" localSheetId="0">#REF!</definedName>
    <definedName name="к_МАТ" localSheetId="1">#REF!</definedName>
    <definedName name="к_МАТ" localSheetId="2">#REF!</definedName>
    <definedName name="к_МАТ" localSheetId="3">#REF!</definedName>
    <definedName name="к_МАТ">#REF!</definedName>
    <definedName name="к_ОЗП" localSheetId="0">#REF!</definedName>
    <definedName name="к_ОЗП" localSheetId="1">#REF!</definedName>
    <definedName name="к_ОЗП" localSheetId="2">#REF!</definedName>
    <definedName name="к_ОЗП" localSheetId="3">#REF!</definedName>
    <definedName name="к_ОЗП">#REF!</definedName>
    <definedName name="к_ПЗ" localSheetId="0">#REF!</definedName>
    <definedName name="к_ПЗ" localSheetId="1">#REF!</definedName>
    <definedName name="к_ПЗ" localSheetId="2">#REF!</definedName>
    <definedName name="к_ПЗ" localSheetId="3">#REF!</definedName>
    <definedName name="к_ПЗ">#REF!</definedName>
    <definedName name="к_ЭМ" localSheetId="0">#REF!</definedName>
    <definedName name="к_ЭМ" localSheetId="1">#REF!</definedName>
    <definedName name="к_ЭМ" localSheetId="2">#REF!</definedName>
    <definedName name="к_ЭМ" localSheetId="3">#REF!</definedName>
    <definedName name="к_ЭМ">#REF!</definedName>
    <definedName name="кве">#REF!</definedName>
    <definedName name="кмм" localSheetId="0">#REF!</definedName>
    <definedName name="кмм" localSheetId="1">#REF!</definedName>
    <definedName name="кмм" localSheetId="2">#REF!</definedName>
    <definedName name="кмм" localSheetId="3">#REF!</definedName>
    <definedName name="кмм">#REF!</definedName>
    <definedName name="кмо" localSheetId="0">#REF!</definedName>
    <definedName name="кмо" localSheetId="1">#REF!</definedName>
    <definedName name="кмо" localSheetId="2">#REF!</definedName>
    <definedName name="кмо" localSheetId="3">#REF!</definedName>
    <definedName name="кмо">#REF!</definedName>
    <definedName name="кол" localSheetId="0">#REF!</definedName>
    <definedName name="кол" localSheetId="1">#REF!</definedName>
    <definedName name="кол" localSheetId="2">#REF!</definedName>
    <definedName name="кол" localSheetId="3">#REF!</definedName>
    <definedName name="кол">#REF!</definedName>
    <definedName name="лот1" localSheetId="0">#REF!</definedName>
    <definedName name="лот1" localSheetId="1">#REF!</definedName>
    <definedName name="лот1" localSheetId="2">#REF!</definedName>
    <definedName name="лот1" localSheetId="3">#REF!</definedName>
    <definedName name="лот1">#REF!</definedName>
    <definedName name="м" localSheetId="0">#REF!</definedName>
    <definedName name="м" localSheetId="1">#REF!</definedName>
    <definedName name="м" localSheetId="2">#REF!</definedName>
    <definedName name="м" localSheetId="3">#REF!</definedName>
    <definedName name="м">#REF!</definedName>
    <definedName name="масмес" localSheetId="0">#REF!</definedName>
    <definedName name="масмес" localSheetId="1">#REF!</definedName>
    <definedName name="масмес" localSheetId="2">#REF!</definedName>
    <definedName name="масмес" localSheetId="3">#REF!</definedName>
    <definedName name="масмес">#REF!</definedName>
    <definedName name="мат" localSheetId="0">#REF!</definedName>
    <definedName name="мат" localSheetId="1">#REF!</definedName>
    <definedName name="мат" localSheetId="2">#REF!</definedName>
    <definedName name="мат" localSheetId="3">#REF!</definedName>
    <definedName name="мат">#REF!</definedName>
    <definedName name="матз" localSheetId="0">#REF!</definedName>
    <definedName name="матз" localSheetId="1">#REF!</definedName>
    <definedName name="матз" localSheetId="2">#REF!</definedName>
    <definedName name="матз" localSheetId="3">#REF!</definedName>
    <definedName name="матз">#REF!</definedName>
    <definedName name="матпз" localSheetId="0">#REF!</definedName>
    <definedName name="матпз" localSheetId="1">#REF!</definedName>
    <definedName name="матпз" localSheetId="2">#REF!</definedName>
    <definedName name="матпз" localSheetId="3">#REF!</definedName>
    <definedName name="матпз">#REF!</definedName>
    <definedName name="мех" localSheetId="0">#REF!</definedName>
    <definedName name="мех" localSheetId="1">#REF!</definedName>
    <definedName name="мех" localSheetId="2">#REF!</definedName>
    <definedName name="мех" localSheetId="3">#REF!</definedName>
    <definedName name="мех">#REF!</definedName>
    <definedName name="мз" localSheetId="0">#REF!</definedName>
    <definedName name="мз" localSheetId="1">#REF!</definedName>
    <definedName name="мз" localSheetId="2">#REF!</definedName>
    <definedName name="мз" localSheetId="3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0">#REF!</definedName>
    <definedName name="н" localSheetId="1">#REF!</definedName>
    <definedName name="н" localSheetId="2">#REF!</definedName>
    <definedName name="н" localSheetId="3">#REF!</definedName>
    <definedName name="н">#REF!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>#REF!</definedName>
    <definedName name="НДС" localSheetId="0">#REF!</definedName>
    <definedName name="НДС" localSheetId="1">#REF!</definedName>
    <definedName name="НДС" localSheetId="2">#REF!</definedName>
    <definedName name="НДС" localSheetId="3">#REF!</definedName>
    <definedName name="НДС">#REF!</definedName>
    <definedName name="нет" localSheetId="0">#REF!</definedName>
    <definedName name="нет" localSheetId="1">#REF!</definedName>
    <definedName name="нет" localSheetId="2">#REF!</definedName>
    <definedName name="нет" localSheetId="3">#REF!</definedName>
    <definedName name="нет">#REF!</definedName>
    <definedName name="нзу" localSheetId="0">#REF!</definedName>
    <definedName name="нзу" localSheetId="1">#REF!</definedName>
    <definedName name="нзу" localSheetId="2">#REF!</definedName>
    <definedName name="нзу" localSheetId="3">#REF!</definedName>
    <definedName name="нзу">#REF!</definedName>
    <definedName name="ннр" localSheetId="0">#REF!</definedName>
    <definedName name="ннр" localSheetId="1">#REF!</definedName>
    <definedName name="ннр" localSheetId="2">#REF!</definedName>
    <definedName name="ннр" localSheetId="3">#REF!</definedName>
    <definedName name="ннр">#REF!</definedName>
    <definedName name="ннр0" localSheetId="0">#REF!</definedName>
    <definedName name="ннр0" localSheetId="1">#REF!</definedName>
    <definedName name="ннр0" localSheetId="2">#REF!</definedName>
    <definedName name="ннр0" localSheetId="3">#REF!</definedName>
    <definedName name="ннр0">#REF!</definedName>
    <definedName name="ннркс" localSheetId="0">#REF!</definedName>
    <definedName name="ннркс" localSheetId="1">#REF!</definedName>
    <definedName name="ннркс" localSheetId="2">#REF!</definedName>
    <definedName name="ннркс" localSheetId="3">#REF!</definedName>
    <definedName name="ннркс">#REF!</definedName>
    <definedName name="ннрс" localSheetId="0">#REF!</definedName>
    <definedName name="ннрс" localSheetId="1">#REF!</definedName>
    <definedName name="ннрс" localSheetId="2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0">#REF!</definedName>
    <definedName name="нр" localSheetId="1">#REF!</definedName>
    <definedName name="нр" localSheetId="2">#REF!</definedName>
    <definedName name="нр" localSheetId="3">#REF!</definedName>
    <definedName name="нр">#REF!</definedName>
    <definedName name="_xlnm.Print_Area" localSheetId="5">'Приложение №2 к 8'!$A$1:$M$26</definedName>
    <definedName name="_xlnm.Print_Area" localSheetId="0">'форма 8.1'!$A$1:$V$63</definedName>
    <definedName name="_xlnm.Print_Area" localSheetId="1">'форма 8.2'!$A$1:$V$60</definedName>
    <definedName name="_xlnm.Print_Area" localSheetId="2">'форма 8.3'!$A$1:$V$58</definedName>
    <definedName name="_xlnm.Print_Area" localSheetId="3">'форма 8.4'!$A$1:$V$57</definedName>
    <definedName name="оборз" localSheetId="0">#REF!</definedName>
    <definedName name="оборз" localSheetId="1">#REF!</definedName>
    <definedName name="оборз" localSheetId="2">#REF!</definedName>
    <definedName name="оборз" localSheetId="3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 localSheetId="2">#REF!</definedName>
    <definedName name="Описание_объекта" localSheetId="3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 localSheetId="2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 localSheetId="2">#REF!</definedName>
    <definedName name="Описание_стройки" localSheetId="3">#REF!</definedName>
    <definedName name="Описание_стройки">#REF!</definedName>
    <definedName name="Основание" localSheetId="0">#REF!</definedName>
    <definedName name="Основание" localSheetId="1">#REF!</definedName>
    <definedName name="Основание" localSheetId="2">#REF!</definedName>
    <definedName name="Основание" localSheetId="3">#REF!</definedName>
    <definedName name="Основание">#REF!</definedName>
    <definedName name="отп" localSheetId="0">#REF!</definedName>
    <definedName name="отп" localSheetId="1">#REF!</definedName>
    <definedName name="отп" localSheetId="2">#REF!</definedName>
    <definedName name="отп" localSheetId="3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0">#REF!</definedName>
    <definedName name="п" localSheetId="1">#REF!</definedName>
    <definedName name="п" localSheetId="2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>#REF!</definedName>
    <definedName name="ператр2" localSheetId="0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>#REF!</definedName>
    <definedName name="перм" localSheetId="0">#REF!</definedName>
    <definedName name="перм" localSheetId="1">#REF!</definedName>
    <definedName name="перм" localSheetId="2">#REF!</definedName>
    <definedName name="перм" localSheetId="3">#REF!</definedName>
    <definedName name="перм">#REF!</definedName>
    <definedName name="перо" localSheetId="0">#REF!</definedName>
    <definedName name="перо" localSheetId="1">#REF!</definedName>
    <definedName name="перо" localSheetId="2">#REF!</definedName>
    <definedName name="перо" localSheetId="3">#REF!</definedName>
    <definedName name="перо">#REF!</definedName>
    <definedName name="пЗуВр" localSheetId="0">#REF!</definedName>
    <definedName name="пЗуВр" localSheetId="1">#REF!</definedName>
    <definedName name="пЗуВр" localSheetId="2">#REF!</definedName>
    <definedName name="пЗуВр" localSheetId="3">#REF!</definedName>
    <definedName name="пЗуВр">#REF!</definedName>
    <definedName name="поток2" localSheetId="0">#REF!</definedName>
    <definedName name="поток2" localSheetId="1">#REF!</definedName>
    <definedName name="поток2" localSheetId="2">#REF!</definedName>
    <definedName name="поток2" localSheetId="3">#REF!</definedName>
    <definedName name="поток2">#REF!</definedName>
    <definedName name="пПрВр" localSheetId="0">#REF!</definedName>
    <definedName name="пПрВр" localSheetId="1">#REF!</definedName>
    <definedName name="пПрВр" localSheetId="2">#REF!</definedName>
    <definedName name="пПрВр" localSheetId="3">#REF!</definedName>
    <definedName name="пПрВр">#REF!</definedName>
    <definedName name="ПРВ" localSheetId="0">[3]ИДвалка!#REF!</definedName>
    <definedName name="ПРВ" localSheetId="1">[3]ИДвалка!#REF!</definedName>
    <definedName name="ПРВ" localSheetId="2">[3]ИДвалка!#REF!</definedName>
    <definedName name="ПРВ" localSheetId="3">[3]ИДвалка!#REF!</definedName>
    <definedName name="ПРВ">[3]ИДвалка!#REF!</definedName>
    <definedName name="прем" localSheetId="0">#REF!</definedName>
    <definedName name="прем" localSheetId="1">#REF!</definedName>
    <definedName name="прем" localSheetId="2">#REF!</definedName>
    <definedName name="прем" localSheetId="3">#REF!</definedName>
    <definedName name="прем">#REF!</definedName>
    <definedName name="премввод" localSheetId="0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>#REF!</definedName>
    <definedName name="прибыль" localSheetId="0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>#REF!</definedName>
    <definedName name="Проверил" localSheetId="0">#REF!</definedName>
    <definedName name="Проверил" localSheetId="1">#REF!</definedName>
    <definedName name="Проверил" localSheetId="2">#REF!</definedName>
    <definedName name="Проверил" localSheetId="3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 localSheetId="1">[4]ЗП_ЮНГ!#REF!</definedName>
    <definedName name="прямаяЗП" localSheetId="2">[4]ЗП_ЮНГ!#REF!</definedName>
    <definedName name="прямаяЗП" localSheetId="3">[4]ЗП_ЮНГ!#REF!</definedName>
    <definedName name="прямаяЗП">[4]ЗП_ЮНГ!#REF!</definedName>
    <definedName name="р_пр" localSheetId="0">#REF!</definedName>
    <definedName name="р_пр" localSheetId="1">#REF!</definedName>
    <definedName name="р_пр" localSheetId="2">#REF!</definedName>
    <definedName name="р_пр" localSheetId="3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0">#REF!</definedName>
    <definedName name="рак" localSheetId="1">#REF!</definedName>
    <definedName name="рак" localSheetId="2">#REF!</definedName>
    <definedName name="рак" localSheetId="3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0">#REF!</definedName>
    <definedName name="рк" localSheetId="1">#REF!</definedName>
    <definedName name="рк" localSheetId="2">#REF!</definedName>
    <definedName name="рк" localSheetId="3">#REF!</definedName>
    <definedName name="рк">#REF!</definedName>
    <definedName name="с" localSheetId="0">#REF!</definedName>
    <definedName name="с" localSheetId="1">#REF!</definedName>
    <definedName name="с" localSheetId="2">#REF!</definedName>
    <definedName name="с" localSheetId="3">#REF!</definedName>
    <definedName name="с">#REF!</definedName>
    <definedName name="с21" localSheetId="0">#REF!</definedName>
    <definedName name="с21" localSheetId="1">#REF!</definedName>
    <definedName name="с21" localSheetId="2">#REF!</definedName>
    <definedName name="с21" localSheetId="3">#REF!</definedName>
    <definedName name="с21">#REF!</definedName>
    <definedName name="са" localSheetId="0">#REF!</definedName>
    <definedName name="са" localSheetId="1">#REF!</definedName>
    <definedName name="са" localSheetId="2">#REF!</definedName>
    <definedName name="са" localSheetId="3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0">#REF!</definedName>
    <definedName name="сн" localSheetId="1">#REF!</definedName>
    <definedName name="сн" localSheetId="2">#REF!</definedName>
    <definedName name="сн" localSheetId="3">#REF!</definedName>
    <definedName name="сн">#REF!</definedName>
    <definedName name="сн_рк" localSheetId="0">#REF!</definedName>
    <definedName name="сн_рк" localSheetId="1">#REF!</definedName>
    <definedName name="сн_рк" localSheetId="2">#REF!</definedName>
    <definedName name="сн_рк" localSheetId="3">#REF!</definedName>
    <definedName name="сн_рк">#REF!</definedName>
    <definedName name="Составил" localSheetId="0">#REF!</definedName>
    <definedName name="Составил" localSheetId="1">#REF!</definedName>
    <definedName name="Составил" localSheetId="2">#REF!</definedName>
    <definedName name="Составил" localSheetId="3">#REF!</definedName>
    <definedName name="Составил">#REF!</definedName>
    <definedName name="сп" localSheetId="0">#REF!</definedName>
    <definedName name="сп" localSheetId="1">#REF!</definedName>
    <definedName name="сп" localSheetId="2">#REF!</definedName>
    <definedName name="сп" localSheetId="3">#REF!</definedName>
    <definedName name="сп">#REF!</definedName>
    <definedName name="ссммрр" localSheetId="0">#REF!</definedName>
    <definedName name="ссммрр" localSheetId="1">#REF!</definedName>
    <definedName name="ссммрр" localSheetId="2">#REF!</definedName>
    <definedName name="ссммрр" localSheetId="3">#REF!</definedName>
    <definedName name="ссммрр">#REF!</definedName>
    <definedName name="сто" localSheetId="0">#REF!</definedName>
    <definedName name="сто" localSheetId="1">#REF!</definedName>
    <definedName name="сто" localSheetId="2">#REF!</definedName>
    <definedName name="сто" localSheetId="3">#REF!</definedName>
    <definedName name="сто">#REF!</definedName>
    <definedName name="сто2" localSheetId="0">#REF!</definedName>
    <definedName name="сто2" localSheetId="1">#REF!</definedName>
    <definedName name="сто2" localSheetId="2">#REF!</definedName>
    <definedName name="сто2" localSheetId="3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0">#REF!</definedName>
    <definedName name="стр21" localSheetId="1">#REF!</definedName>
    <definedName name="стр21" localSheetId="2">#REF!</definedName>
    <definedName name="стр21" localSheetId="3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 localSheetId="1">#REF!</definedName>
    <definedName name="сут" localSheetId="2">#REF!</definedName>
    <definedName name="сут" localSheetId="3">#REF!</definedName>
    <definedName name="сут">#REF!</definedName>
    <definedName name="т11" localSheetId="0">#REF!</definedName>
    <definedName name="т11" localSheetId="1">#REF!</definedName>
    <definedName name="т11" localSheetId="2">#REF!</definedName>
    <definedName name="т11" localSheetId="3">#REF!</definedName>
    <definedName name="т11">#REF!</definedName>
    <definedName name="т12" localSheetId="0">#REF!</definedName>
    <definedName name="т12" localSheetId="1">#REF!</definedName>
    <definedName name="т12" localSheetId="2">#REF!</definedName>
    <definedName name="т12" localSheetId="3">#REF!</definedName>
    <definedName name="т12">#REF!</definedName>
    <definedName name="т13" localSheetId="0">#REF!</definedName>
    <definedName name="т13" localSheetId="1">#REF!</definedName>
    <definedName name="т13" localSheetId="2">#REF!</definedName>
    <definedName name="т13" localSheetId="3">#REF!</definedName>
    <definedName name="т13">#REF!</definedName>
    <definedName name="т14" localSheetId="0">#REF!</definedName>
    <definedName name="т14" localSheetId="1">#REF!</definedName>
    <definedName name="т14" localSheetId="2">#REF!</definedName>
    <definedName name="т14" localSheetId="3">#REF!</definedName>
    <definedName name="т14">#REF!</definedName>
    <definedName name="т15" localSheetId="0">#REF!</definedName>
    <definedName name="т15" localSheetId="1">#REF!</definedName>
    <definedName name="т15" localSheetId="2">#REF!</definedName>
    <definedName name="т15" localSheetId="3">#REF!</definedName>
    <definedName name="т15">#REF!</definedName>
    <definedName name="т16" localSheetId="0">#REF!</definedName>
    <definedName name="т16" localSheetId="1">#REF!</definedName>
    <definedName name="т16" localSheetId="2">#REF!</definedName>
    <definedName name="т16" localSheetId="3">#REF!</definedName>
    <definedName name="т16">#REF!</definedName>
    <definedName name="т17" localSheetId="0">#REF!</definedName>
    <definedName name="т17" localSheetId="1">#REF!</definedName>
    <definedName name="т17" localSheetId="2">#REF!</definedName>
    <definedName name="т17" localSheetId="3">#REF!</definedName>
    <definedName name="т17">#REF!</definedName>
    <definedName name="т18" localSheetId="0">#REF!</definedName>
    <definedName name="т18" localSheetId="1">#REF!</definedName>
    <definedName name="т18" localSheetId="2">#REF!</definedName>
    <definedName name="т18" localSheetId="3">#REF!</definedName>
    <definedName name="т18">#REF!</definedName>
    <definedName name="т19" localSheetId="0">#REF!</definedName>
    <definedName name="т19" localSheetId="1">#REF!</definedName>
    <definedName name="т19" localSheetId="2">#REF!</definedName>
    <definedName name="т19" localSheetId="3">#REF!</definedName>
    <definedName name="т19">#REF!</definedName>
    <definedName name="т20" localSheetId="0">#REF!</definedName>
    <definedName name="т20" localSheetId="1">#REF!</definedName>
    <definedName name="т20" localSheetId="2">#REF!</definedName>
    <definedName name="т20" localSheetId="3">#REF!</definedName>
    <definedName name="т20">#REF!</definedName>
    <definedName name="т21" localSheetId="0">#REF!</definedName>
    <definedName name="т21" localSheetId="1">#REF!</definedName>
    <definedName name="т21" localSheetId="2">#REF!</definedName>
    <definedName name="т21" localSheetId="3">#REF!</definedName>
    <definedName name="т21">#REF!</definedName>
    <definedName name="т22" localSheetId="0">#REF!</definedName>
    <definedName name="т22" localSheetId="1">#REF!</definedName>
    <definedName name="т22" localSheetId="2">#REF!</definedName>
    <definedName name="т22" localSheetId="3">#REF!</definedName>
    <definedName name="т22">#REF!</definedName>
    <definedName name="т23" localSheetId="0">#REF!</definedName>
    <definedName name="т23" localSheetId="1">#REF!</definedName>
    <definedName name="т23" localSheetId="2">#REF!</definedName>
    <definedName name="т23" localSheetId="3">#REF!</definedName>
    <definedName name="т23">#REF!</definedName>
    <definedName name="т24" localSheetId="0">#REF!</definedName>
    <definedName name="т24" localSheetId="1">#REF!</definedName>
    <definedName name="т24" localSheetId="2">#REF!</definedName>
    <definedName name="т24" localSheetId="3">#REF!</definedName>
    <definedName name="т24">#REF!</definedName>
    <definedName name="т25" localSheetId="0">#REF!</definedName>
    <definedName name="т25" localSheetId="1">#REF!</definedName>
    <definedName name="т25" localSheetId="2">#REF!</definedName>
    <definedName name="т25" localSheetId="3">#REF!</definedName>
    <definedName name="т25">#REF!</definedName>
    <definedName name="т26" localSheetId="0">#REF!</definedName>
    <definedName name="т26" localSheetId="1">#REF!</definedName>
    <definedName name="т26" localSheetId="2">#REF!</definedName>
    <definedName name="т26" localSheetId="3">#REF!</definedName>
    <definedName name="т26">#REF!</definedName>
    <definedName name="т27" localSheetId="0">#REF!</definedName>
    <definedName name="т27" localSheetId="1">#REF!</definedName>
    <definedName name="т27" localSheetId="2">#REF!</definedName>
    <definedName name="т27" localSheetId="3">#REF!</definedName>
    <definedName name="т27">#REF!</definedName>
    <definedName name="т28" localSheetId="0">#REF!</definedName>
    <definedName name="т28" localSheetId="1">#REF!</definedName>
    <definedName name="т28" localSheetId="2">#REF!</definedName>
    <definedName name="т28" localSheetId="3">#REF!</definedName>
    <definedName name="т28">#REF!</definedName>
    <definedName name="т29" localSheetId="0">#REF!</definedName>
    <definedName name="т29" localSheetId="1">#REF!</definedName>
    <definedName name="т29" localSheetId="2">#REF!</definedName>
    <definedName name="т29" localSheetId="3">#REF!</definedName>
    <definedName name="т29">#REF!</definedName>
    <definedName name="т30" localSheetId="0">#REF!</definedName>
    <definedName name="т30" localSheetId="1">#REF!</definedName>
    <definedName name="т30" localSheetId="2">#REF!</definedName>
    <definedName name="т30" localSheetId="3">#REF!</definedName>
    <definedName name="т30">#REF!</definedName>
    <definedName name="т31" localSheetId="0">#REF!</definedName>
    <definedName name="т31" localSheetId="1">#REF!</definedName>
    <definedName name="т31" localSheetId="2">#REF!</definedName>
    <definedName name="т31" localSheetId="3">#REF!</definedName>
    <definedName name="т31">#REF!</definedName>
    <definedName name="т32" localSheetId="0">#REF!</definedName>
    <definedName name="т32" localSheetId="1">#REF!</definedName>
    <definedName name="т32" localSheetId="2">#REF!</definedName>
    <definedName name="т32" localSheetId="3">#REF!</definedName>
    <definedName name="т32">#REF!</definedName>
    <definedName name="т33" localSheetId="0">#REF!</definedName>
    <definedName name="т33" localSheetId="1">#REF!</definedName>
    <definedName name="т33" localSheetId="2">#REF!</definedName>
    <definedName name="т33" localSheetId="3">#REF!</definedName>
    <definedName name="т33">#REF!</definedName>
    <definedName name="т34" localSheetId="0">#REF!</definedName>
    <definedName name="т34" localSheetId="1">#REF!</definedName>
    <definedName name="т34" localSheetId="2">#REF!</definedName>
    <definedName name="т34" localSheetId="3">#REF!</definedName>
    <definedName name="т34">#REF!</definedName>
    <definedName name="т35" localSheetId="0">#REF!</definedName>
    <definedName name="т35" localSheetId="1">#REF!</definedName>
    <definedName name="т35" localSheetId="2">#REF!</definedName>
    <definedName name="т35" localSheetId="3">#REF!</definedName>
    <definedName name="т35">#REF!</definedName>
    <definedName name="т36" localSheetId="0">#REF!</definedName>
    <definedName name="т36" localSheetId="1">#REF!</definedName>
    <definedName name="т36" localSheetId="2">#REF!</definedName>
    <definedName name="т36" localSheetId="3">#REF!</definedName>
    <definedName name="т36">#REF!</definedName>
    <definedName name="т37" localSheetId="0">#REF!</definedName>
    <definedName name="т37" localSheetId="1">#REF!</definedName>
    <definedName name="т37" localSheetId="2">#REF!</definedName>
    <definedName name="т37" localSheetId="3">#REF!</definedName>
    <definedName name="т37">#REF!</definedName>
    <definedName name="т38" localSheetId="0">#REF!</definedName>
    <definedName name="т38" localSheetId="1">#REF!</definedName>
    <definedName name="т38" localSheetId="2">#REF!</definedName>
    <definedName name="т38" localSheetId="3">#REF!</definedName>
    <definedName name="т38">#REF!</definedName>
    <definedName name="т39" localSheetId="0">#REF!</definedName>
    <definedName name="т39" localSheetId="1">#REF!</definedName>
    <definedName name="т39" localSheetId="2">#REF!</definedName>
    <definedName name="т39" localSheetId="3">#REF!</definedName>
    <definedName name="т39">#REF!</definedName>
    <definedName name="т40" localSheetId="0">#REF!</definedName>
    <definedName name="т40" localSheetId="1">#REF!</definedName>
    <definedName name="т40" localSheetId="2">#REF!</definedName>
    <definedName name="т40" localSheetId="3">#REF!</definedName>
    <definedName name="т40">#REF!</definedName>
    <definedName name="т41" localSheetId="0">#REF!</definedName>
    <definedName name="т41" localSheetId="1">#REF!</definedName>
    <definedName name="т41" localSheetId="2">#REF!</definedName>
    <definedName name="т41" localSheetId="3">#REF!</definedName>
    <definedName name="т41">#REF!</definedName>
    <definedName name="т42" localSheetId="0">#REF!</definedName>
    <definedName name="т42" localSheetId="1">#REF!</definedName>
    <definedName name="т42" localSheetId="2">#REF!</definedName>
    <definedName name="т42" localSheetId="3">#REF!</definedName>
    <definedName name="т42">#REF!</definedName>
    <definedName name="т43" localSheetId="0">#REF!</definedName>
    <definedName name="т43" localSheetId="1">#REF!</definedName>
    <definedName name="т43" localSheetId="2">#REF!</definedName>
    <definedName name="т43" localSheetId="3">#REF!</definedName>
    <definedName name="т43">#REF!</definedName>
    <definedName name="т44" localSheetId="0">#REF!</definedName>
    <definedName name="т44" localSheetId="1">#REF!</definedName>
    <definedName name="т44" localSheetId="2">#REF!</definedName>
    <definedName name="т44" localSheetId="3">#REF!</definedName>
    <definedName name="т44">#REF!</definedName>
    <definedName name="т45" localSheetId="0">#REF!</definedName>
    <definedName name="т45" localSheetId="1">#REF!</definedName>
    <definedName name="т45" localSheetId="2">#REF!</definedName>
    <definedName name="т45" localSheetId="3">#REF!</definedName>
    <definedName name="т45">#REF!</definedName>
    <definedName name="т46" localSheetId="0">#REF!</definedName>
    <definedName name="т46" localSheetId="1">#REF!</definedName>
    <definedName name="т46" localSheetId="2">#REF!</definedName>
    <definedName name="т46" localSheetId="3">#REF!</definedName>
    <definedName name="т46">#REF!</definedName>
    <definedName name="т47" localSheetId="0">#REF!</definedName>
    <definedName name="т47" localSheetId="1">#REF!</definedName>
    <definedName name="т47" localSheetId="2">#REF!</definedName>
    <definedName name="т47" localSheetId="3">#REF!</definedName>
    <definedName name="т47">#REF!</definedName>
    <definedName name="т48" localSheetId="0">#REF!</definedName>
    <definedName name="т48" localSheetId="1">#REF!</definedName>
    <definedName name="т48" localSheetId="2">#REF!</definedName>
    <definedName name="т48" localSheetId="3">#REF!</definedName>
    <definedName name="т48">#REF!</definedName>
    <definedName name="т49" localSheetId="0">#REF!</definedName>
    <definedName name="т49" localSheetId="1">#REF!</definedName>
    <definedName name="т49" localSheetId="2">#REF!</definedName>
    <definedName name="т49" localSheetId="3">#REF!</definedName>
    <definedName name="т49">#REF!</definedName>
    <definedName name="т50" localSheetId="0">#REF!</definedName>
    <definedName name="т50" localSheetId="1">#REF!</definedName>
    <definedName name="т50" localSheetId="2">#REF!</definedName>
    <definedName name="т50" localSheetId="3">#REF!</definedName>
    <definedName name="т50">#REF!</definedName>
    <definedName name="т51" localSheetId="0">#REF!</definedName>
    <definedName name="т51" localSheetId="1">#REF!</definedName>
    <definedName name="т51" localSheetId="2">#REF!</definedName>
    <definedName name="т51" localSheetId="3">#REF!</definedName>
    <definedName name="т51">#REF!</definedName>
    <definedName name="т52" localSheetId="0">#REF!</definedName>
    <definedName name="т52" localSheetId="1">#REF!</definedName>
    <definedName name="т52" localSheetId="2">#REF!</definedName>
    <definedName name="т52" localSheetId="3">#REF!</definedName>
    <definedName name="т52">#REF!</definedName>
    <definedName name="т53" localSheetId="0">#REF!</definedName>
    <definedName name="т53" localSheetId="1">#REF!</definedName>
    <definedName name="т53" localSheetId="2">#REF!</definedName>
    <definedName name="т53" localSheetId="3">#REF!</definedName>
    <definedName name="т53">#REF!</definedName>
    <definedName name="т54" localSheetId="0">#REF!</definedName>
    <definedName name="т54" localSheetId="1">#REF!</definedName>
    <definedName name="т54" localSheetId="2">#REF!</definedName>
    <definedName name="т54" localSheetId="3">#REF!</definedName>
    <definedName name="т54">#REF!</definedName>
    <definedName name="т55" localSheetId="0">#REF!</definedName>
    <definedName name="т55" localSheetId="1">#REF!</definedName>
    <definedName name="т55" localSheetId="2">#REF!</definedName>
    <definedName name="т55" localSheetId="3">#REF!</definedName>
    <definedName name="т55">#REF!</definedName>
    <definedName name="т56" localSheetId="0">#REF!</definedName>
    <definedName name="т56" localSheetId="1">#REF!</definedName>
    <definedName name="т56" localSheetId="2">#REF!</definedName>
    <definedName name="т56" localSheetId="3">#REF!</definedName>
    <definedName name="т56">#REF!</definedName>
    <definedName name="т57" localSheetId="0">#REF!</definedName>
    <definedName name="т57" localSheetId="1">#REF!</definedName>
    <definedName name="т57" localSheetId="2">#REF!</definedName>
    <definedName name="т57" localSheetId="3">#REF!</definedName>
    <definedName name="т57">#REF!</definedName>
    <definedName name="т58" localSheetId="0">#REF!</definedName>
    <definedName name="т58" localSheetId="1">#REF!</definedName>
    <definedName name="т58" localSheetId="2">#REF!</definedName>
    <definedName name="т58" localSheetId="3">#REF!</definedName>
    <definedName name="т58">#REF!</definedName>
    <definedName name="т59" localSheetId="0">#REF!</definedName>
    <definedName name="т59" localSheetId="1">#REF!</definedName>
    <definedName name="т59" localSheetId="2">#REF!</definedName>
    <definedName name="т59" localSheetId="3">#REF!</definedName>
    <definedName name="т59">#REF!</definedName>
    <definedName name="т60" localSheetId="0">#REF!</definedName>
    <definedName name="т60" localSheetId="1">#REF!</definedName>
    <definedName name="т60" localSheetId="2">#REF!</definedName>
    <definedName name="т60" localSheetId="3">#REF!</definedName>
    <definedName name="т60">#REF!</definedName>
    <definedName name="тар" localSheetId="0">#REF!</definedName>
    <definedName name="тар" localSheetId="1">#REF!</definedName>
    <definedName name="тар" localSheetId="2">#REF!</definedName>
    <definedName name="тар" localSheetId="3">#REF!</definedName>
    <definedName name="тар">#REF!</definedName>
    <definedName name="Тарифы" localSheetId="0">#REF!</definedName>
    <definedName name="Тарифы" localSheetId="1">#REF!</definedName>
    <definedName name="Тарифы" localSheetId="2">#REF!</definedName>
    <definedName name="Тарифы" localSheetId="3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0">#REF!</definedName>
    <definedName name="тро" localSheetId="1">#REF!</definedName>
    <definedName name="тро" localSheetId="2">#REF!</definedName>
    <definedName name="тро" localSheetId="3">#REF!</definedName>
    <definedName name="тро">#REF!</definedName>
    <definedName name="трр" localSheetId="0">#REF!</definedName>
    <definedName name="трр" localSheetId="1">#REF!</definedName>
    <definedName name="трр" localSheetId="2">#REF!</definedName>
    <definedName name="трр" localSheetId="3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0">#REF!</definedName>
    <definedName name="ФОТ" localSheetId="1">#REF!</definedName>
    <definedName name="ФОТ" localSheetId="2">#REF!</definedName>
    <definedName name="ФОТ" localSheetId="3">#REF!</definedName>
    <definedName name="ФОТ">#REF!</definedName>
    <definedName name="фотм" localSheetId="0">#REF!</definedName>
    <definedName name="фотм" localSheetId="1">#REF!</definedName>
    <definedName name="фотм" localSheetId="2">#REF!</definedName>
    <definedName name="фотм" localSheetId="3">#REF!</definedName>
    <definedName name="фотм">#REF!</definedName>
    <definedName name="фотр" localSheetId="0">#REF!</definedName>
    <definedName name="фотр" localSheetId="1">#REF!</definedName>
    <definedName name="фотр" localSheetId="2">#REF!</definedName>
    <definedName name="фотр" localSheetId="3">#REF!</definedName>
    <definedName name="фотр">#REF!</definedName>
    <definedName name="челдн" localSheetId="0">#REF!</definedName>
    <definedName name="челдн" localSheetId="1">#REF!</definedName>
    <definedName name="челдн" localSheetId="2">#REF!</definedName>
    <definedName name="челдн" localSheetId="3">#REF!</definedName>
    <definedName name="челдн">#REF!</definedName>
    <definedName name="чм" localSheetId="0">#REF!</definedName>
    <definedName name="чм" localSheetId="1">#REF!</definedName>
    <definedName name="чм" localSheetId="2">#REF!</definedName>
    <definedName name="чм" localSheetId="3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 localSheetId="1">#REF!</definedName>
    <definedName name="эмм" localSheetId="2">#REF!</definedName>
    <definedName name="эмм" localSheetId="3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50" i="10" l="1"/>
  <c r="B50" i="10"/>
  <c r="M12" i="10"/>
  <c r="H12" i="10"/>
  <c r="M11" i="10"/>
  <c r="K11" i="10"/>
  <c r="K12" i="10" s="1"/>
  <c r="J11" i="10"/>
  <c r="J12" i="10" s="1"/>
  <c r="I11" i="10"/>
  <c r="I12" i="10" s="1"/>
  <c r="H11" i="10"/>
  <c r="G11" i="10"/>
  <c r="G12" i="10" s="1"/>
  <c r="F11" i="10"/>
  <c r="F12" i="10" s="1"/>
  <c r="E11" i="10"/>
  <c r="D11" i="10" s="1"/>
  <c r="D12" i="10" s="1"/>
  <c r="A11" i="10"/>
  <c r="B10" i="10"/>
  <c r="B11" i="10" s="1"/>
  <c r="B9" i="10"/>
  <c r="S8" i="10"/>
  <c r="Q8" i="10"/>
  <c r="O8" i="10"/>
  <c r="B8" i="10"/>
  <c r="E12" i="10" l="1"/>
  <c r="D50" i="9" l="1"/>
  <c r="B50" i="9"/>
  <c r="M12" i="9"/>
  <c r="K12" i="9"/>
  <c r="J12" i="9"/>
  <c r="I12" i="9"/>
  <c r="H12" i="9"/>
  <c r="G12" i="9"/>
  <c r="F12" i="9"/>
  <c r="E12" i="9"/>
  <c r="D12" i="9"/>
  <c r="A11" i="9"/>
  <c r="B10" i="9"/>
  <c r="B11" i="9" s="1"/>
  <c r="S8" i="9"/>
  <c r="Q8" i="9"/>
  <c r="O8" i="9"/>
  <c r="B8" i="9"/>
  <c r="J12" i="8" l="1"/>
  <c r="G12" i="8"/>
  <c r="M11" i="8"/>
  <c r="M12" i="8" s="1"/>
  <c r="K11" i="8"/>
  <c r="K12" i="8" s="1"/>
  <c r="J11" i="8"/>
  <c r="I11" i="8"/>
  <c r="I12" i="8" s="1"/>
  <c r="H11" i="8"/>
  <c r="H12" i="8" s="1"/>
  <c r="F11" i="8"/>
  <c r="D11" i="8" s="1"/>
  <c r="D12" i="8" s="1"/>
  <c r="E11" i="8"/>
  <c r="E12" i="8" s="1"/>
  <c r="A11" i="8"/>
  <c r="B10" i="8"/>
  <c r="B11" i="8" s="1"/>
  <c r="B9" i="8"/>
  <c r="S8" i="8"/>
  <c r="Q8" i="8"/>
  <c r="O8" i="8"/>
  <c r="B8" i="8"/>
  <c r="F12" i="8" l="1"/>
  <c r="D50" i="7" l="1"/>
  <c r="B50" i="7"/>
  <c r="M12" i="7"/>
  <c r="H12" i="7"/>
  <c r="M11" i="7"/>
  <c r="K11" i="7"/>
  <c r="K12" i="7" s="1"/>
  <c r="J11" i="7"/>
  <c r="J12" i="7" s="1"/>
  <c r="I11" i="7"/>
  <c r="I12" i="7" s="1"/>
  <c r="H11" i="7"/>
  <c r="G11" i="7"/>
  <c r="G12" i="7" s="1"/>
  <c r="F11" i="7"/>
  <c r="F12" i="7" s="1"/>
  <c r="E11" i="7"/>
  <c r="D11" i="7" s="1"/>
  <c r="D12" i="7" s="1"/>
  <c r="A11" i="7"/>
  <c r="B10" i="7"/>
  <c r="B11" i="7" s="1"/>
  <c r="B9" i="7"/>
  <c r="S8" i="7"/>
  <c r="Q8" i="7"/>
  <c r="O8" i="7"/>
  <c r="B8" i="7"/>
  <c r="E12" i="7" l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<sst xmlns="http://schemas.openxmlformats.org/spreadsheetml/2006/main" count="407" uniqueCount="135">
  <si>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</si>
  <si>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</si>
  <si>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</si>
  <si>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</si>
  <si>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</si>
  <si>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</si>
  <si>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</si>
  <si>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</si>
  <si>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</si>
  <si>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</si>
  <si>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</si>
  <si>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</si>
  <si>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</si>
  <si>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</si>
  <si>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</si>
  <si>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</si>
  <si>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</si>
  <si>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</si>
  <si>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</si>
  <si>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</si>
  <si>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</si>
  <si>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</si>
  <si>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</si>
  <si>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</si>
  <si>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</si>
  <si>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</si>
  <si>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</si>
  <si>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</si>
  <si>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</si>
  <si>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</si>
  <si>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</si>
  <si>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</si>
  <si>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</si>
  <si>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</si>
  <si>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</si>
  <si>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</si>
  <si>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</si>
  <si>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</si>
  <si>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</si>
  <si>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</si>
  <si>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</si>
  <si>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</si>
  <si>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</si>
  <si>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</si>
  <si>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</si>
  <si>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</si>
  <si>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</si>
  <si>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</si>
  <si>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</si>
  <si>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</si>
  <si>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</si>
  <si>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</si>
  <si>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</si>
  <si>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</si>
  <si>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</si>
  <si>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</si>
  <si>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</si>
  <si>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</si>
  <si>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</si>
  <si>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</si>
  <si>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Индекс эксплуатации машин и механизмов</t>
  </si>
  <si>
    <t xml:space="preserve">Приложение №2 к форме 8 </t>
  </si>
  <si>
    <t xml:space="preserve">Приложение №1 к форме 8 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</si>
  <si>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</si>
  <si>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</si>
  <si>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</si>
  <si>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</si>
  <si>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</si>
  <si>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</si>
  <si>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</si>
  <si>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</si>
  <si>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</si>
  <si>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</si>
  <si>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</si>
  <si>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</si>
  <si>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</si>
  <si>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</si>
  <si>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</si>
  <si>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</si>
  <si>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</si>
  <si>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</si>
  <si>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</si>
  <si>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</si>
  <si>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</si>
  <si>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Транспорт материалов</t>
  </si>
  <si>
    <t>оплата труда механизаторов</t>
  </si>
  <si>
    <t xml:space="preserve">Объект: </t>
  </si>
  <si>
    <t>ИТОГО по всем работам (без учета стоимости материалов)</t>
  </si>
  <si>
    <t>ВЗиС</t>
  </si>
  <si>
    <t>Зимнее удорожание</t>
  </si>
  <si>
    <t>Перевозка рабочих свыше 3км.</t>
  </si>
  <si>
    <t>ИТОГО</t>
  </si>
  <si>
    <t>Перебазировка техники (Приложение 1 к форме 8)</t>
  </si>
  <si>
    <t>Транспортировка материалов (Приложение 2 1 к форме 8)</t>
  </si>
  <si>
    <t>ИТОГО с учетом прочих работ и затрат</t>
  </si>
  <si>
    <t>материалы Заказчика</t>
  </si>
  <si>
    <t>материалы Подрядчика</t>
  </si>
  <si>
    <t>Непредвиденные затраты</t>
  </si>
  <si>
    <t>ВСЕГО с учетом всех затрат</t>
  </si>
  <si>
    <t>2015 г.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</si>
  <si>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</si>
  <si>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</si>
  <si>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</si>
  <si>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</si>
  <si>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</si>
  <si>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</si>
  <si>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</si>
  <si>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</si>
  <si>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</si>
  <si>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</si>
  <si>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</si>
  <si>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</si>
  <si>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</si>
  <si>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</si>
  <si>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</si>
  <si>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</si>
  <si>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 xml:space="preserve">Заработная плата рабочего </t>
  </si>
  <si>
    <t>руб./час</t>
  </si>
  <si>
    <t>Индекс оплаты труда</t>
  </si>
  <si>
    <t xml:space="preserve">Индекс эксплуатации машин и механизмов </t>
  </si>
  <si>
    <t>Уровень накладных расходов</t>
  </si>
  <si>
    <t>Уровень сметной прибыли</t>
  </si>
  <si>
    <t>Форма 8.4</t>
  </si>
  <si>
    <t>Транспортировка материалов (Приложение 2 к форме 8)</t>
  </si>
  <si>
    <t>Индексы-дефляторы по годам</t>
  </si>
  <si>
    <t>(…)</t>
  </si>
  <si>
    <t>Северо-Островное месторождение</t>
  </si>
  <si>
    <t>Индекс эксплуатации машин и механизмов (без учета гр.8)</t>
  </si>
  <si>
    <t>Форма 8.1</t>
  </si>
  <si>
    <t>Стоимость материалов (Приложение 3.1, 3.2 к форме 8.1)</t>
  </si>
  <si>
    <t>Форма 8.2</t>
  </si>
  <si>
    <t>Стоимость материалов (Приложение 3.3, 3.4 к форме 8.2)</t>
  </si>
  <si>
    <t>Форма 8.3</t>
  </si>
  <si>
    <t>Стоимость материалов (Приложение 3.5, 3.6 к форме 8.3)</t>
  </si>
  <si>
    <t>Стоимость материалов (Приложение 3.7, 3.8 к форме 8.4)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</si>
</sst>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_-* #,##0.00_р_._-;\-* #,##0.00_р_._-;_-* \-??_р_._-;_-@_-"/>
    <numFmt numFmtId="190" formatCode="0.00_)"/>
    <numFmt numFmtId="191" formatCode="0.0%"/>
    <numFmt numFmtId="192" formatCode="0.000%"/>
  </numFmts>
  <fonts count="7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0"/>
      <name val="Times New Roman Cyr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117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9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1" applyNumberFormat="0" applyAlignment="0" applyProtection="0">
      <alignment horizontal="left" vertical="center"/>
    </xf>
    <xf numFmtId="0" fontId="26" fillId="0" borderId="12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5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4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5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4" fillId="0" borderId="5">
      <alignment horizontal="center"/>
    </xf>
    <xf numFmtId="0" fontId="4" fillId="0" borderId="0">
      <alignment vertical="top"/>
    </xf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40" fillId="16" borderId="17"/>
    <xf numFmtId="14" fontId="9" fillId="0" borderId="0">
      <alignment horizontal="right"/>
    </xf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5">
      <alignment horizontal="right"/>
    </xf>
    <xf numFmtId="0" fontId="2" fillId="0" borderId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" fillId="0" borderId="5">
      <alignment horizontal="center" wrapText="1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 applyProtection="0"/>
    <xf numFmtId="0" fontId="4" fillId="0" borderId="0"/>
    <xf numFmtId="0" fontId="4" fillId="0" borderId="5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5">
      <alignment horizontal="left"/>
    </xf>
    <xf numFmtId="0" fontId="52" fillId="25" borderId="5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4">
      <alignment horizontal="centerContinuous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5" applyNumberFormat="0" applyAlignment="0">
      <alignment horizontal="left"/>
    </xf>
    <xf numFmtId="0" fontId="2" fillId="25" borderId="5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5"/>
    <xf numFmtId="164" fontId="10" fillId="0" borderId="0">
      <protection locked="0"/>
    </xf>
    <xf numFmtId="0" fontId="4" fillId="0" borderId="0"/>
    <xf numFmtId="0" fontId="2" fillId="0" borderId="0"/>
    <xf numFmtId="4" fontId="3" fillId="0" borderId="0">
      <alignment vertical="center"/>
    </xf>
    <xf numFmtId="0" fontId="2" fillId="0" borderId="0"/>
    <xf numFmtId="4" fontId="9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1" fillId="0" borderId="0"/>
    <xf numFmtId="0" fontId="2" fillId="0" borderId="0"/>
    <xf numFmtId="189" fontId="9" fillId="0" borderId="0" applyFill="0" applyBorder="0" applyAlignment="0" applyProtection="0"/>
    <xf numFmtId="0" fontId="2" fillId="0" borderId="5">
      <alignment vertical="top" wrapText="1"/>
    </xf>
    <xf numFmtId="0" fontId="49" fillId="0" borderId="0"/>
    <xf numFmtId="0" fontId="3" fillId="0" borderId="0"/>
    <xf numFmtId="4" fontId="7" fillId="0" borderId="0">
      <alignment vertical="center"/>
    </xf>
    <xf numFmtId="0" fontId="73" fillId="0" borderId="0"/>
    <xf numFmtId="0" fontId="48" fillId="0" borderId="0"/>
  </cellStyleXfs>
  <cellXfs count="592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49" fontId="60" fillId="0" borderId="5" xfId="0" applyNumberFormat="1" applyFont="1" applyFill="1" applyBorder="1" applyAlignment="1">
      <alignment horizontal="center" vertical="center" wrapText="1"/>
    </xf>
    <xf numFmtId="0" fontId="62" fillId="0" borderId="0" xfId="0" applyFont="1" applyFill="1"/>
    <xf numFmtId="0" fontId="4" fillId="0" borderId="0" xfId="0" applyFont="1" applyFill="1" applyAlignment="1">
      <alignment vertical="top"/>
    </xf>
    <xf numFmtId="49" fontId="60" fillId="0" borderId="33" xfId="0" applyNumberFormat="1" applyFont="1" applyFill="1" applyBorder="1" applyAlignment="1">
      <alignment horizontal="center" vertical="center" wrapText="1"/>
    </xf>
    <xf numFmtId="49" fontId="60" fillId="0" borderId="34" xfId="0" applyNumberFormat="1" applyFont="1" applyFill="1" applyBorder="1" applyAlignment="1">
      <alignment horizontal="center" vertical="center" wrapText="1"/>
    </xf>
    <xf numFmtId="49" fontId="60" fillId="0" borderId="35" xfId="0" applyNumberFormat="1" applyFont="1" applyFill="1" applyBorder="1" applyAlignment="1">
      <alignment horizontal="center" vertical="center" wrapText="1"/>
    </xf>
    <xf numFmtId="0" fontId="63" fillId="28" borderId="36" xfId="0" applyFont="1" applyFill="1" applyBorder="1" applyAlignment="1">
      <alignment vertical="top"/>
    </xf>
    <xf numFmtId="49" fontId="60" fillId="0" borderId="37" xfId="0" applyNumberFormat="1" applyFont="1" applyFill="1" applyBorder="1" applyAlignment="1">
      <alignment horizontal="center" vertical="top" wrapText="1"/>
    </xf>
    <xf numFmtId="49" fontId="60" fillId="0" borderId="38" xfId="0" applyNumberFormat="1" applyFont="1" applyFill="1" applyBorder="1" applyAlignment="1">
      <alignment horizontal="left" vertical="top" wrapText="1"/>
    </xf>
    <xf numFmtId="187" fontId="64" fillId="0" borderId="38" xfId="0" applyNumberFormat="1" applyFont="1" applyFill="1" applyBorder="1" applyAlignment="1">
      <alignment horizontal="center" vertical="top"/>
    </xf>
    <xf numFmtId="0" fontId="60" fillId="0" borderId="38" xfId="0" applyNumberFormat="1" applyFont="1" applyFill="1" applyBorder="1" applyAlignment="1">
      <alignment horizontal="center" vertical="top"/>
    </xf>
    <xf numFmtId="0" fontId="60" fillId="0" borderId="38" xfId="0" applyFont="1" applyFill="1" applyBorder="1" applyAlignment="1">
      <alignment horizontal="center" vertical="top"/>
    </xf>
    <xf numFmtId="188" fontId="64" fillId="0" borderId="38" xfId="0" applyNumberFormat="1" applyFont="1" applyFill="1" applyBorder="1" applyAlignment="1">
      <alignment horizontal="center" vertical="top"/>
    </xf>
    <xf numFmtId="3" fontId="60" fillId="0" borderId="38" xfId="0" applyNumberFormat="1" applyFont="1" applyFill="1" applyBorder="1" applyAlignment="1">
      <alignment horizontal="center" vertical="top"/>
    </xf>
    <xf numFmtId="3" fontId="64" fillId="0" borderId="38" xfId="0" applyNumberFormat="1" applyFont="1" applyFill="1" applyBorder="1" applyAlignment="1">
      <alignment horizontal="center" vertical="top"/>
    </xf>
    <xf numFmtId="3" fontId="64" fillId="0" borderId="39" xfId="0" applyNumberFormat="1" applyFont="1" applyFill="1" applyBorder="1" applyAlignment="1">
      <alignment horizontal="center" vertical="top" wrapText="1"/>
    </xf>
    <xf numFmtId="0" fontId="63" fillId="28" borderId="0" xfId="0" applyFont="1" applyFill="1" applyBorder="1" applyAlignment="1">
      <alignment vertical="top"/>
    </xf>
    <xf numFmtId="49" fontId="65" fillId="0" borderId="40" xfId="0" applyNumberFormat="1" applyFont="1" applyFill="1" applyBorder="1" applyAlignment="1">
      <alignment horizontal="center" vertical="top" wrapText="1"/>
    </xf>
    <xf numFmtId="0" fontId="65" fillId="0" borderId="41" xfId="0" applyNumberFormat="1" applyFont="1" applyFill="1" applyBorder="1" applyAlignment="1">
      <alignment horizontal="right" vertical="top" wrapText="1"/>
    </xf>
    <xf numFmtId="187" fontId="65" fillId="0" borderId="41" xfId="0" applyNumberFormat="1" applyFont="1" applyFill="1" applyBorder="1" applyAlignment="1">
      <alignment horizontal="center" vertical="top"/>
    </xf>
    <xf numFmtId="0" fontId="65" fillId="0" borderId="41" xfId="0" applyNumberFormat="1" applyFont="1" applyFill="1" applyBorder="1" applyAlignment="1">
      <alignment horizontal="center" vertical="top"/>
    </xf>
    <xf numFmtId="3" fontId="65" fillId="0" borderId="41" xfId="0" applyNumberFormat="1" applyFont="1" applyFill="1" applyBorder="1" applyAlignment="1">
      <alignment horizontal="center" vertical="top"/>
    </xf>
    <xf numFmtId="0" fontId="65" fillId="0" borderId="41" xfId="0" applyFont="1" applyFill="1" applyBorder="1" applyAlignment="1">
      <alignment horizontal="center" vertical="top"/>
    </xf>
    <xf numFmtId="188" fontId="65" fillId="0" borderId="41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 wrapText="1"/>
    </xf>
    <xf numFmtId="0" fontId="63" fillId="0" borderId="36" xfId="0" applyFont="1" applyFill="1" applyBorder="1" applyAlignment="1">
      <alignment vertical="top"/>
    </xf>
    <xf numFmtId="0" fontId="63" fillId="0" borderId="0" xfId="0" applyFont="1" applyFill="1" applyBorder="1" applyAlignment="1">
      <alignment vertical="top"/>
    </xf>
    <xf numFmtId="49" fontId="65" fillId="0" borderId="37" xfId="0" applyNumberFormat="1" applyFont="1" applyFill="1" applyBorder="1" applyAlignment="1">
      <alignment horizontal="center" vertical="top" wrapText="1"/>
    </xf>
    <xf numFmtId="0" fontId="65" fillId="0" borderId="38" xfId="0" applyNumberFormat="1" applyFont="1" applyFill="1" applyBorder="1" applyAlignment="1">
      <alignment horizontal="right" vertical="top" wrapText="1"/>
    </xf>
    <xf numFmtId="187" fontId="65" fillId="0" borderId="38" xfId="0" applyNumberFormat="1" applyFont="1" applyFill="1" applyBorder="1" applyAlignment="1">
      <alignment horizontal="center" vertical="top"/>
    </xf>
    <xf numFmtId="0" fontId="65" fillId="0" borderId="38" xfId="0" applyNumberFormat="1" applyFont="1" applyFill="1" applyBorder="1" applyAlignment="1">
      <alignment horizontal="center" vertical="top"/>
    </xf>
    <xf numFmtId="3" fontId="65" fillId="0" borderId="38" xfId="0" applyNumberFormat="1" applyFont="1" applyFill="1" applyBorder="1" applyAlignment="1">
      <alignment horizontal="center" vertical="top"/>
    </xf>
    <xf numFmtId="0" fontId="65" fillId="0" borderId="38" xfId="0" applyFont="1" applyFill="1" applyBorder="1" applyAlignment="1">
      <alignment horizontal="center" vertical="top"/>
    </xf>
    <xf numFmtId="188" fontId="65" fillId="0" borderId="38" xfId="0" applyNumberFormat="1" applyFont="1" applyFill="1" applyBorder="1" applyAlignment="1">
      <alignment horizontal="center" vertical="top"/>
    </xf>
    <xf numFmtId="3" fontId="65" fillId="0" borderId="39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5" fillId="0" borderId="43" xfId="0" applyNumberFormat="1" applyFont="1" applyFill="1" applyBorder="1" applyAlignment="1">
      <alignment horizontal="center" vertical="top" wrapText="1"/>
    </xf>
    <xf numFmtId="0" fontId="65" fillId="0" borderId="44" xfId="0" applyNumberFormat="1" applyFont="1" applyFill="1" applyBorder="1" applyAlignment="1">
      <alignment horizontal="right" vertical="top" wrapText="1"/>
    </xf>
    <xf numFmtId="187" fontId="65" fillId="0" borderId="44" xfId="0" applyNumberFormat="1" applyFont="1" applyFill="1" applyBorder="1" applyAlignment="1">
      <alignment horizontal="center" vertical="top"/>
    </xf>
    <xf numFmtId="0" fontId="65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0" fontId="59" fillId="0" borderId="45" xfId="0" applyFont="1" applyFill="1" applyBorder="1" applyAlignment="1">
      <alignment horizontal="center" vertical="top" wrapText="1"/>
    </xf>
    <xf numFmtId="0" fontId="59" fillId="0" borderId="46" xfId="0" applyFont="1" applyFill="1" applyBorder="1" applyAlignment="1">
      <alignment horizontal="left" vertical="top"/>
    </xf>
    <xf numFmtId="187" fontId="59" fillId="0" borderId="46" xfId="0" applyNumberFormat="1" applyFont="1" applyFill="1" applyBorder="1" applyAlignment="1">
      <alignment horizontal="center" vertical="top" wrapText="1"/>
    </xf>
    <xf numFmtId="0" fontId="59" fillId="0" borderId="46" xfId="0" applyNumberFormat="1" applyFont="1" applyFill="1" applyBorder="1" applyAlignment="1">
      <alignment horizontal="center" vertical="top" wrapText="1"/>
    </xf>
    <xf numFmtId="3" fontId="59" fillId="0" borderId="46" xfId="0" applyNumberFormat="1" applyFont="1" applyFill="1" applyBorder="1" applyAlignment="1">
      <alignment horizontal="center" vertical="top" wrapText="1"/>
    </xf>
    <xf numFmtId="0" fontId="59" fillId="0" borderId="46" xfId="0" applyFont="1" applyFill="1" applyBorder="1" applyAlignment="1">
      <alignment horizontal="center" vertical="top" wrapText="1"/>
    </xf>
    <xf numFmtId="3" fontId="61" fillId="0" borderId="47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8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17" xfId="909" applyNumberFormat="1" applyFont="1" applyBorder="1" applyAlignment="1">
      <alignment horizontal="center" vertical="center" wrapText="1"/>
    </xf>
    <xf numFmtId="3" fontId="4" fillId="0" borderId="52" xfId="909" applyNumberFormat="1" applyFont="1" applyBorder="1" applyAlignment="1">
      <alignment horizontal="center" vertical="center" wrapText="1"/>
    </xf>
    <xf numFmtId="4" fontId="4" fillId="30" borderId="27" xfId="909" applyFont="1" applyFill="1" applyBorder="1" applyAlignment="1">
      <alignment horizontal="left" vertical="center" wrapText="1"/>
    </xf>
    <xf numFmtId="3" fontId="4" fillId="0" borderId="27" xfId="909" applyNumberFormat="1" applyFont="1" applyBorder="1" applyAlignment="1">
      <alignment horizontal="center" vertical="center" wrapText="1"/>
    </xf>
    <xf numFmtId="4" fontId="4" fillId="0" borderId="27" xfId="909" applyNumberFormat="1" applyFont="1" applyBorder="1" applyAlignment="1">
      <alignment horizontal="center" vertical="center" wrapText="1"/>
    </xf>
    <xf numFmtId="4" fontId="4" fillId="0" borderId="54" xfId="909" applyNumberFormat="1" applyFont="1" applyBorder="1" applyAlignment="1">
      <alignment horizontal="center" vertical="center" wrapText="1"/>
    </xf>
    <xf numFmtId="4" fontId="4" fillId="0" borderId="27" xfId="909" applyFont="1" applyBorder="1" applyAlignment="1">
      <alignment horizontal="left" vertical="center" wrapText="1"/>
    </xf>
    <xf numFmtId="4" fontId="4" fillId="0" borderId="31" xfId="909" applyFont="1" applyBorder="1" applyAlignment="1">
      <alignment horizontal="left" vertical="center" wrapText="1"/>
    </xf>
    <xf numFmtId="3" fontId="4" fillId="0" borderId="31" xfId="909" applyNumberFormat="1" applyFont="1" applyBorder="1" applyAlignment="1">
      <alignment horizontal="center" vertical="center" wrapText="1"/>
    </xf>
    <xf numFmtId="3" fontId="4" fillId="0" borderId="44" xfId="909" applyNumberFormat="1" applyFont="1" applyBorder="1" applyAlignment="1">
      <alignment horizontal="center" vertical="center" wrapText="1"/>
    </xf>
    <xf numFmtId="4" fontId="4" fillId="0" borderId="31" xfId="909" applyNumberFormat="1" applyFont="1" applyBorder="1" applyAlignment="1">
      <alignment horizontal="center" vertical="center" wrapText="1"/>
    </xf>
    <xf numFmtId="4" fontId="4" fillId="0" borderId="32" xfId="909" applyNumberFormat="1" applyFont="1" applyBorder="1" applyAlignment="1">
      <alignment horizontal="center" vertical="center" wrapText="1"/>
    </xf>
    <xf numFmtId="4" fontId="4" fillId="25" borderId="53" xfId="909" applyFont="1" applyFill="1" applyBorder="1" applyAlignment="1">
      <alignment vertical="center" wrapText="1"/>
    </xf>
    <xf numFmtId="4" fontId="4" fillId="30" borderId="2" xfId="909" applyFont="1" applyFill="1" applyBorder="1" applyAlignment="1">
      <alignment horizontal="left" vertical="center" wrapText="1"/>
    </xf>
    <xf numFmtId="3" fontId="4" fillId="0" borderId="2" xfId="909" applyNumberFormat="1" applyFont="1" applyBorder="1" applyAlignment="1">
      <alignment horizontal="center" vertical="center" wrapText="1"/>
    </xf>
    <xf numFmtId="4" fontId="4" fillId="0" borderId="2" xfId="909" applyNumberFormat="1" applyFont="1" applyBorder="1" applyAlignment="1">
      <alignment horizontal="center" vertical="center" wrapText="1"/>
    </xf>
    <xf numFmtId="4" fontId="4" fillId="0" borderId="3" xfId="909" applyNumberFormat="1" applyFont="1" applyBorder="1" applyAlignment="1">
      <alignment horizontal="center" vertical="center" wrapText="1"/>
    </xf>
    <xf numFmtId="4" fontId="4" fillId="25" borderId="43" xfId="909" applyFont="1" applyFill="1" applyBorder="1" applyAlignment="1">
      <alignment vertical="center" wrapText="1"/>
    </xf>
    <xf numFmtId="4" fontId="4" fillId="30" borderId="31" xfId="909" applyFont="1" applyFill="1" applyBorder="1" applyAlignment="1">
      <alignment horizontal="left" vertical="center" wrapText="1"/>
    </xf>
    <xf numFmtId="4" fontId="4" fillId="25" borderId="1" xfId="909" applyFont="1" applyFill="1" applyBorder="1" applyAlignment="1">
      <alignment vertical="center" wrapText="1"/>
    </xf>
    <xf numFmtId="4" fontId="4" fillId="25" borderId="2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0" borderId="4" xfId="909" applyFont="1" applyFill="1" applyBorder="1" applyAlignment="1">
      <alignment horizontal="left" vertical="center" wrapText="1"/>
    </xf>
    <xf numFmtId="4" fontId="60" fillId="25" borderId="5" xfId="909" applyFont="1" applyFill="1" applyBorder="1" applyAlignment="1">
      <alignment horizontal="left" vertical="center" wrapText="1"/>
    </xf>
    <xf numFmtId="4" fontId="4" fillId="0" borderId="5" xfId="909" applyFont="1" applyBorder="1" applyAlignment="1">
      <alignment horizontal="center" vertical="center" wrapText="1"/>
    </xf>
    <xf numFmtId="4" fontId="4" fillId="0" borderId="55" xfId="909" applyFont="1" applyFill="1" applyBorder="1" applyAlignment="1">
      <alignment horizontal="left" vertical="center" wrapText="1"/>
    </xf>
    <xf numFmtId="4" fontId="60" fillId="25" borderId="56" xfId="909" applyFont="1" applyFill="1" applyBorder="1" applyAlignment="1">
      <alignment horizontal="left" vertical="center" wrapText="1"/>
    </xf>
    <xf numFmtId="3" fontId="4" fillId="0" borderId="56" xfId="909" applyNumberFormat="1" applyFont="1" applyBorder="1" applyAlignment="1">
      <alignment horizontal="center" vertical="center" wrapText="1"/>
    </xf>
    <xf numFmtId="4" fontId="4" fillId="0" borderId="56" xfId="909" applyNumberFormat="1" applyFont="1" applyBorder="1" applyAlignment="1">
      <alignment horizontal="center" vertical="center" wrapText="1"/>
    </xf>
    <xf numFmtId="4" fontId="4" fillId="0" borderId="56" xfId="909" applyFont="1" applyBorder="1" applyAlignment="1">
      <alignment horizontal="center" vertical="center" wrapText="1"/>
    </xf>
    <xf numFmtId="4" fontId="4" fillId="0" borderId="57" xfId="909" applyNumberFormat="1" applyFont="1" applyBorder="1" applyAlignment="1">
      <alignment horizontal="center" vertical="center" wrapText="1"/>
    </xf>
    <xf numFmtId="4" fontId="59" fillId="0" borderId="17" xfId="909" applyNumberFormat="1" applyFont="1" applyBorder="1" applyAlignment="1">
      <alignment horizontal="right" vertical="top" wrapText="1"/>
    </xf>
    <xf numFmtId="0" fontId="68" fillId="31" borderId="0" xfId="808" applyNumberFormat="1" applyFont="1" applyFill="1" applyAlignment="1">
      <alignment vertical="center" wrapText="1"/>
    </xf>
    <xf numFmtId="4" fontId="69" fillId="31" borderId="0" xfId="909" applyFont="1" applyFill="1">
      <alignment vertical="center"/>
    </xf>
    <xf numFmtId="0" fontId="4" fillId="0" borderId="8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29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9" fillId="0" borderId="0" xfId="1" applyFont="1" applyFill="1" applyAlignment="1">
      <alignment horizontal="center" vertical="center" wrapText="1"/>
    </xf>
    <xf numFmtId="0" fontId="4" fillId="31" borderId="5" xfId="1112" applyFont="1" applyFill="1" applyBorder="1" applyAlignment="1" applyProtection="1">
      <alignment horizontal="center" vertical="center" wrapText="1"/>
      <protection locked="0"/>
    </xf>
    <xf numFmtId="0" fontId="4" fillId="31" borderId="73" xfId="1" applyFont="1" applyFill="1" applyBorder="1" applyAlignment="1">
      <alignment horizontal="center" vertical="center" wrapText="1"/>
    </xf>
    <xf numFmtId="1" fontId="4" fillId="31" borderId="74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31" borderId="62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31" borderId="29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31" borderId="31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31" borderId="32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31" borderId="30" xfId="1112" quotePrefix="1" applyNumberFormat="1" applyFont="1" applyFill="1" applyBorder="1" applyAlignment="1" applyProtection="1">
      <alignment horizontal="center" vertical="center" wrapText="1"/>
      <protection locked="0"/>
    </xf>
    <xf numFmtId="0" fontId="71" fillId="34" borderId="73" xfId="1" applyFont="1" applyFill="1" applyBorder="1" applyAlignment="1">
      <alignment horizontal="center" vertical="center" wrapText="1"/>
    </xf>
    <xf numFmtId="0" fontId="59" fillId="34" borderId="74" xfId="1" applyNumberFormat="1" applyFont="1" applyFill="1" applyBorder="1" applyAlignment="1">
      <alignment horizontal="left" vertical="center" wrapText="1"/>
    </xf>
    <xf numFmtId="1" fontId="4" fillId="34" borderId="62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34" borderId="29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34" borderId="31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34" borderId="32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34" borderId="30" xfId="1112" quotePrefix="1" applyNumberFormat="1" applyFont="1" applyFill="1" applyBorder="1" applyAlignment="1" applyProtection="1">
      <alignment horizontal="center" vertical="center" wrapText="1"/>
      <protection locked="0"/>
    </xf>
    <xf numFmtId="0" fontId="4" fillId="34" borderId="0" xfId="1" applyFont="1" applyFill="1" applyAlignment="1">
      <alignment horizontal="center" vertical="center" wrapText="1"/>
    </xf>
    <xf numFmtId="0" fontId="71" fillId="35" borderId="71" xfId="1" applyFont="1" applyFill="1" applyBorder="1" applyAlignment="1">
      <alignment horizontal="center" vertical="center" wrapText="1"/>
    </xf>
    <xf numFmtId="0" fontId="59" fillId="35" borderId="74" xfId="1" applyNumberFormat="1" applyFont="1" applyFill="1" applyBorder="1" applyAlignment="1">
      <alignment horizontal="left" vertical="center" wrapText="1"/>
    </xf>
    <xf numFmtId="0" fontId="59" fillId="35" borderId="32" xfId="1" applyNumberFormat="1" applyFont="1" applyFill="1" applyBorder="1" applyAlignment="1">
      <alignment horizontal="center" vertical="center" wrapText="1"/>
    </xf>
    <xf numFmtId="49" fontId="72" fillId="35" borderId="4" xfId="1114" applyNumberFormat="1" applyFont="1" applyFill="1" applyBorder="1" applyAlignment="1">
      <alignment horizontal="center" vertical="center" wrapText="1"/>
    </xf>
    <xf numFmtId="49" fontId="72" fillId="35" borderId="5" xfId="1114" applyNumberFormat="1" applyFont="1" applyFill="1" applyBorder="1" applyAlignment="1">
      <alignment horizontal="center" vertical="center" wrapText="1"/>
    </xf>
    <xf numFmtId="49" fontId="72" fillId="35" borderId="6" xfId="1114" applyNumberFormat="1" applyFont="1" applyFill="1" applyBorder="1" applyAlignment="1">
      <alignment horizontal="center" vertical="center" wrapText="1"/>
    </xf>
    <xf numFmtId="49" fontId="72" fillId="35" borderId="59" xfId="1114" applyNumberFormat="1" applyFont="1" applyFill="1" applyBorder="1" applyAlignment="1">
      <alignment horizontal="center" vertical="center" wrapText="1"/>
    </xf>
    <xf numFmtId="1" fontId="4" fillId="35" borderId="5" xfId="1112" quotePrefix="1" applyNumberFormat="1" applyFont="1" applyFill="1" applyBorder="1" applyAlignment="1" applyProtection="1">
      <alignment horizontal="center" vertical="center" wrapText="1"/>
      <protection locked="0"/>
    </xf>
    <xf numFmtId="0" fontId="4" fillId="35" borderId="0" xfId="1" applyFont="1" applyFill="1" applyAlignment="1">
      <alignment horizontal="center" vertical="center" wrapText="1"/>
    </xf>
    <xf numFmtId="3" fontId="4" fillId="25" borderId="71" xfId="1115" applyNumberFormat="1" applyFont="1" applyFill="1" applyBorder="1" applyAlignment="1">
      <alignment horizontal="center" vertical="center" wrapText="1"/>
    </xf>
    <xf numFmtId="2" fontId="4" fillId="25" borderId="72" xfId="1115" applyNumberFormat="1" applyFont="1" applyFill="1" applyBorder="1" applyAlignment="1">
      <alignment horizontal="left" vertical="center" wrapText="1"/>
    </xf>
    <xf numFmtId="0" fontId="59" fillId="31" borderId="12" xfId="1" applyNumberFormat="1" applyFont="1" applyFill="1" applyBorder="1" applyAlignment="1">
      <alignment horizontal="center" vertical="center" wrapText="1"/>
    </xf>
    <xf numFmtId="3" fontId="4" fillId="31" borderId="4" xfId="1" applyNumberFormat="1" applyFont="1" applyFill="1" applyBorder="1" applyAlignment="1">
      <alignment horizontal="center" vertical="center" wrapText="1"/>
    </xf>
    <xf numFmtId="3" fontId="4" fillId="31" borderId="5" xfId="1" applyNumberFormat="1" applyFont="1" applyFill="1" applyBorder="1" applyAlignment="1">
      <alignment horizontal="center" vertical="center" wrapText="1"/>
    </xf>
    <xf numFmtId="3" fontId="4" fillId="31" borderId="6" xfId="1" applyNumberFormat="1" applyFont="1" applyFill="1" applyBorder="1" applyAlignment="1">
      <alignment horizontal="center" vertical="center" wrapText="1"/>
    </xf>
    <xf numFmtId="3" fontId="4" fillId="0" borderId="59" xfId="1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0" fontId="4" fillId="33" borderId="71" xfId="1" applyFont="1" applyFill="1" applyBorder="1" applyAlignment="1">
      <alignment horizontal="center" vertical="center" wrapText="1"/>
    </xf>
    <xf numFmtId="4" fontId="59" fillId="33" borderId="72" xfId="1" applyNumberFormat="1" applyFont="1" applyFill="1" applyBorder="1" applyAlignment="1">
      <alignment horizontal="left" vertical="center" wrapText="1"/>
    </xf>
    <xf numFmtId="10" fontId="59" fillId="33" borderId="12" xfId="1" applyNumberFormat="1" applyFont="1" applyFill="1" applyBorder="1" applyAlignment="1">
      <alignment horizontal="center" vertical="center" wrapText="1"/>
    </xf>
    <xf numFmtId="3" fontId="59" fillId="33" borderId="4" xfId="1" applyNumberFormat="1" applyFont="1" applyFill="1" applyBorder="1" applyAlignment="1">
      <alignment horizontal="center" vertical="center" wrapText="1"/>
    </xf>
    <xf numFmtId="3" fontId="59" fillId="33" borderId="5" xfId="1" applyNumberFormat="1" applyFont="1" applyFill="1" applyBorder="1" applyAlignment="1">
      <alignment horizontal="center" vertical="center" wrapText="1"/>
    </xf>
    <xf numFmtId="3" fontId="59" fillId="33" borderId="6" xfId="1" applyNumberFormat="1" applyFont="1" applyFill="1" applyBorder="1" applyAlignment="1">
      <alignment horizontal="center" vertical="center" wrapText="1"/>
    </xf>
    <xf numFmtId="4" fontId="59" fillId="33" borderId="59" xfId="1" applyNumberFormat="1" applyFont="1" applyFill="1" applyBorder="1" applyAlignment="1">
      <alignment horizontal="center" vertical="center" wrapText="1"/>
    </xf>
    <xf numFmtId="4" fontId="59" fillId="33" borderId="5" xfId="1" applyNumberFormat="1" applyFont="1" applyFill="1" applyBorder="1" applyAlignment="1">
      <alignment horizontal="center" vertical="center" wrapText="1"/>
    </xf>
    <xf numFmtId="0" fontId="4" fillId="33" borderId="0" xfId="1" applyFont="1" applyFill="1" applyAlignment="1">
      <alignment horizontal="center" vertical="center" wrapText="1"/>
    </xf>
    <xf numFmtId="0" fontId="4" fillId="31" borderId="71" xfId="1" applyFont="1" applyFill="1" applyBorder="1" applyAlignment="1">
      <alignment horizontal="center" vertical="center" wrapText="1"/>
    </xf>
    <xf numFmtId="4" fontId="59" fillId="31" borderId="72" xfId="1" applyNumberFormat="1" applyFont="1" applyFill="1" applyBorder="1" applyAlignment="1">
      <alignment horizontal="left" vertical="center" wrapText="1"/>
    </xf>
    <xf numFmtId="10" fontId="59" fillId="31" borderId="12" xfId="1" applyNumberFormat="1" applyFont="1" applyFill="1" applyBorder="1" applyAlignment="1">
      <alignment horizontal="center" vertical="center" wrapText="1"/>
    </xf>
    <xf numFmtId="4" fontId="59" fillId="31" borderId="4" xfId="1" applyNumberFormat="1" applyFont="1" applyFill="1" applyBorder="1" applyAlignment="1">
      <alignment horizontal="center" vertical="center" wrapText="1"/>
    </xf>
    <xf numFmtId="4" fontId="59" fillId="31" borderId="5" xfId="1" applyNumberFormat="1" applyFont="1" applyFill="1" applyBorder="1" applyAlignment="1">
      <alignment horizontal="center" vertical="center" wrapText="1"/>
    </xf>
    <xf numFmtId="4" fontId="59" fillId="31" borderId="6" xfId="1" applyNumberFormat="1" applyFont="1" applyFill="1" applyBorder="1" applyAlignment="1">
      <alignment horizontal="center" vertical="center" wrapText="1"/>
    </xf>
    <xf numFmtId="4" fontId="59" fillId="0" borderId="59" xfId="1" applyNumberFormat="1" applyFont="1" applyFill="1" applyBorder="1" applyAlignment="1">
      <alignment horizontal="center" vertical="center" wrapText="1"/>
    </xf>
    <xf numFmtId="4" fontId="59" fillId="0" borderId="5" xfId="1" applyNumberFormat="1" applyFont="1" applyFill="1" applyBorder="1" applyAlignment="1">
      <alignment horizontal="center" vertical="center" wrapText="1"/>
    </xf>
    <xf numFmtId="3" fontId="59" fillId="0" borderId="5" xfId="1" applyNumberFormat="1" applyFont="1" applyFill="1" applyBorder="1" applyAlignment="1">
      <alignment horizontal="center" vertical="center" wrapText="1"/>
    </xf>
    <xf numFmtId="0" fontId="59" fillId="31" borderId="71" xfId="1" applyFont="1" applyFill="1" applyBorder="1" applyAlignment="1">
      <alignment horizontal="center" vertical="center" wrapText="1"/>
    </xf>
    <xf numFmtId="49" fontId="59" fillId="31" borderId="72" xfId="1116" applyNumberFormat="1" applyFont="1" applyFill="1" applyBorder="1" applyAlignment="1">
      <alignment horizontal="left" vertical="center" wrapText="1"/>
    </xf>
    <xf numFmtId="10" fontId="59" fillId="31" borderId="12" xfId="1116" applyNumberFormat="1" applyFont="1" applyFill="1" applyBorder="1" applyAlignment="1">
      <alignment horizontal="center" vertical="center" wrapText="1"/>
    </xf>
    <xf numFmtId="0" fontId="59" fillId="0" borderId="0" xfId="1" applyFont="1" applyAlignment="1">
      <alignment horizontal="center" vertical="center" wrapText="1"/>
    </xf>
    <xf numFmtId="0" fontId="4" fillId="36" borderId="71" xfId="1" applyFont="1" applyFill="1" applyBorder="1" applyAlignment="1">
      <alignment horizontal="center" vertical="center" wrapText="1"/>
    </xf>
    <xf numFmtId="4" fontId="59" fillId="36" borderId="72" xfId="1" applyNumberFormat="1" applyFont="1" applyFill="1" applyBorder="1" applyAlignment="1">
      <alignment horizontal="left" vertical="center" wrapText="1"/>
    </xf>
    <xf numFmtId="10" fontId="59" fillId="36" borderId="12" xfId="1" applyNumberFormat="1" applyFont="1" applyFill="1" applyBorder="1" applyAlignment="1">
      <alignment horizontal="center" vertical="center" wrapText="1"/>
    </xf>
    <xf numFmtId="4" fontId="59" fillId="36" borderId="4" xfId="1" applyNumberFormat="1" applyFont="1" applyFill="1" applyBorder="1" applyAlignment="1">
      <alignment horizontal="center" vertical="center" wrapText="1"/>
    </xf>
    <xf numFmtId="4" fontId="59" fillId="36" borderId="5" xfId="1" applyNumberFormat="1" applyFont="1" applyFill="1" applyBorder="1" applyAlignment="1">
      <alignment horizontal="center" vertical="center" wrapText="1"/>
    </xf>
    <xf numFmtId="4" fontId="59" fillId="36" borderId="6" xfId="1" applyNumberFormat="1" applyFont="1" applyFill="1" applyBorder="1" applyAlignment="1">
      <alignment horizontal="center" vertical="center" wrapText="1"/>
    </xf>
    <xf numFmtId="4" fontId="59" fillId="36" borderId="59" xfId="1" applyNumberFormat="1" applyFont="1" applyFill="1" applyBorder="1" applyAlignment="1">
      <alignment horizontal="center" vertical="center" wrapText="1"/>
    </xf>
    <xf numFmtId="3" fontId="59" fillId="36" borderId="5" xfId="1" applyNumberFormat="1" applyFont="1" applyFill="1" applyBorder="1" applyAlignment="1">
      <alignment horizontal="center" vertical="center" wrapText="1"/>
    </xf>
    <xf numFmtId="49" fontId="4" fillId="31" borderId="72" xfId="1116" applyNumberFormat="1" applyFont="1" applyFill="1" applyBorder="1" applyAlignment="1">
      <alignment horizontal="left" vertical="center" wrapText="1"/>
    </xf>
    <xf numFmtId="10" fontId="4" fillId="31" borderId="12" xfId="1116" applyNumberFormat="1" applyFont="1" applyFill="1" applyBorder="1" applyAlignment="1">
      <alignment horizontal="center" vertical="center" wrapText="1"/>
    </xf>
    <xf numFmtId="10" fontId="74" fillId="31" borderId="12" xfId="1" applyNumberFormat="1" applyFont="1" applyFill="1" applyBorder="1" applyAlignment="1">
      <alignment horizontal="center" vertical="center" wrapText="1"/>
    </xf>
    <xf numFmtId="3" fontId="59" fillId="31" borderId="5" xfId="1" applyNumberFormat="1" applyFont="1" applyFill="1" applyBorder="1" applyAlignment="1">
      <alignment horizontal="center" vertical="center" wrapText="1"/>
    </xf>
    <xf numFmtId="0" fontId="4" fillId="31" borderId="72" xfId="1112" applyFont="1" applyFill="1" applyBorder="1" applyAlignment="1" applyProtection="1">
      <alignment horizontal="left" vertical="center" wrapText="1"/>
      <protection locked="0"/>
    </xf>
    <xf numFmtId="0" fontId="4" fillId="31" borderId="12" xfId="1112" applyFont="1" applyFill="1" applyBorder="1" applyAlignment="1" applyProtection="1">
      <alignment horizontal="center" vertical="center" wrapText="1"/>
      <protection locked="0"/>
    </xf>
    <xf numFmtId="0" fontId="75" fillId="37" borderId="75" xfId="1" applyFont="1" applyFill="1" applyBorder="1" applyAlignment="1">
      <alignment horizontal="center" vertical="center" wrapText="1"/>
    </xf>
    <xf numFmtId="4" fontId="59" fillId="37" borderId="76" xfId="1" applyNumberFormat="1" applyFont="1" applyFill="1" applyBorder="1" applyAlignment="1">
      <alignment horizontal="left" vertical="center" wrapText="1"/>
    </xf>
    <xf numFmtId="4" fontId="59" fillId="37" borderId="36" xfId="1" applyNumberFormat="1" applyFont="1" applyFill="1" applyBorder="1" applyAlignment="1">
      <alignment horizontal="center" vertical="center" wrapText="1"/>
    </xf>
    <xf numFmtId="4" fontId="59" fillId="37" borderId="37" xfId="1" applyNumberFormat="1" applyFont="1" applyFill="1" applyBorder="1" applyAlignment="1">
      <alignment horizontal="center" vertical="center" wrapText="1"/>
    </xf>
    <xf numFmtId="4" fontId="59" fillId="37" borderId="38" xfId="1" applyNumberFormat="1" applyFont="1" applyFill="1" applyBorder="1" applyAlignment="1">
      <alignment horizontal="center" vertical="center" wrapText="1"/>
    </xf>
    <xf numFmtId="4" fontId="59" fillId="37" borderId="39" xfId="1" applyNumberFormat="1" applyFont="1" applyFill="1" applyBorder="1" applyAlignment="1">
      <alignment horizontal="center" vertical="center" wrapText="1"/>
    </xf>
    <xf numFmtId="4" fontId="59" fillId="16" borderId="77" xfId="1" applyNumberFormat="1" applyFont="1" applyFill="1" applyBorder="1" applyAlignment="1">
      <alignment horizontal="center" vertical="center" wrapText="1"/>
    </xf>
    <xf numFmtId="4" fontId="59" fillId="16" borderId="38" xfId="1" applyNumberFormat="1" applyFont="1" applyFill="1" applyBorder="1" applyAlignment="1">
      <alignment horizontal="center" vertical="center" wrapText="1"/>
    </xf>
    <xf numFmtId="3" fontId="59" fillId="16" borderId="39" xfId="1" applyNumberFormat="1" applyFont="1" applyFill="1" applyBorder="1" applyAlignment="1">
      <alignment horizontal="center" vertical="center" wrapText="1"/>
    </xf>
    <xf numFmtId="0" fontId="59" fillId="37" borderId="78" xfId="987" applyFont="1" applyFill="1" applyBorder="1" applyAlignment="1">
      <alignment horizontal="left" vertical="center" wrapText="1"/>
    </xf>
    <xf numFmtId="0" fontId="59" fillId="37" borderId="79" xfId="987" applyFont="1" applyFill="1" applyBorder="1" applyAlignment="1">
      <alignment horizontal="center" vertical="center" wrapText="1"/>
    </xf>
    <xf numFmtId="9" fontId="59" fillId="37" borderId="40" xfId="1027" applyFont="1" applyFill="1" applyBorder="1" applyAlignment="1">
      <alignment horizontal="center" vertical="center" wrapText="1"/>
    </xf>
    <xf numFmtId="9" fontId="59" fillId="37" borderId="41" xfId="1027" applyFont="1" applyFill="1" applyBorder="1" applyAlignment="1">
      <alignment horizontal="center" vertical="center" wrapText="1"/>
    </xf>
    <xf numFmtId="9" fontId="59" fillId="37" borderId="42" xfId="1027" applyFont="1" applyFill="1" applyBorder="1" applyAlignment="1">
      <alignment horizontal="center" vertical="center" wrapText="1"/>
    </xf>
    <xf numFmtId="4" fontId="59" fillId="16" borderId="80" xfId="1" applyNumberFormat="1" applyFont="1" applyFill="1" applyBorder="1" applyAlignment="1">
      <alignment horizontal="center" vertical="center" wrapText="1"/>
    </xf>
    <xf numFmtId="4" fontId="59" fillId="16" borderId="41" xfId="1" applyNumberFormat="1" applyFont="1" applyFill="1" applyBorder="1" applyAlignment="1">
      <alignment horizontal="center" vertical="center" wrapText="1"/>
    </xf>
    <xf numFmtId="3" fontId="59" fillId="16" borderId="42" xfId="1" applyNumberFormat="1" applyFont="1" applyFill="1" applyBorder="1" applyAlignment="1">
      <alignment horizontal="center" vertical="center" wrapText="1"/>
    </xf>
    <xf numFmtId="0" fontId="75" fillId="37" borderId="50" xfId="1" applyFont="1" applyFill="1" applyBorder="1" applyAlignment="1">
      <alignment horizontal="center" vertical="center" wrapText="1"/>
    </xf>
    <xf numFmtId="4" fontId="59" fillId="37" borderId="81" xfId="1" applyNumberFormat="1" applyFont="1" applyFill="1" applyBorder="1" applyAlignment="1">
      <alignment horizontal="left" vertical="center" wrapText="1"/>
    </xf>
    <xf numFmtId="4" fontId="59" fillId="37" borderId="82" xfId="1" applyNumberFormat="1" applyFont="1" applyFill="1" applyBorder="1" applyAlignment="1">
      <alignment horizontal="center" vertical="center" wrapText="1"/>
    </xf>
    <xf numFmtId="4" fontId="59" fillId="37" borderId="83" xfId="1" applyNumberFormat="1" applyFont="1" applyFill="1" applyBorder="1" applyAlignment="1">
      <alignment horizontal="center" vertical="center" wrapText="1"/>
    </xf>
    <xf numFmtId="4" fontId="59" fillId="37" borderId="84" xfId="1" applyNumberFormat="1" applyFont="1" applyFill="1" applyBorder="1" applyAlignment="1">
      <alignment horizontal="center" vertical="center" wrapText="1"/>
    </xf>
    <xf numFmtId="4" fontId="59" fillId="37" borderId="85" xfId="1" applyNumberFormat="1" applyFont="1" applyFill="1" applyBorder="1" applyAlignment="1">
      <alignment horizontal="center" vertical="center" wrapText="1"/>
    </xf>
    <xf numFmtId="4" fontId="59" fillId="16" borderId="86" xfId="1" applyNumberFormat="1" applyFont="1" applyFill="1" applyBorder="1" applyAlignment="1">
      <alignment horizontal="center" vertical="center" wrapText="1"/>
    </xf>
    <xf numFmtId="4" fontId="59" fillId="16" borderId="84" xfId="1" applyNumberFormat="1" applyFont="1" applyFill="1" applyBorder="1" applyAlignment="1">
      <alignment horizontal="center" vertical="center" wrapText="1"/>
    </xf>
    <xf numFmtId="3" fontId="59" fillId="16" borderId="85" xfId="1" applyNumberFormat="1" applyFont="1" applyFill="1" applyBorder="1" applyAlignment="1">
      <alignment horizontal="center" vertical="center" wrapText="1"/>
    </xf>
    <xf numFmtId="0" fontId="75" fillId="16" borderId="1" xfId="1" applyFont="1" applyFill="1" applyBorder="1" applyAlignment="1">
      <alignment horizontal="center" vertical="center" wrapText="1"/>
    </xf>
    <xf numFmtId="4" fontId="71" fillId="16" borderId="2" xfId="1" applyNumberFormat="1" applyFont="1" applyFill="1" applyBorder="1" applyAlignment="1">
      <alignment horizontal="center" vertical="center" wrapText="1"/>
    </xf>
    <xf numFmtId="4" fontId="59" fillId="16" borderId="2" xfId="1" applyNumberFormat="1" applyFont="1" applyFill="1" applyBorder="1" applyAlignment="1">
      <alignment horizontal="center" vertical="center" wrapText="1"/>
    </xf>
    <xf numFmtId="0" fontId="75" fillId="16" borderId="4" xfId="1" applyFont="1" applyFill="1" applyBorder="1" applyAlignment="1">
      <alignment horizontal="center" vertical="center" wrapText="1"/>
    </xf>
    <xf numFmtId="4" fontId="71" fillId="16" borderId="5" xfId="1" applyNumberFormat="1" applyFont="1" applyFill="1" applyBorder="1" applyAlignment="1">
      <alignment horizontal="center" vertical="center" wrapText="1"/>
    </xf>
    <xf numFmtId="4" fontId="59" fillId="16" borderId="5" xfId="1" applyNumberFormat="1" applyFont="1" applyFill="1" applyBorder="1" applyAlignment="1">
      <alignment horizontal="center" vertical="center" wrapText="1"/>
    </xf>
    <xf numFmtId="0" fontId="75" fillId="16" borderId="29" xfId="1" applyFont="1" applyFill="1" applyBorder="1" applyAlignment="1">
      <alignment horizontal="center" vertical="center" wrapText="1"/>
    </xf>
    <xf numFmtId="4" fontId="71" fillId="16" borderId="31" xfId="1" applyNumberFormat="1" applyFont="1" applyFill="1" applyBorder="1" applyAlignment="1">
      <alignment horizontal="center" vertical="center" wrapText="1"/>
    </xf>
    <xf numFmtId="4" fontId="59" fillId="16" borderId="31" xfId="1" applyNumberFormat="1" applyFont="1" applyFill="1" applyBorder="1" applyAlignment="1">
      <alignment horizontal="center" vertical="center" wrapText="1"/>
    </xf>
    <xf numFmtId="0" fontId="75" fillId="16" borderId="55" xfId="1" applyFont="1" applyFill="1" applyBorder="1" applyAlignment="1">
      <alignment horizontal="center" vertical="center" wrapText="1"/>
    </xf>
    <xf numFmtId="4" fontId="59" fillId="16" borderId="56" xfId="1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" fontId="59" fillId="0" borderId="68" xfId="1" applyNumberFormat="1" applyFont="1" applyFill="1" applyBorder="1" applyAlignment="1">
      <alignment horizontal="center" vertical="center" wrapText="1"/>
    </xf>
    <xf numFmtId="4" fontId="59" fillId="0" borderId="0" xfId="1" applyNumberFormat="1" applyFont="1" applyFill="1" applyBorder="1" applyAlignment="1">
      <alignment horizontal="center" vertical="center" wrapText="1"/>
    </xf>
    <xf numFmtId="4" fontId="59" fillId="16" borderId="30" xfId="1" applyNumberFormat="1" applyFont="1" applyFill="1" applyBorder="1" applyAlignment="1">
      <alignment horizontal="center" vertical="center" wrapText="1"/>
    </xf>
    <xf numFmtId="4" fontId="59" fillId="16" borderId="24" xfId="1" applyNumberFormat="1" applyFont="1" applyFill="1" applyBorder="1" applyAlignment="1">
      <alignment horizontal="center" vertical="center" wrapText="1"/>
    </xf>
    <xf numFmtId="1" fontId="59" fillId="16" borderId="5" xfId="1" applyNumberFormat="1" applyFont="1" applyFill="1" applyBorder="1" applyAlignment="1">
      <alignment horizontal="center" vertical="center" wrapText="1"/>
    </xf>
    <xf numFmtId="1" fontId="4" fillId="16" borderId="5" xfId="1" applyNumberFormat="1" applyFont="1" applyFill="1" applyBorder="1" applyAlignment="1">
      <alignment horizontal="center" vertical="center" wrapText="1"/>
    </xf>
    <xf numFmtId="0" fontId="59" fillId="0" borderId="62" xfId="987" applyFont="1" applyFill="1" applyBorder="1" applyAlignment="1">
      <alignment horizontal="center" vertical="center" wrapText="1"/>
    </xf>
    <xf numFmtId="0" fontId="4" fillId="0" borderId="62" xfId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1" fontId="59" fillId="0" borderId="0" xfId="1" applyNumberFormat="1" applyFont="1" applyFill="1" applyBorder="1" applyAlignment="1">
      <alignment horizontal="center" vertical="center" wrapText="1"/>
    </xf>
    <xf numFmtId="1" fontId="59" fillId="0" borderId="0" xfId="1" applyNumberFormat="1" applyFont="1" applyBorder="1" applyAlignment="1">
      <alignment horizontal="center" vertical="center" wrapText="1"/>
    </xf>
    <xf numFmtId="0" fontId="59" fillId="0" borderId="0" xfId="987" applyFont="1" applyFill="1" applyBorder="1" applyAlignment="1">
      <alignment horizontal="center" vertical="center" wrapText="1"/>
    </xf>
    <xf numFmtId="0" fontId="59" fillId="0" borderId="1" xfId="987" applyFont="1" applyFill="1" applyBorder="1" applyAlignment="1">
      <alignment horizontal="center" vertical="center" wrapText="1"/>
    </xf>
    <xf numFmtId="0" fontId="59" fillId="0" borderId="2" xfId="987" applyFont="1" applyFill="1" applyBorder="1" applyAlignment="1">
      <alignment horizontal="center" vertical="center" wrapText="1"/>
    </xf>
    <xf numFmtId="1" fontId="59" fillId="0" borderId="3" xfId="1" applyNumberFormat="1" applyFont="1" applyFill="1" applyBorder="1" applyAlignment="1">
      <alignment horizontal="center" vertical="center" wrapText="1"/>
    </xf>
    <xf numFmtId="1" fontId="76" fillId="0" borderId="0" xfId="1" applyNumberFormat="1" applyFont="1" applyFill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59" fillId="0" borderId="31" xfId="987" applyFont="1" applyFill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1" fontId="59" fillId="0" borderId="32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9" fillId="0" borderId="2" xfId="987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2" fontId="59" fillId="0" borderId="3" xfId="1" applyNumberFormat="1" applyFont="1" applyFill="1" applyBorder="1" applyAlignment="1">
      <alignment horizontal="center" vertical="center" wrapText="1"/>
    </xf>
    <xf numFmtId="191" fontId="59" fillId="0" borderId="0" xfId="1" applyNumberFormat="1" applyFont="1" applyFill="1" applyBorder="1" applyAlignment="1">
      <alignment horizontal="center" vertical="center" wrapText="1"/>
    </xf>
    <xf numFmtId="191" fontId="76" fillId="0" borderId="0" xfId="1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59" fillId="0" borderId="5" xfId="987" applyFont="1" applyFill="1" applyBorder="1" applyAlignment="1">
      <alignment horizontal="left" vertical="center" wrapText="1"/>
    </xf>
    <xf numFmtId="0" fontId="59" fillId="0" borderId="5" xfId="987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2" fontId="59" fillId="0" borderId="6" xfId="1" applyNumberFormat="1" applyFont="1" applyFill="1" applyBorder="1" applyAlignment="1">
      <alignment horizontal="center" vertical="center" wrapText="1"/>
    </xf>
    <xf numFmtId="0" fontId="75" fillId="0" borderId="0" xfId="1" applyFont="1" applyFill="1" applyBorder="1" applyAlignment="1">
      <alignment horizontal="center" vertical="center" wrapText="1"/>
    </xf>
    <xf numFmtId="1" fontId="59" fillId="0" borderId="6" xfId="1" applyNumberFormat="1" applyFont="1" applyFill="1" applyBorder="1" applyAlignment="1">
      <alignment horizontal="center" vertical="center" wrapText="1"/>
    </xf>
    <xf numFmtId="10" fontId="59" fillId="0" borderId="6" xfId="1" applyNumberFormat="1" applyFont="1" applyFill="1" applyBorder="1" applyAlignment="1">
      <alignment horizontal="center" vertical="center" wrapText="1"/>
    </xf>
    <xf numFmtId="9" fontId="59" fillId="0" borderId="6" xfId="1" applyNumberFormat="1" applyFont="1" applyFill="1" applyBorder="1" applyAlignment="1">
      <alignment horizontal="center" vertical="center" wrapText="1"/>
    </xf>
    <xf numFmtId="4" fontId="59" fillId="0" borderId="5" xfId="987" applyNumberFormat="1" applyFont="1" applyFill="1" applyBorder="1" applyAlignment="1">
      <alignment horizontal="left" vertical="center" wrapText="1"/>
    </xf>
    <xf numFmtId="191" fontId="4" fillId="0" borderId="6" xfId="1" applyNumberFormat="1" applyFont="1" applyBorder="1" applyAlignment="1">
      <alignment horizontal="center" vertical="center" wrapText="1"/>
    </xf>
    <xf numFmtId="4" fontId="59" fillId="0" borderId="5" xfId="1" applyNumberFormat="1" applyFont="1" applyFill="1" applyBorder="1" applyAlignment="1">
      <alignment horizontal="left" vertical="center" wrapText="1"/>
    </xf>
    <xf numFmtId="192" fontId="4" fillId="0" borderId="6" xfId="1" applyNumberFormat="1" applyFont="1" applyBorder="1" applyAlignment="1">
      <alignment horizontal="center" vertical="center" wrapText="1"/>
    </xf>
    <xf numFmtId="49" fontId="59" fillId="0" borderId="5" xfId="1116" applyNumberFormat="1" applyFont="1" applyFill="1" applyBorder="1" applyAlignment="1">
      <alignment horizontal="left" vertical="center" wrapText="1"/>
    </xf>
    <xf numFmtId="0" fontId="4" fillId="0" borderId="55" xfId="1" applyFont="1" applyBorder="1" applyAlignment="1">
      <alignment horizontal="center" vertical="center" wrapText="1"/>
    </xf>
    <xf numFmtId="4" fontId="59" fillId="0" borderId="56" xfId="1" applyNumberFormat="1" applyFont="1" applyFill="1" applyBorder="1" applyAlignment="1">
      <alignment horizontal="left" vertical="center" wrapText="1"/>
    </xf>
    <xf numFmtId="0" fontId="4" fillId="0" borderId="56" xfId="1" applyFont="1" applyBorder="1" applyAlignment="1">
      <alignment horizontal="center" vertical="center" wrapText="1"/>
    </xf>
    <xf numFmtId="191" fontId="4" fillId="0" borderId="57" xfId="1" applyNumberFormat="1" applyFont="1" applyBorder="1" applyAlignment="1">
      <alignment horizontal="center" vertical="center" wrapText="1"/>
    </xf>
    <xf numFmtId="10" fontId="4" fillId="0" borderId="0" xfId="1" applyNumberFormat="1" applyFont="1" applyAlignment="1">
      <alignment horizontal="center" vertical="center" wrapText="1"/>
    </xf>
    <xf numFmtId="0" fontId="59" fillId="0" borderId="0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31" borderId="29" xfId="1" applyFont="1" applyFill="1" applyBorder="1" applyAlignment="1">
      <alignment horizontal="center" vertical="center" wrapText="1"/>
    </xf>
    <xf numFmtId="0" fontId="71" fillId="38" borderId="29" xfId="1" applyFont="1" applyFill="1" applyBorder="1" applyAlignment="1">
      <alignment horizontal="center" vertical="center" wrapText="1"/>
    </xf>
    <xf numFmtId="0" fontId="59" fillId="38" borderId="32" xfId="1" applyNumberFormat="1" applyFont="1" applyFill="1" applyBorder="1" applyAlignment="1">
      <alignment horizontal="left" vertical="center" wrapText="1"/>
    </xf>
    <xf numFmtId="1" fontId="4" fillId="38" borderId="62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38" borderId="29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38" borderId="31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38" borderId="32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38" borderId="30" xfId="1112" quotePrefix="1" applyNumberFormat="1" applyFont="1" applyFill="1" applyBorder="1" applyAlignment="1" applyProtection="1">
      <alignment horizontal="center" vertical="center" wrapText="1"/>
      <protection locked="0"/>
    </xf>
    <xf numFmtId="0" fontId="4" fillId="38" borderId="0" xfId="1" applyFont="1" applyFill="1" applyAlignment="1">
      <alignment horizontal="center" vertical="center" wrapText="1"/>
    </xf>
    <xf numFmtId="0" fontId="71" fillId="39" borderId="4" xfId="1" applyFont="1" applyFill="1" applyBorder="1" applyAlignment="1">
      <alignment horizontal="center" vertical="center" wrapText="1"/>
    </xf>
    <xf numFmtId="0" fontId="59" fillId="39" borderId="32" xfId="1" applyNumberFormat="1" applyFont="1" applyFill="1" applyBorder="1" applyAlignment="1">
      <alignment horizontal="left" vertical="center" wrapText="1"/>
    </xf>
    <xf numFmtId="0" fontId="59" fillId="39" borderId="32" xfId="1" applyNumberFormat="1" applyFont="1" applyFill="1" applyBorder="1" applyAlignment="1">
      <alignment horizontal="center" vertical="center" wrapText="1"/>
    </xf>
    <xf numFmtId="49" fontId="72" fillId="39" borderId="4" xfId="1114" applyNumberFormat="1" applyFont="1" applyFill="1" applyBorder="1" applyAlignment="1">
      <alignment horizontal="center" vertical="center" wrapText="1"/>
    </xf>
    <xf numFmtId="49" fontId="72" fillId="39" borderId="5" xfId="1114" applyNumberFormat="1" applyFont="1" applyFill="1" applyBorder="1" applyAlignment="1">
      <alignment horizontal="center" vertical="center" wrapText="1"/>
    </xf>
    <xf numFmtId="49" fontId="72" fillId="39" borderId="6" xfId="1114" applyNumberFormat="1" applyFont="1" applyFill="1" applyBorder="1" applyAlignment="1">
      <alignment horizontal="center" vertical="center" wrapText="1"/>
    </xf>
    <xf numFmtId="49" fontId="72" fillId="39" borderId="59" xfId="1114" applyNumberFormat="1" applyFont="1" applyFill="1" applyBorder="1" applyAlignment="1">
      <alignment horizontal="center" vertical="center" wrapText="1"/>
    </xf>
    <xf numFmtId="1" fontId="4" fillId="39" borderId="5" xfId="1112" quotePrefix="1" applyNumberFormat="1" applyFont="1" applyFill="1" applyBorder="1" applyAlignment="1" applyProtection="1">
      <alignment horizontal="center" vertical="center" wrapText="1"/>
      <protection locked="0"/>
    </xf>
    <xf numFmtId="0" fontId="4" fillId="39" borderId="0" xfId="1" applyFont="1" applyFill="1" applyAlignment="1">
      <alignment horizontal="center" vertical="center" wrapText="1"/>
    </xf>
    <xf numFmtId="3" fontId="4" fillId="25" borderId="4" xfId="1115" applyNumberFormat="1" applyFont="1" applyFill="1" applyBorder="1" applyAlignment="1">
      <alignment horizontal="center" vertical="center" wrapText="1"/>
    </xf>
    <xf numFmtId="3" fontId="4" fillId="25" borderId="6" xfId="1115" applyNumberFormat="1" applyFont="1" applyFill="1" applyBorder="1" applyAlignment="1">
      <alignment horizontal="left" vertical="center" wrapText="1"/>
    </xf>
    <xf numFmtId="0" fontId="4" fillId="40" borderId="4" xfId="1" applyFont="1" applyFill="1" applyBorder="1" applyAlignment="1">
      <alignment horizontal="center" vertical="center" wrapText="1"/>
    </xf>
    <xf numFmtId="4" fontId="59" fillId="40" borderId="6" xfId="1" applyNumberFormat="1" applyFont="1" applyFill="1" applyBorder="1" applyAlignment="1">
      <alignment horizontal="left" vertical="center" wrapText="1"/>
    </xf>
    <xf numFmtId="10" fontId="59" fillId="40" borderId="12" xfId="1" applyNumberFormat="1" applyFont="1" applyFill="1" applyBorder="1" applyAlignment="1">
      <alignment horizontal="center" vertical="center" wrapText="1"/>
    </xf>
    <xf numFmtId="3" fontId="59" fillId="40" borderId="4" xfId="1" applyNumberFormat="1" applyFont="1" applyFill="1" applyBorder="1" applyAlignment="1">
      <alignment horizontal="center" vertical="center" wrapText="1"/>
    </xf>
    <xf numFmtId="3" fontId="59" fillId="40" borderId="5" xfId="1" applyNumberFormat="1" applyFont="1" applyFill="1" applyBorder="1" applyAlignment="1">
      <alignment horizontal="center" vertical="center" wrapText="1"/>
    </xf>
    <xf numFmtId="3" fontId="59" fillId="40" borderId="6" xfId="1" applyNumberFormat="1" applyFont="1" applyFill="1" applyBorder="1" applyAlignment="1">
      <alignment horizontal="center" vertical="center" wrapText="1"/>
    </xf>
    <xf numFmtId="4" fontId="59" fillId="40" borderId="59" xfId="1" applyNumberFormat="1" applyFont="1" applyFill="1" applyBorder="1" applyAlignment="1">
      <alignment horizontal="center" vertical="center" wrapText="1"/>
    </xf>
    <xf numFmtId="4" fontId="59" fillId="40" borderId="5" xfId="1" applyNumberFormat="1" applyFont="1" applyFill="1" applyBorder="1" applyAlignment="1">
      <alignment horizontal="center" vertical="center" wrapText="1"/>
    </xf>
    <xf numFmtId="0" fontId="4" fillId="40" borderId="0" xfId="1" applyFont="1" applyFill="1" applyAlignment="1">
      <alignment horizontal="center" vertical="center" wrapText="1"/>
    </xf>
    <xf numFmtId="0" fontId="4" fillId="31" borderId="4" xfId="1" applyFont="1" applyFill="1" applyBorder="1" applyAlignment="1">
      <alignment horizontal="center" vertical="center" wrapText="1"/>
    </xf>
    <xf numFmtId="4" fontId="59" fillId="31" borderId="6" xfId="1" applyNumberFormat="1" applyFont="1" applyFill="1" applyBorder="1" applyAlignment="1">
      <alignment horizontal="left" vertical="center" wrapText="1"/>
    </xf>
    <xf numFmtId="0" fontId="59" fillId="31" borderId="4" xfId="1" applyFont="1" applyFill="1" applyBorder="1" applyAlignment="1">
      <alignment horizontal="center" vertical="center" wrapText="1"/>
    </xf>
    <xf numFmtId="49" fontId="59" fillId="31" borderId="6" xfId="1116" applyNumberFormat="1" applyFont="1" applyFill="1" applyBorder="1" applyAlignment="1">
      <alignment horizontal="left" vertical="center" wrapText="1"/>
    </xf>
    <xf numFmtId="0" fontId="4" fillId="36" borderId="4" xfId="1" applyFont="1" applyFill="1" applyBorder="1" applyAlignment="1">
      <alignment horizontal="center" vertical="center" wrapText="1"/>
    </xf>
    <xf numFmtId="4" fontId="59" fillId="36" borderId="6" xfId="1" applyNumberFormat="1" applyFont="1" applyFill="1" applyBorder="1" applyAlignment="1">
      <alignment horizontal="left" vertical="center" wrapText="1"/>
    </xf>
    <xf numFmtId="49" fontId="4" fillId="31" borderId="6" xfId="1116" applyNumberFormat="1" applyFont="1" applyFill="1" applyBorder="1" applyAlignment="1">
      <alignment horizontal="left" vertical="center" wrapText="1"/>
    </xf>
    <xf numFmtId="0" fontId="4" fillId="31" borderId="6" xfId="1112" applyFont="1" applyFill="1" applyBorder="1" applyAlignment="1" applyProtection="1">
      <alignment horizontal="left" vertical="center" wrapText="1"/>
      <protection locked="0"/>
    </xf>
    <xf numFmtId="0" fontId="75" fillId="37" borderId="43" xfId="1" applyFont="1" applyFill="1" applyBorder="1" applyAlignment="1">
      <alignment horizontal="center" vertical="center" wrapText="1"/>
    </xf>
    <xf numFmtId="4" fontId="59" fillId="37" borderId="39" xfId="1" applyNumberFormat="1" applyFont="1" applyFill="1" applyBorder="1" applyAlignment="1">
      <alignment horizontal="left" vertical="center" wrapText="1"/>
    </xf>
    <xf numFmtId="1" fontId="59" fillId="37" borderId="39" xfId="1" applyNumberFormat="1" applyFont="1" applyFill="1" applyBorder="1" applyAlignment="1">
      <alignment horizontal="left" vertical="center" wrapText="1"/>
    </xf>
    <xf numFmtId="0" fontId="59" fillId="37" borderId="42" xfId="987" applyFont="1" applyFill="1" applyBorder="1" applyAlignment="1">
      <alignment horizontal="left" vertical="center" wrapText="1"/>
    </xf>
    <xf numFmtId="0" fontId="75" fillId="37" borderId="7" xfId="1" applyFont="1" applyFill="1" applyBorder="1" applyAlignment="1">
      <alignment horizontal="center" vertical="center" wrapText="1"/>
    </xf>
    <xf numFmtId="4" fontId="59" fillId="37" borderId="85" xfId="1" applyNumberFormat="1" applyFont="1" applyFill="1" applyBorder="1" applyAlignment="1">
      <alignment horizontal="left" vertical="center" wrapText="1"/>
    </xf>
    <xf numFmtId="0" fontId="29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4" fillId="31" borderId="29" xfId="1" applyFont="1" applyFill="1" applyBorder="1" applyAlignment="1">
      <alignment horizontal="center"/>
    </xf>
    <xf numFmtId="1" fontId="4" fillId="31" borderId="32" xfId="1112" quotePrefix="1" applyNumberFormat="1" applyFont="1" applyFill="1" applyBorder="1" applyAlignment="1" applyProtection="1">
      <alignment horizontal="center"/>
      <protection locked="0"/>
    </xf>
    <xf numFmtId="1" fontId="4" fillId="31" borderId="62" xfId="1112" quotePrefix="1" applyNumberFormat="1" applyFont="1" applyFill="1" applyBorder="1" applyAlignment="1" applyProtection="1">
      <alignment horizontal="center"/>
      <protection locked="0"/>
    </xf>
    <xf numFmtId="1" fontId="4" fillId="31" borderId="29" xfId="1112" quotePrefix="1" applyNumberFormat="1" applyFont="1" applyFill="1" applyBorder="1" applyAlignment="1" applyProtection="1">
      <alignment horizontal="center"/>
      <protection locked="0"/>
    </xf>
    <xf numFmtId="1" fontId="4" fillId="31" borderId="31" xfId="1112" quotePrefix="1" applyNumberFormat="1" applyFont="1" applyFill="1" applyBorder="1" applyAlignment="1" applyProtection="1">
      <alignment horizontal="center"/>
      <protection locked="0"/>
    </xf>
    <xf numFmtId="1" fontId="4" fillId="31" borderId="61" xfId="1112" quotePrefix="1" applyNumberFormat="1" applyFont="1" applyFill="1" applyBorder="1" applyAlignment="1" applyProtection="1">
      <alignment horizontal="center"/>
      <protection locked="0"/>
    </xf>
    <xf numFmtId="0" fontId="71" fillId="41" borderId="29" xfId="1" applyFont="1" applyFill="1" applyBorder="1" applyAlignment="1">
      <alignment horizontal="center" vertical="center" wrapText="1"/>
    </xf>
    <xf numFmtId="0" fontId="59" fillId="41" borderId="32" xfId="1" applyNumberFormat="1" applyFont="1" applyFill="1" applyBorder="1" applyAlignment="1">
      <alignment horizontal="left" vertical="center" wrapText="1"/>
    </xf>
    <xf numFmtId="1" fontId="4" fillId="41" borderId="62" xfId="1112" quotePrefix="1" applyNumberFormat="1" applyFont="1" applyFill="1" applyBorder="1" applyAlignment="1" applyProtection="1">
      <alignment horizontal="center"/>
      <protection locked="0"/>
    </xf>
    <xf numFmtId="1" fontId="4" fillId="41" borderId="29" xfId="1112" quotePrefix="1" applyNumberFormat="1" applyFont="1" applyFill="1" applyBorder="1" applyAlignment="1" applyProtection="1">
      <alignment horizontal="center"/>
      <protection locked="0"/>
    </xf>
    <xf numFmtId="1" fontId="4" fillId="41" borderId="31" xfId="1112" quotePrefix="1" applyNumberFormat="1" applyFont="1" applyFill="1" applyBorder="1" applyAlignment="1" applyProtection="1">
      <alignment horizontal="center"/>
      <protection locked="0"/>
    </xf>
    <xf numFmtId="1" fontId="4" fillId="41" borderId="61" xfId="1112" quotePrefix="1" applyNumberFormat="1" applyFont="1" applyFill="1" applyBorder="1" applyAlignment="1" applyProtection="1">
      <alignment horizontal="center"/>
      <protection locked="0"/>
    </xf>
    <xf numFmtId="1" fontId="4" fillId="41" borderId="32" xfId="1112" quotePrefix="1" applyNumberFormat="1" applyFont="1" applyFill="1" applyBorder="1" applyAlignment="1" applyProtection="1">
      <alignment horizontal="center"/>
      <protection locked="0"/>
    </xf>
    <xf numFmtId="0" fontId="4" fillId="41" borderId="0" xfId="1" applyFont="1" applyFill="1"/>
    <xf numFmtId="49" fontId="72" fillId="39" borderId="5" xfId="1114" applyNumberFormat="1" applyFont="1" applyFill="1" applyBorder="1" applyAlignment="1">
      <alignment vertical="center" wrapText="1"/>
    </xf>
    <xf numFmtId="49" fontId="72" fillId="39" borderId="24" xfId="1114" applyNumberFormat="1" applyFont="1" applyFill="1" applyBorder="1" applyAlignment="1">
      <alignment vertical="center" wrapText="1"/>
    </xf>
    <xf numFmtId="49" fontId="72" fillId="39" borderId="4" xfId="1114" applyNumberFormat="1" applyFont="1" applyFill="1" applyBorder="1" applyAlignment="1">
      <alignment vertical="center" wrapText="1"/>
    </xf>
    <xf numFmtId="1" fontId="4" fillId="39" borderId="5" xfId="1112" quotePrefix="1" applyNumberFormat="1" applyFont="1" applyFill="1" applyBorder="1" applyAlignment="1" applyProtection="1">
      <alignment horizontal="center"/>
      <protection locked="0"/>
    </xf>
    <xf numFmtId="1" fontId="4" fillId="39" borderId="6" xfId="1112" quotePrefix="1" applyNumberFormat="1" applyFont="1" applyFill="1" applyBorder="1" applyAlignment="1" applyProtection="1">
      <alignment horizontal="center"/>
      <protection locked="0"/>
    </xf>
    <xf numFmtId="0" fontId="4" fillId="39" borderId="0" xfId="1" applyFont="1" applyFill="1"/>
    <xf numFmtId="3" fontId="59" fillId="25" borderId="4" xfId="1115" applyNumberFormat="1" applyFont="1" applyFill="1" applyBorder="1" applyAlignment="1">
      <alignment horizontal="center" vertical="center" wrapText="1"/>
    </xf>
    <xf numFmtId="3" fontId="59" fillId="25" borderId="6" xfId="1115" applyNumberFormat="1" applyFont="1" applyFill="1" applyBorder="1" applyAlignment="1">
      <alignment horizontal="left" vertical="center" wrapText="1"/>
    </xf>
    <xf numFmtId="1" fontId="59" fillId="31" borderId="4" xfId="1" applyNumberFormat="1" applyFont="1" applyFill="1" applyBorder="1" applyAlignment="1">
      <alignment horizontal="center" vertical="center"/>
    </xf>
    <xf numFmtId="1" fontId="59" fillId="31" borderId="5" xfId="1" applyNumberFormat="1" applyFont="1" applyFill="1" applyBorder="1" applyAlignment="1">
      <alignment horizontal="center" vertical="center"/>
    </xf>
    <xf numFmtId="1" fontId="59" fillId="31" borderId="24" xfId="1" applyNumberFormat="1" applyFont="1" applyFill="1" applyBorder="1" applyAlignment="1">
      <alignment horizontal="center" vertical="center"/>
    </xf>
    <xf numFmtId="3" fontId="59" fillId="0" borderId="4" xfId="1" applyNumberFormat="1" applyFont="1" applyFill="1" applyBorder="1" applyAlignment="1">
      <alignment horizontal="center" vertical="center"/>
    </xf>
    <xf numFmtId="4" fontId="59" fillId="0" borderId="5" xfId="1" applyNumberFormat="1" applyFont="1" applyFill="1" applyBorder="1" applyAlignment="1">
      <alignment horizontal="center" vertical="center"/>
    </xf>
    <xf numFmtId="3" fontId="59" fillId="0" borderId="5" xfId="1" applyNumberFormat="1" applyFont="1" applyFill="1" applyBorder="1" applyAlignment="1">
      <alignment horizontal="center" vertical="center"/>
    </xf>
    <xf numFmtId="3" fontId="59" fillId="0" borderId="6" xfId="1" applyNumberFormat="1" applyFont="1" applyFill="1" applyBorder="1" applyAlignment="1">
      <alignment horizontal="center" vertical="center"/>
    </xf>
    <xf numFmtId="0" fontId="59" fillId="0" borderId="0" xfId="1" applyFont="1"/>
    <xf numFmtId="0" fontId="4" fillId="38" borderId="4" xfId="1" applyFont="1" applyFill="1" applyBorder="1" applyAlignment="1">
      <alignment horizontal="center"/>
    </xf>
    <xf numFmtId="4" fontId="59" fillId="38" borderId="6" xfId="1" applyNumberFormat="1" applyFont="1" applyFill="1" applyBorder="1" applyAlignment="1">
      <alignment vertical="top" wrapText="1"/>
    </xf>
    <xf numFmtId="10" fontId="59" fillId="38" borderId="12" xfId="1" applyNumberFormat="1" applyFont="1" applyFill="1" applyBorder="1" applyAlignment="1">
      <alignment horizontal="center" vertical="center" wrapText="1"/>
    </xf>
    <xf numFmtId="3" fontId="59" fillId="38" borderId="4" xfId="1" applyNumberFormat="1" applyFont="1" applyFill="1" applyBorder="1" applyAlignment="1">
      <alignment horizontal="center" vertical="top" wrapText="1"/>
    </xf>
    <xf numFmtId="3" fontId="59" fillId="38" borderId="5" xfId="1" applyNumberFormat="1" applyFont="1" applyFill="1" applyBorder="1" applyAlignment="1">
      <alignment horizontal="center" vertical="top" wrapText="1"/>
    </xf>
    <xf numFmtId="3" fontId="59" fillId="38" borderId="24" xfId="1" applyNumberFormat="1" applyFont="1" applyFill="1" applyBorder="1" applyAlignment="1">
      <alignment horizontal="center" vertical="top" wrapText="1"/>
    </xf>
    <xf numFmtId="4" fontId="59" fillId="38" borderId="4" xfId="1" applyNumberFormat="1" applyFont="1" applyFill="1" applyBorder="1" applyAlignment="1">
      <alignment horizontal="center" vertical="top" wrapText="1"/>
    </xf>
    <xf numFmtId="4" fontId="59" fillId="38" borderId="5" xfId="1" applyNumberFormat="1" applyFont="1" applyFill="1" applyBorder="1" applyAlignment="1">
      <alignment horizontal="center" vertical="top" wrapText="1"/>
    </xf>
    <xf numFmtId="3" fontId="59" fillId="38" borderId="6" xfId="1" applyNumberFormat="1" applyFont="1" applyFill="1" applyBorder="1" applyAlignment="1">
      <alignment horizontal="center" vertical="top"/>
    </xf>
    <xf numFmtId="0" fontId="4" fillId="38" borderId="0" xfId="1" applyFont="1" applyFill="1"/>
    <xf numFmtId="0" fontId="4" fillId="31" borderId="4" xfId="1" applyFont="1" applyFill="1" applyBorder="1" applyAlignment="1">
      <alignment horizontal="center"/>
    </xf>
    <xf numFmtId="4" fontId="59" fillId="31" borderId="6" xfId="1" applyNumberFormat="1" applyFont="1" applyFill="1" applyBorder="1" applyAlignment="1">
      <alignment vertical="top" wrapText="1"/>
    </xf>
    <xf numFmtId="4" fontId="59" fillId="31" borderId="4" xfId="1" applyNumberFormat="1" applyFont="1" applyFill="1" applyBorder="1" applyAlignment="1">
      <alignment vertical="top" wrapText="1"/>
    </xf>
    <xf numFmtId="4" fontId="59" fillId="31" borderId="5" xfId="1" applyNumberFormat="1" applyFont="1" applyFill="1" applyBorder="1" applyAlignment="1">
      <alignment vertical="top" wrapText="1"/>
    </xf>
    <xf numFmtId="4" fontId="59" fillId="31" borderId="24" xfId="1" applyNumberFormat="1" applyFont="1" applyFill="1" applyBorder="1" applyAlignment="1">
      <alignment vertical="top" wrapText="1"/>
    </xf>
    <xf numFmtId="4" fontId="59" fillId="0" borderId="4" xfId="1" applyNumberFormat="1" applyFont="1" applyFill="1" applyBorder="1" applyAlignment="1">
      <alignment horizontal="center" vertical="top" wrapText="1"/>
    </xf>
    <xf numFmtId="4" fontId="59" fillId="0" borderId="5" xfId="1" applyNumberFormat="1" applyFont="1" applyFill="1" applyBorder="1" applyAlignment="1">
      <alignment horizontal="center" vertical="top" wrapText="1"/>
    </xf>
    <xf numFmtId="3" fontId="59" fillId="0" borderId="6" xfId="1" applyNumberFormat="1" applyFont="1" applyFill="1" applyBorder="1" applyAlignment="1">
      <alignment horizontal="center" vertical="top"/>
    </xf>
    <xf numFmtId="3" fontId="59" fillId="0" borderId="6" xfId="1" applyNumberFormat="1" applyFont="1" applyFill="1" applyBorder="1" applyAlignment="1">
      <alignment horizontal="center" vertical="top" wrapText="1"/>
    </xf>
    <xf numFmtId="0" fontId="59" fillId="31" borderId="4" xfId="1" applyFont="1" applyFill="1" applyBorder="1" applyAlignment="1">
      <alignment horizontal="center"/>
    </xf>
    <xf numFmtId="49" fontId="59" fillId="31" borderId="6" xfId="1116" applyNumberFormat="1" applyFont="1" applyFill="1" applyBorder="1" applyAlignment="1">
      <alignment horizontal="left" vertical="top" wrapText="1"/>
    </xf>
    <xf numFmtId="0" fontId="4" fillId="36" borderId="4" xfId="1" applyFont="1" applyFill="1" applyBorder="1" applyAlignment="1">
      <alignment horizontal="center"/>
    </xf>
    <xf numFmtId="4" fontId="59" fillId="36" borderId="6" xfId="1" applyNumberFormat="1" applyFont="1" applyFill="1" applyBorder="1" applyAlignment="1">
      <alignment vertical="top" wrapText="1"/>
    </xf>
    <xf numFmtId="4" fontId="59" fillId="36" borderId="4" xfId="1" applyNumberFormat="1" applyFont="1" applyFill="1" applyBorder="1" applyAlignment="1">
      <alignment vertical="top" wrapText="1"/>
    </xf>
    <xf numFmtId="4" fontId="59" fillId="36" borderId="5" xfId="1" applyNumberFormat="1" applyFont="1" applyFill="1" applyBorder="1" applyAlignment="1">
      <alignment vertical="top" wrapText="1"/>
    </xf>
    <xf numFmtId="4" fontId="59" fillId="36" borderId="24" xfId="1" applyNumberFormat="1" applyFont="1" applyFill="1" applyBorder="1" applyAlignment="1">
      <alignment vertical="top" wrapText="1"/>
    </xf>
    <xf numFmtId="4" fontId="59" fillId="36" borderId="4" xfId="1" applyNumberFormat="1" applyFont="1" applyFill="1" applyBorder="1" applyAlignment="1">
      <alignment horizontal="center" vertical="top" wrapText="1"/>
    </xf>
    <xf numFmtId="4" fontId="59" fillId="36" borderId="5" xfId="1" applyNumberFormat="1" applyFont="1" applyFill="1" applyBorder="1" applyAlignment="1">
      <alignment horizontal="center" vertical="top" wrapText="1"/>
    </xf>
    <xf numFmtId="3" fontId="59" fillId="36" borderId="6" xfId="1" applyNumberFormat="1" applyFont="1" applyFill="1" applyBorder="1" applyAlignment="1">
      <alignment horizontal="center" vertical="top" wrapText="1"/>
    </xf>
    <xf numFmtId="49" fontId="4" fillId="31" borderId="6" xfId="1116" applyNumberFormat="1" applyFont="1" applyFill="1" applyBorder="1" applyAlignment="1">
      <alignment horizontal="left" vertical="top" wrapText="1"/>
    </xf>
    <xf numFmtId="10" fontId="4" fillId="31" borderId="12" xfId="1116" applyNumberFormat="1" applyFont="1" applyFill="1" applyBorder="1" applyAlignment="1">
      <alignment horizontal="left" vertical="top" wrapText="1"/>
    </xf>
    <xf numFmtId="10" fontId="59" fillId="36" borderId="12" xfId="1" applyNumberFormat="1" applyFont="1" applyFill="1" applyBorder="1" applyAlignment="1">
      <alignment vertical="top" wrapText="1"/>
    </xf>
    <xf numFmtId="3" fontId="59" fillId="31" borderId="6" xfId="1" applyNumberFormat="1" applyFont="1" applyFill="1" applyBorder="1" applyAlignment="1">
      <alignment horizontal="center" vertical="top" wrapText="1"/>
    </xf>
    <xf numFmtId="0" fontId="4" fillId="31" borderId="6" xfId="1112" applyFont="1" applyFill="1" applyBorder="1" applyAlignment="1" applyProtection="1">
      <alignment vertical="top" wrapText="1"/>
      <protection locked="0"/>
    </xf>
    <xf numFmtId="0" fontId="4" fillId="31" borderId="12" xfId="1112" applyFont="1" applyFill="1" applyBorder="1" applyAlignment="1" applyProtection="1">
      <alignment vertical="top" wrapText="1"/>
      <protection locked="0"/>
    </xf>
    <xf numFmtId="4" fontId="59" fillId="0" borderId="6" xfId="1" applyNumberFormat="1" applyFont="1" applyFill="1" applyBorder="1" applyAlignment="1">
      <alignment horizontal="center" vertical="top" wrapText="1"/>
    </xf>
    <xf numFmtId="0" fontId="75" fillId="37" borderId="43" xfId="1" applyFont="1" applyFill="1" applyBorder="1" applyAlignment="1">
      <alignment horizontal="center"/>
    </xf>
    <xf numFmtId="4" fontId="59" fillId="37" borderId="39" xfId="1" applyNumberFormat="1" applyFont="1" applyFill="1" applyBorder="1" applyAlignment="1">
      <alignment vertical="top" wrapText="1"/>
    </xf>
    <xf numFmtId="4" fontId="59" fillId="37" borderId="36" xfId="1" applyNumberFormat="1" applyFont="1" applyFill="1" applyBorder="1" applyAlignment="1">
      <alignment vertical="top" wrapText="1"/>
    </xf>
    <xf numFmtId="4" fontId="59" fillId="37" borderId="37" xfId="1" applyNumberFormat="1" applyFont="1" applyFill="1" applyBorder="1" applyAlignment="1">
      <alignment vertical="top" wrapText="1"/>
    </xf>
    <xf numFmtId="4" fontId="59" fillId="37" borderId="38" xfId="1" applyNumberFormat="1" applyFont="1" applyFill="1" applyBorder="1" applyAlignment="1">
      <alignment vertical="top" wrapText="1"/>
    </xf>
    <xf numFmtId="4" fontId="59" fillId="37" borderId="87" xfId="1" applyNumberFormat="1" applyFont="1" applyFill="1" applyBorder="1" applyAlignment="1">
      <alignment vertical="top" wrapText="1"/>
    </xf>
    <xf numFmtId="4" fontId="59" fillId="16" borderId="37" xfId="1" applyNumberFormat="1" applyFont="1" applyFill="1" applyBorder="1" applyAlignment="1">
      <alignment horizontal="center"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3" fontId="59" fillId="16" borderId="39" xfId="1" applyNumberFormat="1" applyFont="1" applyFill="1" applyBorder="1" applyAlignment="1">
      <alignment horizontal="center" vertical="top" wrapText="1"/>
    </xf>
    <xf numFmtId="3" fontId="59" fillId="37" borderId="39" xfId="1" applyNumberFormat="1" applyFont="1" applyFill="1" applyBorder="1" applyAlignment="1">
      <alignment horizontal="left" vertical="top" wrapText="1"/>
    </xf>
    <xf numFmtId="0" fontId="59" fillId="37" borderId="42" xfId="987" applyFont="1" applyFill="1" applyBorder="1" applyAlignment="1">
      <alignment horizontal="left" vertical="top"/>
    </xf>
    <xf numFmtId="0" fontId="59" fillId="37" borderId="79" xfId="987" applyFont="1" applyFill="1" applyBorder="1" applyAlignment="1">
      <alignment horizontal="left" vertical="top"/>
    </xf>
    <xf numFmtId="9" fontId="59" fillId="37" borderId="40" xfId="1027" applyFont="1" applyFill="1" applyBorder="1" applyAlignment="1">
      <alignment horizontal="center" vertical="top" wrapText="1"/>
    </xf>
    <xf numFmtId="9" fontId="59" fillId="37" borderId="41" xfId="1027" applyFont="1" applyFill="1" applyBorder="1" applyAlignment="1">
      <alignment horizontal="center" vertical="top" wrapText="1"/>
    </xf>
    <xf numFmtId="9" fontId="59" fillId="37" borderId="88" xfId="1027" applyFont="1" applyFill="1" applyBorder="1" applyAlignment="1">
      <alignment horizontal="center" vertical="top" wrapText="1"/>
    </xf>
    <xf numFmtId="4" fontId="59" fillId="16" borderId="40" xfId="1" applyNumberFormat="1" applyFont="1" applyFill="1" applyBorder="1" applyAlignment="1">
      <alignment horizontal="center" vertical="top" wrapText="1"/>
    </xf>
    <xf numFmtId="4" fontId="59" fillId="16" borderId="41" xfId="1" applyNumberFormat="1" applyFont="1" applyFill="1" applyBorder="1" applyAlignment="1">
      <alignment horizontal="center" vertical="top" wrapText="1"/>
    </xf>
    <xf numFmtId="3" fontId="59" fillId="16" borderId="42" xfId="1" applyNumberFormat="1" applyFont="1" applyFill="1" applyBorder="1" applyAlignment="1">
      <alignment horizontal="center" vertical="top" wrapText="1"/>
    </xf>
    <xf numFmtId="0" fontId="75" fillId="37" borderId="7" xfId="1" applyFont="1" applyFill="1" applyBorder="1" applyAlignment="1">
      <alignment horizontal="center"/>
    </xf>
    <xf numFmtId="4" fontId="59" fillId="37" borderId="85" xfId="1" applyNumberFormat="1" applyFont="1" applyFill="1" applyBorder="1" applyAlignment="1">
      <alignment vertical="top" wrapText="1"/>
    </xf>
    <xf numFmtId="4" fontId="59" fillId="37" borderId="82" xfId="1" applyNumberFormat="1" applyFont="1" applyFill="1" applyBorder="1" applyAlignment="1">
      <alignment vertical="top" wrapText="1"/>
    </xf>
    <xf numFmtId="4" fontId="59" fillId="37" borderId="83" xfId="1" applyNumberFormat="1" applyFont="1" applyFill="1" applyBorder="1" applyAlignment="1">
      <alignment vertical="top" wrapText="1"/>
    </xf>
    <xf numFmtId="4" fontId="59" fillId="37" borderId="84" xfId="1" applyNumberFormat="1" applyFont="1" applyFill="1" applyBorder="1" applyAlignment="1">
      <alignment vertical="top" wrapText="1"/>
    </xf>
    <xf numFmtId="4" fontId="59" fillId="37" borderId="89" xfId="1" applyNumberFormat="1" applyFont="1" applyFill="1" applyBorder="1" applyAlignment="1">
      <alignment vertical="top" wrapText="1"/>
    </xf>
    <xf numFmtId="4" fontId="59" fillId="16" borderId="83" xfId="1" applyNumberFormat="1" applyFont="1" applyFill="1" applyBorder="1" applyAlignment="1">
      <alignment horizontal="center" vertical="top" wrapText="1"/>
    </xf>
    <xf numFmtId="4" fontId="59" fillId="16" borderId="84" xfId="1" applyNumberFormat="1" applyFont="1" applyFill="1" applyBorder="1" applyAlignment="1">
      <alignment horizontal="center" vertical="top" wrapText="1"/>
    </xf>
    <xf numFmtId="3" fontId="59" fillId="16" borderId="85" xfId="1" applyNumberFormat="1" applyFont="1" applyFill="1" applyBorder="1" applyAlignment="1">
      <alignment horizontal="center" vertical="top" wrapText="1"/>
    </xf>
    <xf numFmtId="0" fontId="75" fillId="16" borderId="1" xfId="1" applyFont="1" applyFill="1" applyBorder="1" applyAlignment="1">
      <alignment horizontal="center"/>
    </xf>
    <xf numFmtId="4" fontId="71" fillId="16" borderId="2" xfId="1" applyNumberFormat="1" applyFont="1" applyFill="1" applyBorder="1" applyAlignment="1">
      <alignment vertical="top" wrapText="1"/>
    </xf>
    <xf numFmtId="4" fontId="59" fillId="16" borderId="2" xfId="1" applyNumberFormat="1" applyFont="1" applyFill="1" applyBorder="1" applyAlignment="1">
      <alignment vertical="top" wrapText="1"/>
    </xf>
    <xf numFmtId="4" fontId="59" fillId="16" borderId="2" xfId="1" applyNumberFormat="1" applyFont="1" applyFill="1" applyBorder="1" applyAlignment="1">
      <alignment horizontal="center" vertical="top" wrapText="1"/>
    </xf>
    <xf numFmtId="0" fontId="75" fillId="16" borderId="4" xfId="1" applyFont="1" applyFill="1" applyBorder="1" applyAlignment="1">
      <alignment horizontal="center"/>
    </xf>
    <xf numFmtId="4" fontId="71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0" fontId="75" fillId="16" borderId="29" xfId="1" applyFont="1" applyFill="1" applyBorder="1" applyAlignment="1">
      <alignment horizontal="center"/>
    </xf>
    <xf numFmtId="4" fontId="71" fillId="16" borderId="31" xfId="1" applyNumberFormat="1" applyFont="1" applyFill="1" applyBorder="1" applyAlignment="1">
      <alignment vertical="top" wrapText="1"/>
    </xf>
    <xf numFmtId="4" fontId="59" fillId="16" borderId="31" xfId="1" applyNumberFormat="1" applyFont="1" applyFill="1" applyBorder="1" applyAlignment="1">
      <alignment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0" fontId="75" fillId="16" borderId="55" xfId="1" applyFont="1" applyFill="1" applyBorder="1" applyAlignment="1">
      <alignment horizontal="center"/>
    </xf>
    <xf numFmtId="4" fontId="59" fillId="16" borderId="56" xfId="1" applyNumberFormat="1" applyFont="1" applyFill="1" applyBorder="1" applyAlignment="1">
      <alignment vertical="top" wrapText="1"/>
    </xf>
    <xf numFmtId="4" fontId="59" fillId="16" borderId="56" xfId="1" applyNumberFormat="1" applyFont="1" applyFill="1" applyBorder="1" applyAlignment="1">
      <alignment horizontal="center" vertical="top" wrapText="1"/>
    </xf>
    <xf numFmtId="4" fontId="59" fillId="0" borderId="68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4" fontId="59" fillId="16" borderId="30" xfId="1" applyNumberFormat="1" applyFont="1" applyFill="1" applyBorder="1" applyAlignment="1">
      <alignment horizontal="center" vertical="top" wrapText="1"/>
    </xf>
    <xf numFmtId="4" fontId="59" fillId="16" borderId="24" xfId="1" applyNumberFormat="1" applyFont="1" applyFill="1" applyBorder="1" applyAlignment="1">
      <alignment horizontal="center" vertical="top" wrapText="1"/>
    </xf>
    <xf numFmtId="1" fontId="59" fillId="16" borderId="5" xfId="1" applyNumberFormat="1" applyFont="1" applyFill="1" applyBorder="1" applyAlignment="1">
      <alignment horizontal="center" vertical="top" wrapText="1"/>
    </xf>
    <xf numFmtId="1" fontId="59" fillId="16" borderId="5" xfId="1" applyNumberFormat="1" applyFont="1" applyFill="1" applyBorder="1" applyAlignment="1">
      <alignment horizontal="center"/>
    </xf>
    <xf numFmtId="1" fontId="4" fillId="16" borderId="5" xfId="1" applyNumberFormat="1" applyFont="1" applyFill="1" applyBorder="1" applyAlignment="1">
      <alignment horizontal="center"/>
    </xf>
    <xf numFmtId="0" fontId="59" fillId="0" borderId="62" xfId="987" applyFont="1" applyFill="1" applyBorder="1" applyAlignment="1">
      <alignment horizontal="left" vertical="top"/>
    </xf>
    <xf numFmtId="0" fontId="4" fillId="0" borderId="62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87" applyFont="1" applyFill="1" applyBorder="1" applyAlignment="1">
      <alignment horizontal="center" vertical="top"/>
    </xf>
    <xf numFmtId="0" fontId="59" fillId="0" borderId="0" xfId="987" applyFont="1" applyFill="1" applyBorder="1" applyAlignment="1">
      <alignment horizontal="left" vertical="top"/>
    </xf>
    <xf numFmtId="0" fontId="59" fillId="0" borderId="1" xfId="987" applyFont="1" applyFill="1" applyBorder="1" applyAlignment="1">
      <alignment horizontal="center" vertical="top"/>
    </xf>
    <xf numFmtId="0" fontId="59" fillId="0" borderId="2" xfId="987" applyFont="1" applyFill="1" applyBorder="1" applyAlignment="1">
      <alignment horizontal="center" vertical="top"/>
    </xf>
    <xf numFmtId="0" fontId="59" fillId="0" borderId="2" xfId="987" applyFont="1" applyFill="1" applyBorder="1" applyAlignment="1">
      <alignment horizontal="left" vertical="top"/>
    </xf>
    <xf numFmtId="1" fontId="59" fillId="0" borderId="3" xfId="1" applyNumberFormat="1" applyFont="1" applyFill="1" applyBorder="1" applyAlignment="1">
      <alignment horizontal="center" vertical="top" wrapText="1"/>
    </xf>
    <xf numFmtId="1" fontId="76" fillId="0" borderId="0" xfId="1" applyNumberFormat="1" applyFont="1" applyFill="1" applyBorder="1" applyAlignment="1">
      <alignment horizontal="center" vertical="top" wrapText="1"/>
    </xf>
    <xf numFmtId="0" fontId="4" fillId="0" borderId="29" xfId="1" applyFont="1" applyBorder="1" applyAlignment="1">
      <alignment horizontal="center"/>
    </xf>
    <xf numFmtId="0" fontId="59" fillId="0" borderId="31" xfId="987" applyFont="1" applyFill="1" applyBorder="1" applyAlignment="1">
      <alignment horizontal="left" vertical="top"/>
    </xf>
    <xf numFmtId="0" fontId="4" fillId="0" borderId="3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59" fillId="0" borderId="5" xfId="987" applyFont="1" applyFill="1" applyBorder="1" applyAlignment="1">
      <alignment horizontal="left" vertical="top"/>
    </xf>
    <xf numFmtId="0" fontId="4" fillId="0" borderId="5" xfId="1" applyFont="1" applyBorder="1" applyAlignment="1">
      <alignment horizontal="center"/>
    </xf>
    <xf numFmtId="1" fontId="76" fillId="0" borderId="0" xfId="1" applyNumberFormat="1" applyFont="1" applyFill="1" applyBorder="1" applyAlignment="1">
      <alignment horizontal="center"/>
    </xf>
    <xf numFmtId="0" fontId="75" fillId="0" borderId="0" xfId="1" applyFont="1" applyFill="1" applyBorder="1"/>
    <xf numFmtId="1" fontId="59" fillId="0" borderId="6" xfId="1" applyNumberFormat="1" applyFont="1" applyFill="1" applyBorder="1" applyAlignment="1">
      <alignment horizontal="center"/>
    </xf>
    <xf numFmtId="10" fontId="59" fillId="0" borderId="6" xfId="1" applyNumberFormat="1" applyFont="1" applyFill="1" applyBorder="1" applyAlignment="1">
      <alignment horizontal="center" vertical="center"/>
    </xf>
    <xf numFmtId="9" fontId="59" fillId="0" borderId="6" xfId="1" applyNumberFormat="1" applyFont="1" applyFill="1" applyBorder="1" applyAlignment="1">
      <alignment horizontal="center" vertical="center"/>
    </xf>
    <xf numFmtId="4" fontId="59" fillId="0" borderId="5" xfId="987" applyNumberFormat="1" applyFont="1" applyFill="1" applyBorder="1" applyAlignment="1">
      <alignment horizontal="left" vertical="top"/>
    </xf>
    <xf numFmtId="191" fontId="59" fillId="0" borderId="6" xfId="1" applyNumberFormat="1" applyFont="1" applyFill="1" applyBorder="1" applyAlignment="1">
      <alignment horizontal="center" vertical="center"/>
    </xf>
    <xf numFmtId="4" fontId="59" fillId="0" borderId="5" xfId="1" applyNumberFormat="1" applyFont="1" applyFill="1" applyBorder="1" applyAlignment="1">
      <alignment vertical="top" wrapText="1"/>
    </xf>
    <xf numFmtId="0" fontId="4" fillId="0" borderId="5" xfId="1" applyFont="1" applyBorder="1"/>
    <xf numFmtId="192" fontId="4" fillId="0" borderId="6" xfId="1" applyNumberFormat="1" applyFont="1" applyBorder="1" applyAlignment="1">
      <alignment horizontal="center" vertical="center"/>
    </xf>
    <xf numFmtId="49" fontId="59" fillId="0" borderId="5" xfId="1116" applyNumberFormat="1" applyFont="1" applyFill="1" applyBorder="1" applyAlignment="1">
      <alignment horizontal="left" vertical="top" wrapText="1"/>
    </xf>
    <xf numFmtId="191" fontId="4" fillId="0" borderId="6" xfId="1" applyNumberFormat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4" fontId="59" fillId="0" borderId="56" xfId="1" applyNumberFormat="1" applyFont="1" applyFill="1" applyBorder="1" applyAlignment="1">
      <alignment vertical="top" wrapText="1"/>
    </xf>
    <xf numFmtId="0" fontId="4" fillId="0" borderId="56" xfId="1" applyFont="1" applyBorder="1"/>
    <xf numFmtId="0" fontId="4" fillId="0" borderId="56" xfId="1" applyFont="1" applyBorder="1" applyAlignment="1">
      <alignment horizontal="center"/>
    </xf>
    <xf numFmtId="191" fontId="4" fillId="0" borderId="57" xfId="1" applyNumberFormat="1" applyFont="1" applyBorder="1" applyAlignment="1">
      <alignment horizontal="center" vertical="center"/>
    </xf>
    <xf numFmtId="10" fontId="4" fillId="0" borderId="0" xfId="1" applyNumberFormat="1" applyFont="1"/>
    <xf numFmtId="0" fontId="59" fillId="0" borderId="0" xfId="1" applyFont="1" applyBorder="1"/>
    <xf numFmtId="1" fontId="4" fillId="31" borderId="30" xfId="1112" quotePrefix="1" applyNumberFormat="1" applyFont="1" applyFill="1" applyBorder="1" applyAlignment="1" applyProtection="1">
      <alignment horizontal="center"/>
      <protection locked="0"/>
    </xf>
    <xf numFmtId="0" fontId="71" fillId="40" borderId="29" xfId="1" applyFont="1" applyFill="1" applyBorder="1" applyAlignment="1">
      <alignment horizontal="center" vertical="center" wrapText="1"/>
    </xf>
    <xf numFmtId="0" fontId="59" fillId="40" borderId="32" xfId="1" applyNumberFormat="1" applyFont="1" applyFill="1" applyBorder="1" applyAlignment="1">
      <alignment horizontal="left" vertical="center" wrapText="1"/>
    </xf>
    <xf numFmtId="1" fontId="4" fillId="40" borderId="62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40" borderId="29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40" borderId="31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40" borderId="32" xfId="1112" quotePrefix="1" applyNumberFormat="1" applyFont="1" applyFill="1" applyBorder="1" applyAlignment="1" applyProtection="1">
      <alignment horizontal="center" vertical="center" wrapText="1"/>
      <protection locked="0"/>
    </xf>
    <xf numFmtId="1" fontId="4" fillId="40" borderId="30" xfId="1112" quotePrefix="1" applyNumberFormat="1" applyFont="1" applyFill="1" applyBorder="1" applyAlignment="1" applyProtection="1">
      <alignment horizontal="center" vertical="center" wrapText="1"/>
      <protection locked="0"/>
    </xf>
    <xf numFmtId="0" fontId="71" fillId="35" borderId="4" xfId="1" applyFont="1" applyFill="1" applyBorder="1" applyAlignment="1">
      <alignment horizontal="center" vertical="center" wrapText="1"/>
    </xf>
    <xf numFmtId="0" fontId="59" fillId="35" borderId="32" xfId="1" applyNumberFormat="1" applyFont="1" applyFill="1" applyBorder="1" applyAlignment="1">
      <alignment horizontal="left" vertical="center" wrapText="1"/>
    </xf>
    <xf numFmtId="4" fontId="4" fillId="25" borderId="6" xfId="1115" applyNumberFormat="1" applyFont="1" applyFill="1" applyBorder="1" applyAlignment="1">
      <alignment horizontal="left" vertical="center" wrapText="1"/>
    </xf>
    <xf numFmtId="0" fontId="4" fillId="34" borderId="4" xfId="1" applyFont="1" applyFill="1" applyBorder="1" applyAlignment="1">
      <alignment horizontal="center" vertical="center" wrapText="1"/>
    </xf>
    <xf numFmtId="4" fontId="59" fillId="34" borderId="6" xfId="1" applyNumberFormat="1" applyFont="1" applyFill="1" applyBorder="1" applyAlignment="1">
      <alignment horizontal="left" vertical="center" wrapText="1"/>
    </xf>
    <xf numFmtId="10" fontId="59" fillId="34" borderId="12" xfId="1" applyNumberFormat="1" applyFont="1" applyFill="1" applyBorder="1" applyAlignment="1">
      <alignment horizontal="center" vertical="center" wrapText="1"/>
    </xf>
    <xf numFmtId="3" fontId="59" fillId="34" borderId="4" xfId="1" applyNumberFormat="1" applyFont="1" applyFill="1" applyBorder="1" applyAlignment="1">
      <alignment horizontal="center" vertical="center" wrapText="1"/>
    </xf>
    <xf numFmtId="3" fontId="59" fillId="34" borderId="5" xfId="1" applyNumberFormat="1" applyFont="1" applyFill="1" applyBorder="1" applyAlignment="1">
      <alignment horizontal="center" vertical="center" wrapText="1"/>
    </xf>
    <xf numFmtId="3" fontId="59" fillId="34" borderId="6" xfId="1" applyNumberFormat="1" applyFont="1" applyFill="1" applyBorder="1" applyAlignment="1">
      <alignment horizontal="center" vertical="center" wrapText="1"/>
    </xf>
    <xf numFmtId="4" fontId="59" fillId="34" borderId="59" xfId="1" applyNumberFormat="1" applyFont="1" applyFill="1" applyBorder="1" applyAlignment="1">
      <alignment horizontal="center" vertical="center" wrapText="1"/>
    </xf>
    <xf numFmtId="4" fontId="59" fillId="34" borderId="5" xfId="1" applyNumberFormat="1" applyFont="1" applyFill="1" applyBorder="1" applyAlignment="1">
      <alignment horizontal="center" vertical="center" wrapText="1"/>
    </xf>
    <xf numFmtId="4" fontId="71" fillId="25" borderId="61" xfId="1" applyNumberFormat="1" applyFont="1" applyFill="1" applyBorder="1" applyAlignment="1">
      <alignment vertical="top" wrapText="1"/>
    </xf>
    <xf numFmtId="4" fontId="71" fillId="25" borderId="62" xfId="1" applyNumberFormat="1" applyFont="1" applyFill="1" applyBorder="1" applyAlignment="1">
      <alignment vertical="top" wrapText="1"/>
    </xf>
    <xf numFmtId="4" fontId="71" fillId="25" borderId="30" xfId="1" applyNumberFormat="1" applyFont="1" applyFill="1" applyBorder="1" applyAlignment="1">
      <alignment vertical="top" wrapText="1"/>
    </xf>
    <xf numFmtId="4" fontId="71" fillId="25" borderId="28" xfId="1" applyNumberFormat="1" applyFont="1" applyFill="1" applyBorder="1" applyAlignment="1">
      <alignment vertical="top" wrapText="1"/>
    </xf>
    <xf numFmtId="4" fontId="71" fillId="25" borderId="8" xfId="1" applyNumberFormat="1" applyFont="1" applyFill="1" applyBorder="1" applyAlignment="1">
      <alignment vertical="top" wrapText="1"/>
    </xf>
    <xf numFmtId="4" fontId="71" fillId="25" borderId="63" xfId="1" applyNumberFormat="1" applyFont="1" applyFill="1" applyBorder="1" applyAlignment="1">
      <alignment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59" fillId="16" borderId="27" xfId="1" applyNumberFormat="1" applyFont="1" applyFill="1" applyBorder="1" applyAlignment="1">
      <alignment horizontal="center" vertical="top" wrapText="1"/>
    </xf>
    <xf numFmtId="4" fontId="59" fillId="16" borderId="24" xfId="1" applyNumberFormat="1" applyFont="1" applyFill="1" applyBorder="1" applyAlignment="1">
      <alignment horizontal="center" vertical="top" wrapText="1"/>
    </xf>
    <xf numFmtId="4" fontId="59" fillId="16" borderId="12" xfId="1" applyNumberFormat="1" applyFont="1" applyFill="1" applyBorder="1" applyAlignment="1">
      <alignment horizontal="center" vertical="top" wrapText="1"/>
    </xf>
    <xf numFmtId="4" fontId="59" fillId="16" borderId="59" xfId="1" applyNumberFormat="1" applyFont="1" applyFill="1" applyBorder="1" applyAlignment="1">
      <alignment horizontal="center" vertical="top" wrapText="1"/>
    </xf>
    <xf numFmtId="4" fontId="71" fillId="25" borderId="24" xfId="1" applyNumberFormat="1" applyFont="1" applyFill="1" applyBorder="1" applyAlignment="1">
      <alignment vertical="top" wrapText="1"/>
    </xf>
    <xf numFmtId="4" fontId="71" fillId="25" borderId="12" xfId="1" applyNumberFormat="1" applyFont="1" applyFill="1" applyBorder="1" applyAlignment="1">
      <alignment vertical="top" wrapText="1"/>
    </xf>
    <xf numFmtId="4" fontId="71" fillId="25" borderId="59" xfId="1" applyNumberFormat="1" applyFont="1" applyFill="1" applyBorder="1" applyAlignment="1">
      <alignment vertical="top" wrapText="1"/>
    </xf>
    <xf numFmtId="1" fontId="76" fillId="0" borderId="0" xfId="1" applyNumberFormat="1" applyFont="1" applyFill="1" applyBorder="1" applyAlignment="1">
      <alignment horizontal="center" vertical="top" wrapText="1"/>
    </xf>
    <xf numFmtId="0" fontId="4" fillId="31" borderId="31" xfId="1113" applyFont="1" applyFill="1" applyBorder="1" applyAlignment="1">
      <alignment horizontal="center" vertical="center" wrapText="1"/>
    </xf>
    <xf numFmtId="0" fontId="4" fillId="31" borderId="44" xfId="1113" applyFont="1" applyFill="1" applyBorder="1" applyAlignment="1">
      <alignment horizontal="center" vertical="center" wrapText="1"/>
    </xf>
    <xf numFmtId="0" fontId="4" fillId="31" borderId="27" xfId="1113" applyFont="1" applyFill="1" applyBorder="1" applyAlignment="1">
      <alignment horizontal="center" vertical="center" wrapText="1"/>
    </xf>
    <xf numFmtId="190" fontId="4" fillId="31" borderId="32" xfId="1112" applyNumberFormat="1" applyFont="1" applyFill="1" applyBorder="1" applyAlignment="1" applyProtection="1">
      <alignment horizontal="center" vertical="center" wrapText="1"/>
      <protection locked="0"/>
    </xf>
    <xf numFmtId="190" fontId="4" fillId="31" borderId="60" xfId="1112" applyNumberFormat="1" applyFont="1" applyFill="1" applyBorder="1" applyAlignment="1" applyProtection="1">
      <alignment horizontal="center" vertical="center" wrapText="1"/>
      <protection locked="0"/>
    </xf>
    <xf numFmtId="190" fontId="4" fillId="31" borderId="54" xfId="1112" applyNumberFormat="1" applyFont="1" applyFill="1" applyBorder="1" applyAlignment="1" applyProtection="1">
      <alignment horizontal="center" vertical="center" wrapText="1"/>
      <protection locked="0"/>
    </xf>
    <xf numFmtId="0" fontId="4" fillId="31" borderId="31" xfId="1112" applyFont="1" applyFill="1" applyBorder="1" applyAlignment="1" applyProtection="1">
      <alignment horizontal="center" vertical="center" wrapText="1"/>
      <protection locked="0"/>
    </xf>
    <xf numFmtId="0" fontId="4" fillId="31" borderId="27" xfId="1112" applyFont="1" applyFill="1" applyBorder="1" applyAlignment="1" applyProtection="1">
      <alignment horizontal="center" vertical="center" wrapText="1"/>
      <protection locked="0"/>
    </xf>
    <xf numFmtId="0" fontId="4" fillId="31" borderId="5" xfId="1112" applyFont="1" applyFill="1" applyBorder="1" applyAlignment="1" applyProtection="1">
      <alignment horizontal="center" vertical="center" wrapText="1"/>
      <protection locked="0"/>
    </xf>
    <xf numFmtId="0" fontId="4" fillId="31" borderId="61" xfId="1112" applyFont="1" applyFill="1" applyBorder="1" applyAlignment="1" applyProtection="1">
      <alignment horizontal="center" vertical="center" wrapText="1"/>
      <protection locked="0"/>
    </xf>
    <xf numFmtId="0" fontId="4" fillId="31" borderId="28" xfId="1112" applyFont="1" applyFill="1" applyBorder="1" applyAlignment="1" applyProtection="1">
      <alignment horizontal="center" vertical="center" wrapText="1"/>
      <protection locked="0"/>
    </xf>
    <xf numFmtId="0" fontId="4" fillId="31" borderId="29" xfId="1113" applyFont="1" applyFill="1" applyBorder="1" applyAlignment="1">
      <alignment horizontal="center" vertical="center" wrapText="1"/>
    </xf>
    <xf numFmtId="0" fontId="4" fillId="31" borderId="43" xfId="1113" applyFont="1" applyFill="1" applyBorder="1" applyAlignment="1">
      <alignment horizontal="center" vertical="center" wrapText="1"/>
    </xf>
    <xf numFmtId="0" fontId="4" fillId="31" borderId="65" xfId="1113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4" fillId="31" borderId="1" xfId="1112" applyFont="1" applyFill="1" applyBorder="1" applyAlignment="1" applyProtection="1">
      <alignment horizontal="center" vertical="center" wrapText="1"/>
      <protection locked="0"/>
    </xf>
    <xf numFmtId="0" fontId="4" fillId="31" borderId="4" xfId="1112" applyFont="1" applyFill="1" applyBorder="1" applyAlignment="1" applyProtection="1">
      <alignment horizontal="center" vertical="center" wrapText="1"/>
      <protection locked="0"/>
    </xf>
    <xf numFmtId="0" fontId="4" fillId="31" borderId="3" xfId="1112" applyFont="1" applyFill="1" applyBorder="1" applyAlignment="1" applyProtection="1">
      <alignment horizontal="center" vertical="center" wrapText="1"/>
      <protection locked="0"/>
    </xf>
    <xf numFmtId="0" fontId="4" fillId="31" borderId="6" xfId="1112" applyFont="1" applyFill="1" applyBorder="1" applyAlignment="1" applyProtection="1">
      <alignment horizontal="center" vertical="center" wrapText="1"/>
      <protection locked="0"/>
    </xf>
    <xf numFmtId="0" fontId="4" fillId="31" borderId="68" xfId="1112" applyFont="1" applyFill="1" applyBorder="1" applyAlignment="1" applyProtection="1">
      <alignment horizontal="center" vertical="center" wrapText="1"/>
      <protection locked="0"/>
    </xf>
    <xf numFmtId="0" fontId="4" fillId="31" borderId="0" xfId="1112" applyFont="1" applyFill="1" applyBorder="1" applyAlignment="1" applyProtection="1">
      <alignment horizontal="center" vertical="center" wrapText="1"/>
      <protection locked="0"/>
    </xf>
    <xf numFmtId="0" fontId="4" fillId="31" borderId="8" xfId="1112" applyFont="1" applyFill="1" applyBorder="1" applyAlignment="1" applyProtection="1">
      <alignment horizontal="center" vertical="center" wrapText="1"/>
      <protection locked="0"/>
    </xf>
    <xf numFmtId="0" fontId="70" fillId="32" borderId="69" xfId="1" applyFont="1" applyFill="1" applyBorder="1" applyAlignment="1">
      <alignment horizontal="center"/>
    </xf>
    <xf numFmtId="0" fontId="70" fillId="32" borderId="70" xfId="1" applyFont="1" applyFill="1" applyBorder="1" applyAlignment="1">
      <alignment horizontal="center"/>
    </xf>
    <xf numFmtId="0" fontId="70" fillId="33" borderId="69" xfId="1" applyFont="1" applyFill="1" applyBorder="1" applyAlignment="1">
      <alignment horizontal="center"/>
    </xf>
    <xf numFmtId="0" fontId="70" fillId="33" borderId="70" xfId="1" applyFont="1" applyFill="1" applyBorder="1" applyAlignment="1">
      <alignment horizontal="center"/>
    </xf>
    <xf numFmtId="0" fontId="70" fillId="33" borderId="67" xfId="1" applyFont="1" applyFill="1" applyBorder="1" applyAlignment="1">
      <alignment horizontal="center"/>
    </xf>
    <xf numFmtId="0" fontId="4" fillId="31" borderId="43" xfId="1112" applyFont="1" applyFill="1" applyBorder="1" applyAlignment="1" applyProtection="1">
      <alignment horizontal="center" vertical="center" wrapText="1"/>
      <protection locked="0"/>
    </xf>
    <xf numFmtId="0" fontId="4" fillId="31" borderId="65" xfId="1112" applyFont="1" applyFill="1" applyBorder="1" applyAlignment="1" applyProtection="1">
      <alignment horizontal="center" vertical="center" wrapText="1"/>
      <protection locked="0"/>
    </xf>
    <xf numFmtId="0" fontId="4" fillId="31" borderId="24" xfId="1" applyFont="1" applyFill="1" applyBorder="1" applyAlignment="1">
      <alignment horizontal="center"/>
    </xf>
    <xf numFmtId="0" fontId="4" fillId="31" borderId="12" xfId="1" applyFont="1" applyFill="1" applyBorder="1" applyAlignment="1">
      <alignment horizontal="center"/>
    </xf>
    <xf numFmtId="4" fontId="71" fillId="25" borderId="61" xfId="1" applyNumberFormat="1" applyFont="1" applyFill="1" applyBorder="1" applyAlignment="1">
      <alignment horizontal="center" vertical="center" wrapText="1"/>
    </xf>
    <xf numFmtId="4" fontId="71" fillId="25" borderId="62" xfId="1" applyNumberFormat="1" applyFont="1" applyFill="1" applyBorder="1" applyAlignment="1">
      <alignment horizontal="center" vertical="center" wrapText="1"/>
    </xf>
    <xf numFmtId="4" fontId="71" fillId="25" borderId="30" xfId="1" applyNumberFormat="1" applyFont="1" applyFill="1" applyBorder="1" applyAlignment="1">
      <alignment horizontal="center" vertical="center" wrapText="1"/>
    </xf>
    <xf numFmtId="4" fontId="71" fillId="25" borderId="28" xfId="1" applyNumberFormat="1" applyFont="1" applyFill="1" applyBorder="1" applyAlignment="1">
      <alignment horizontal="center" vertical="center" wrapText="1"/>
    </xf>
    <xf numFmtId="4" fontId="71" fillId="25" borderId="8" xfId="1" applyNumberFormat="1" applyFont="1" applyFill="1" applyBorder="1" applyAlignment="1">
      <alignment horizontal="center" vertical="center" wrapText="1"/>
    </xf>
    <xf numFmtId="4" fontId="71" fillId="25" borderId="63" xfId="1" applyNumberFormat="1" applyFont="1" applyFill="1" applyBorder="1" applyAlignment="1">
      <alignment horizontal="center" vertical="center" wrapText="1"/>
    </xf>
    <xf numFmtId="4" fontId="59" fillId="16" borderId="31" xfId="1" applyNumberFormat="1" applyFont="1" applyFill="1" applyBorder="1" applyAlignment="1">
      <alignment horizontal="center" vertical="center" wrapText="1"/>
    </xf>
    <xf numFmtId="4" fontId="59" fillId="16" borderId="27" xfId="1" applyNumberFormat="1" applyFont="1" applyFill="1" applyBorder="1" applyAlignment="1">
      <alignment horizontal="center" vertical="center" wrapText="1"/>
    </xf>
    <xf numFmtId="4" fontId="59" fillId="16" borderId="24" xfId="1" applyNumberFormat="1" applyFont="1" applyFill="1" applyBorder="1" applyAlignment="1">
      <alignment horizontal="center" vertical="center" wrapText="1"/>
    </xf>
    <xf numFmtId="4" fontId="59" fillId="16" borderId="12" xfId="1" applyNumberFormat="1" applyFont="1" applyFill="1" applyBorder="1" applyAlignment="1">
      <alignment horizontal="center" vertical="center" wrapText="1"/>
    </xf>
    <xf numFmtId="4" fontId="59" fillId="16" borderId="59" xfId="1" applyNumberFormat="1" applyFont="1" applyFill="1" applyBorder="1" applyAlignment="1">
      <alignment horizontal="center" vertical="center" wrapText="1"/>
    </xf>
    <xf numFmtId="4" fontId="71" fillId="25" borderId="24" xfId="1" applyNumberFormat="1" applyFont="1" applyFill="1" applyBorder="1" applyAlignment="1">
      <alignment horizontal="center" vertical="center" wrapText="1"/>
    </xf>
    <xf numFmtId="4" fontId="71" fillId="25" borderId="12" xfId="1" applyNumberFormat="1" applyFont="1" applyFill="1" applyBorder="1" applyAlignment="1">
      <alignment horizontal="center" vertical="center" wrapText="1"/>
    </xf>
    <xf numFmtId="4" fontId="71" fillId="25" borderId="59" xfId="1" applyNumberFormat="1" applyFont="1" applyFill="1" applyBorder="1" applyAlignment="1">
      <alignment horizontal="center" vertical="center" wrapText="1"/>
    </xf>
    <xf numFmtId="1" fontId="76" fillId="0" borderId="0" xfId="1" applyNumberFormat="1" applyFont="1" applyFill="1" applyBorder="1" applyAlignment="1">
      <alignment horizontal="center" vertical="center" wrapText="1"/>
    </xf>
    <xf numFmtId="0" fontId="4" fillId="31" borderId="32" xfId="1112" applyFont="1" applyFill="1" applyBorder="1" applyAlignment="1" applyProtection="1">
      <alignment horizontal="center" vertical="center" wrapText="1"/>
      <protection locked="0"/>
    </xf>
    <xf numFmtId="0" fontId="4" fillId="31" borderId="54" xfId="1112" applyFont="1" applyFill="1" applyBorder="1" applyAlignment="1" applyProtection="1">
      <alignment horizontal="center" vertical="center" wrapText="1"/>
      <protection locked="0"/>
    </xf>
    <xf numFmtId="0" fontId="4" fillId="31" borderId="30" xfId="1113" applyFont="1" applyFill="1" applyBorder="1" applyAlignment="1">
      <alignment horizontal="center" vertical="center" wrapText="1"/>
    </xf>
    <xf numFmtId="0" fontId="4" fillId="31" borderId="64" xfId="1113" applyFont="1" applyFill="1" applyBorder="1" applyAlignment="1">
      <alignment horizontal="center" vertical="center" wrapText="1"/>
    </xf>
    <xf numFmtId="0" fontId="4" fillId="31" borderId="63" xfId="1113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9" fillId="0" borderId="0" xfId="1" applyFont="1" applyFill="1" applyAlignment="1">
      <alignment horizontal="center" vertical="center" wrapText="1"/>
    </xf>
    <xf numFmtId="0" fontId="70" fillId="32" borderId="69" xfId="1" applyFont="1" applyFill="1" applyBorder="1" applyAlignment="1">
      <alignment horizontal="center" vertical="center" wrapText="1"/>
    </xf>
    <xf numFmtId="0" fontId="70" fillId="32" borderId="70" xfId="1" applyFont="1" applyFill="1" applyBorder="1" applyAlignment="1">
      <alignment horizontal="center" vertical="center" wrapText="1"/>
    </xf>
    <xf numFmtId="0" fontId="70" fillId="32" borderId="67" xfId="1" applyFont="1" applyFill="1" applyBorder="1" applyAlignment="1">
      <alignment horizontal="center" vertical="center" wrapText="1"/>
    </xf>
    <xf numFmtId="0" fontId="70" fillId="33" borderId="70" xfId="1" applyFont="1" applyFill="1" applyBorder="1" applyAlignment="1">
      <alignment horizontal="center" vertical="center" wrapText="1"/>
    </xf>
    <xf numFmtId="0" fontId="4" fillId="31" borderId="24" xfId="1" applyFont="1" applyFill="1" applyBorder="1" applyAlignment="1">
      <alignment horizontal="center" vertical="center" wrapText="1"/>
    </xf>
    <xf numFmtId="0" fontId="4" fillId="31" borderId="12" xfId="1" applyFont="1" applyFill="1" applyBorder="1" applyAlignment="1">
      <alignment horizontal="center" vertical="center" wrapText="1"/>
    </xf>
    <xf numFmtId="0" fontId="4" fillId="31" borderId="72" xfId="1" applyFont="1" applyFill="1" applyBorder="1" applyAlignment="1">
      <alignment horizontal="center" vertical="center" wrapText="1"/>
    </xf>
    <xf numFmtId="0" fontId="4" fillId="31" borderId="66" xfId="1112" applyFont="1" applyFill="1" applyBorder="1" applyAlignment="1" applyProtection="1">
      <alignment horizontal="center" vertical="center" wrapText="1"/>
      <protection locked="0"/>
    </xf>
    <xf numFmtId="0" fontId="4" fillId="31" borderId="71" xfId="1112" applyFont="1" applyFill="1" applyBorder="1" applyAlignment="1" applyProtection="1">
      <alignment horizontal="center" vertical="center" wrapText="1"/>
      <protection locked="0"/>
    </xf>
    <xf numFmtId="0" fontId="4" fillId="31" borderId="67" xfId="1112" applyFont="1" applyFill="1" applyBorder="1" applyAlignment="1" applyProtection="1">
      <alignment horizontal="center" vertical="center" wrapText="1"/>
      <protection locked="0"/>
    </xf>
    <xf numFmtId="0" fontId="4" fillId="31" borderId="72" xfId="1112" applyFont="1" applyFill="1" applyBorder="1" applyAlignment="1" applyProtection="1">
      <alignment horizontal="center" vertical="center" wrapText="1"/>
      <protection locked="0"/>
    </xf>
    <xf numFmtId="0" fontId="4" fillId="0" borderId="8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4" fontId="4" fillId="0" borderId="49" xfId="909" applyFont="1" applyBorder="1" applyAlignment="1">
      <alignment horizontal="center" vertical="center" wrapText="1"/>
    </xf>
    <xf numFmtId="4" fontId="4" fillId="0" borderId="51" xfId="909" applyFont="1" applyBorder="1" applyAlignment="1">
      <alignment horizontal="center" vertical="center" wrapText="1"/>
    </xf>
    <xf numFmtId="4" fontId="4" fillId="0" borderId="48" xfId="909" applyFont="1" applyBorder="1" applyAlignment="1">
      <alignment horizontal="center" vertical="center" wrapText="1"/>
    </xf>
    <xf numFmtId="4" fontId="4" fillId="0" borderId="50" xfId="909" applyFont="1" applyBorder="1" applyAlignment="1">
      <alignment horizontal="center" vertical="center" wrapText="1"/>
    </xf>
    <xf numFmtId="4" fontId="4" fillId="0" borderId="53" xfId="909" applyFont="1" applyBorder="1" applyAlignment="1">
      <alignment horizontal="center" vertical="center" wrapText="1"/>
    </xf>
    <xf numFmtId="4" fontId="4" fillId="0" borderId="43" xfId="909" applyFont="1" applyBorder="1" applyAlignment="1">
      <alignment horizontal="center" vertical="center" wrapText="1"/>
    </xf>
    <xf numFmtId="4" fontId="59" fillId="0" borderId="58" xfId="909" applyFont="1" applyBorder="1" applyAlignment="1">
      <alignment horizontal="center" vertical="top" wrapText="1"/>
    </xf>
    <xf numFmtId="4" fontId="59" fillId="0" borderId="11" xfId="909" applyFont="1" applyBorder="1" applyAlignment="1">
      <alignment horizontal="center" vertical="top" wrapText="1"/>
    </xf>
    <xf numFmtId="4" fontId="59" fillId="0" borderId="52" xfId="909" applyFont="1" applyBorder="1" applyAlignment="1">
      <alignment horizontal="center" vertical="top" wrapText="1"/>
    </xf>
    <xf numFmtId="4" fontId="60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0" fontId="60" fillId="0" borderId="3" xfId="0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26" xfId="0" applyNumberFormat="1" applyFont="1" applyFill="1" applyBorder="1" applyAlignment="1">
      <alignment horizontal="center" vertical="center" wrapText="1"/>
    </xf>
    <xf numFmtId="49" fontId="60" fillId="0" borderId="27" xfId="0" applyNumberFormat="1" applyFont="1" applyFill="1" applyBorder="1" applyAlignment="1">
      <alignment horizontal="center" vertical="center" wrapText="1"/>
    </xf>
    <xf numFmtId="0" fontId="70" fillId="32" borderId="67" xfId="1" applyFont="1" applyFill="1" applyBorder="1" applyAlignment="1">
      <alignment horizontal="center"/>
    </xf>
    <xf numFmtId="0" fontId="4" fillId="31" borderId="72" xfId="1" applyFont="1" applyFill="1" applyBorder="1" applyAlignment="1">
      <alignment horizontal="center"/>
    </xf>
  </cellXfs>
  <cellStyles count="111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2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3"/>
    <cellStyle name="Обычный 2 2 4 3" xfId="891"/>
    <cellStyle name="Обычный 2 2 4 4" xfId="892"/>
    <cellStyle name="Обычный 2 2 4_К.скв. 28 Мега" xfId="1104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5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6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07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8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1310.1.17  БКНС-1 Тайл.м.м" xfId="1114"/>
    <cellStyle name="Обычный_SSR5086" xfId="1116"/>
    <cellStyle name="Обычный_Приложение 4" xfId="1"/>
    <cellStyle name="Обычный_Программа подрядных работ 15045" xfId="1115"/>
    <cellStyle name="Обычный_Расчет стоимости услуг ТЭР" xfId="1113"/>
    <cellStyle name="Обычный_рцк" xfId="1112"/>
    <cellStyle name="Обычный_РЦК2" xfId="987"/>
    <cellStyle name="Параметр" xfId="988"/>
    <cellStyle name="ПеременныеСметы" xfId="989"/>
    <cellStyle name="Плохой 2" xfId="990"/>
    <cellStyle name="Плохой 2 2" xfId="991"/>
    <cellStyle name="Плохой 2 3" xfId="992"/>
    <cellStyle name="Плохой 2 4" xfId="993"/>
    <cellStyle name="Плохой 2 5" xfId="994"/>
    <cellStyle name="Плохой 2 6" xfId="995"/>
    <cellStyle name="Плохой 3" xfId="996"/>
    <cellStyle name="Плохой 4" xfId="997"/>
    <cellStyle name="Плохой 5" xfId="998"/>
    <cellStyle name="Плохой 6" xfId="999"/>
    <cellStyle name="Плохой 7" xfId="1000"/>
    <cellStyle name="ПодПодраздел" xfId="1001"/>
    <cellStyle name="Подраздел" xfId="1002"/>
    <cellStyle name="Пояснение 2" xfId="1003"/>
    <cellStyle name="Пояснение 2 2" xfId="1004"/>
    <cellStyle name="Пояснение 2 3" xfId="1005"/>
    <cellStyle name="Пояснение 2 4" xfId="1006"/>
    <cellStyle name="Пояснение 2 5" xfId="1007"/>
    <cellStyle name="Пояснение 2 6" xfId="1008"/>
    <cellStyle name="Пояснение 3" xfId="1009"/>
    <cellStyle name="Пояснение 4" xfId="1010"/>
    <cellStyle name="Пояснение 5" xfId="1011"/>
    <cellStyle name="Пояснение 6" xfId="1012"/>
    <cellStyle name="Пояснение 7" xfId="1013"/>
    <cellStyle name="Примечание 2" xfId="1014"/>
    <cellStyle name="Примечание 2 2" xfId="1015"/>
    <cellStyle name="Примечание 2 3" xfId="1016"/>
    <cellStyle name="Примечание 2 4" xfId="1017"/>
    <cellStyle name="Примечание 2 5" xfId="1018"/>
    <cellStyle name="Примечание 2 6" xfId="1019"/>
    <cellStyle name="Примечание 2_Индекс С.Покур к.39-ДНС - 2" xfId="1020"/>
    <cellStyle name="Примечание 3" xfId="1021"/>
    <cellStyle name="Примечание 4" xfId="1022"/>
    <cellStyle name="Примечание 5" xfId="1023"/>
    <cellStyle name="Примечание 6" xfId="1024"/>
    <cellStyle name="Примечание 7" xfId="1025"/>
    <cellStyle name="Процент_PRG (2)" xfId="1026"/>
    <cellStyle name="Процентный 2" xfId="1027"/>
    <cellStyle name="Процентный 3" xfId="1028"/>
    <cellStyle name="Раздел" xfId="1029"/>
    <cellStyle name="РесСмета" xfId="1030"/>
    <cellStyle name="СводВедРес" xfId="1109"/>
    <cellStyle name="СводкаСтоимРаб" xfId="1031"/>
    <cellStyle name="СводРасч" xfId="1032"/>
    <cellStyle name="Связанная ячейка 2" xfId="1033"/>
    <cellStyle name="Связанная ячейка 2 2" xfId="1034"/>
    <cellStyle name="Связанная ячейка 2 3" xfId="1035"/>
    <cellStyle name="Связанная ячейка 2 4" xfId="1036"/>
    <cellStyle name="Связанная ячейка 2 5" xfId="1037"/>
    <cellStyle name="Связанная ячейка 2 6" xfId="1038"/>
    <cellStyle name="Связанная ячейка 2_Индекс С.Покур к.39-ДНС - 2" xfId="1039"/>
    <cellStyle name="Связанная ячейка 3" xfId="1040"/>
    <cellStyle name="Связанная ячейка 4" xfId="1041"/>
    <cellStyle name="Связанная ячейка 5" xfId="1042"/>
    <cellStyle name="Связанная ячейка 6" xfId="1043"/>
    <cellStyle name="Связанная ячейка 7" xfId="1044"/>
    <cellStyle name="Список ресурсов" xfId="1045"/>
    <cellStyle name="Стиль 1" xfId="1046"/>
    <cellStyle name="Стиль 1 2" xfId="1047"/>
    <cellStyle name="Стиль 1 3" xfId="1048"/>
    <cellStyle name="Стиль 1 4" xfId="1049"/>
    <cellStyle name="Стиль 1 5" xfId="1050"/>
    <cellStyle name="Стиль 1 6" xfId="1051"/>
    <cellStyle name="Стиль 1 7" xfId="1052"/>
    <cellStyle name="Стиль 1_1310.1.17  БКНС-1 Тайл.м.м" xfId="1053"/>
    <cellStyle name="Стиль_названий" xfId="1054"/>
    <cellStyle name="Строка нечётная" xfId="1055"/>
    <cellStyle name="Строка чётная" xfId="1056"/>
    <cellStyle name="ТЕКСТ" xfId="1057"/>
    <cellStyle name="Текст предупреждения 2" xfId="1058"/>
    <cellStyle name="Текст предупреждения 2 2" xfId="1059"/>
    <cellStyle name="Текст предупреждения 2 3" xfId="1060"/>
    <cellStyle name="Текст предупреждения 2 4" xfId="1061"/>
    <cellStyle name="Текст предупреждения 2 5" xfId="1062"/>
    <cellStyle name="Текст предупреждения 2 6" xfId="1063"/>
    <cellStyle name="Текст предупреждения 3" xfId="1064"/>
    <cellStyle name="Текст предупреждения 4" xfId="1065"/>
    <cellStyle name="Текст предупреждения 5" xfId="1066"/>
    <cellStyle name="Текст предупреждения 6" xfId="1067"/>
    <cellStyle name="Текст предупреждения 7" xfId="1068"/>
    <cellStyle name="Титул" xfId="1069"/>
    <cellStyle name="Тысячи [0]_ прил.2,4" xfId="1070"/>
    <cellStyle name="Тысячи_ прил.2,4" xfId="1071"/>
    <cellStyle name="Финансовый 2" xfId="1072"/>
    <cellStyle name="Финансовый 2 2" xfId="1073"/>
    <cellStyle name="Финансовый 2 3" xfId="1074"/>
    <cellStyle name="Финансовый 2 4" xfId="1075"/>
    <cellStyle name="Финансовый 2 5" xfId="1076"/>
    <cellStyle name="Финансовый 2 6" xfId="1077"/>
    <cellStyle name="Финансовый 2 7" xfId="1078"/>
    <cellStyle name="Финансовый 3" xfId="1079"/>
    <cellStyle name="Финансовый 4" xfId="1080"/>
    <cellStyle name="Финансовый 4 2" xfId="1081"/>
    <cellStyle name="Финансовый 4 3" xfId="1082"/>
    <cellStyle name="Финансовый 4 4" xfId="1083"/>
    <cellStyle name="Финансовый 4 5" xfId="1084"/>
    <cellStyle name="Финансовый 4 6" xfId="1085"/>
    <cellStyle name="Финансовый 5" xfId="1110"/>
    <cellStyle name="Формула" xfId="1086"/>
    <cellStyle name="Хвост" xfId="1087"/>
    <cellStyle name="Хороший 2" xfId="1088"/>
    <cellStyle name="Хороший 2 2" xfId="1089"/>
    <cellStyle name="Хороший 2 3" xfId="1090"/>
    <cellStyle name="Хороший 2 4" xfId="1091"/>
    <cellStyle name="Хороший 2 5" xfId="1092"/>
    <cellStyle name="Хороший 2 6" xfId="1093"/>
    <cellStyle name="Хороший 3" xfId="1094"/>
    <cellStyle name="Хороший 4" xfId="1095"/>
    <cellStyle name="Хороший 5" xfId="1096"/>
    <cellStyle name="Хороший 6" xfId="1097"/>
    <cellStyle name="Хороший 7" xfId="1098"/>
    <cellStyle name="Цена" xfId="1099"/>
    <cellStyle name="Ценник" xfId="1111"/>
    <cellStyle name="Џђћ–…ќ’ќ›‰" xfId="1100"/>
    <cellStyle name="Экспертиза" xfId="1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22/1322.3.106/1322.3.10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-&#1055;&#1086;&#1082;&#1091;&#1088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95;&#1080;&#1084;&#1086;&#1074;&#1082;&#1072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0;-&#1051;&#1086;&#1082;&#1086;&#1089;&#1086;&#1074;&#1089;&#1082;&#1086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7">
          <cell r="B27" t="str">
            <v>Нефтесборные сети К-6 до т.вр Инвентарный № 130000004183</v>
          </cell>
        </row>
        <row r="28">
          <cell r="A28">
            <v>1207</v>
          </cell>
        </row>
        <row r="29">
          <cell r="B29" t="str">
            <v>Ново-Покурское месторождение</v>
          </cell>
        </row>
        <row r="30">
          <cell r="B30" t="str">
            <v>Высоконапорный водовод куста скважин -42 Инвентарный № 130000000509</v>
          </cell>
        </row>
        <row r="31">
          <cell r="A31">
            <v>1208</v>
          </cell>
        </row>
        <row r="32">
          <cell r="B32" t="str">
            <v>Южно-Локосовское месторождение</v>
          </cell>
        </row>
        <row r="33">
          <cell r="B33" t="str">
            <v>Нефтесборные сети куст-111 -точка врезки Инвентарный № 130000004894</v>
          </cell>
        </row>
        <row r="34">
          <cell r="A34">
            <v>1209</v>
          </cell>
        </row>
        <row r="35">
          <cell r="B35" t="str">
            <v>Ачимовское месторождение</v>
          </cell>
        </row>
        <row r="36">
          <cell r="B36" t="str">
            <v>Низконапорный водовод с КП-2 Ачимовское м/р Инвентарный № 920000001350</v>
          </cell>
        </row>
        <row r="37">
          <cell r="A37">
            <v>1240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Заказчик"/>
      <sheetName val="Подрядчика"/>
      <sheetName val="перебазировка"/>
      <sheetName val="транспорт "/>
    </sheetNames>
    <sheetDataSet>
      <sheetData sheetId="0"/>
      <sheetData sheetId="1">
        <row r="9">
          <cell r="E9">
            <v>20697</v>
          </cell>
          <cell r="F9">
            <v>119993</v>
          </cell>
          <cell r="G9">
            <v>15785</v>
          </cell>
          <cell r="H9">
            <v>52517</v>
          </cell>
          <cell r="I9">
            <v>44160</v>
          </cell>
          <cell r="J9">
            <v>18495</v>
          </cell>
          <cell r="P9">
            <v>14893.72702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Материалы Зак"/>
      <sheetName val="Мат Под"/>
      <sheetName val="перебазировка"/>
      <sheetName val="транспорт "/>
    </sheetNames>
    <sheetDataSet>
      <sheetData sheetId="0"/>
      <sheetData sheetId="1">
        <row r="9">
          <cell r="E9">
            <v>64008</v>
          </cell>
          <cell r="F9">
            <v>463610</v>
          </cell>
          <cell r="G9">
            <v>62846</v>
          </cell>
          <cell r="H9">
            <v>692654</v>
          </cell>
          <cell r="I9">
            <v>147713</v>
          </cell>
          <cell r="J9">
            <v>64081</v>
          </cell>
          <cell r="P9">
            <v>83360.561860000002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Заказчик"/>
      <sheetName val="Подрядчика"/>
      <sheetName val="перебазировка"/>
      <sheetName val="транспорт "/>
    </sheetNames>
    <sheetDataSet>
      <sheetData sheetId="0"/>
      <sheetData sheetId="1">
        <row r="9">
          <cell r="E9">
            <v>82250</v>
          </cell>
          <cell r="F9">
            <v>464693</v>
          </cell>
          <cell r="G9">
            <v>62851</v>
          </cell>
          <cell r="H9">
            <v>584493</v>
          </cell>
          <cell r="I9">
            <v>165930</v>
          </cell>
          <cell r="J9">
            <v>72107</v>
          </cell>
          <cell r="P9">
            <v>79717.023329999996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48" sqref="B48"/>
    </sheetView>
  </sheetViews>
  <sheetFormatPr defaultColWidth="8.85546875" defaultRowHeight="12.75" x14ac:dyDescent="0.2"/>
  <cols>
    <col min="1" max="1" width="10.28515625" style="306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4" style="1" customWidth="1"/>
    <col min="9" max="11" width="11.7109375" style="1" customWidth="1"/>
    <col min="12" max="12" width="11.7109375" style="1" hidden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305"/>
      <c r="U1" s="511" t="s">
        <v>128</v>
      </c>
      <c r="V1" s="511"/>
    </row>
    <row r="2" spans="1:24" x14ac:dyDescent="0.2">
      <c r="B2" s="512" t="s">
        <v>63</v>
      </c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307"/>
      <c r="S2" s="307"/>
      <c r="T2" s="307"/>
      <c r="U2" s="307"/>
      <c r="V2" s="307"/>
      <c r="W2" s="307"/>
      <c r="X2" s="307"/>
    </row>
    <row r="3" spans="1:24" ht="13.5" thickBot="1" x14ac:dyDescent="0.25">
      <c r="B3" s="512"/>
      <c r="C3" s="512"/>
      <c r="D3" s="512"/>
      <c r="E3" s="512"/>
      <c r="F3" s="512"/>
      <c r="G3" s="512"/>
      <c r="H3" s="512"/>
      <c r="I3" s="512"/>
      <c r="J3" s="512"/>
      <c r="K3" s="512"/>
      <c r="L3" s="512"/>
      <c r="M3" s="512"/>
      <c r="N3" s="512"/>
      <c r="O3" s="512"/>
      <c r="P3" s="512"/>
      <c r="Q3" s="512"/>
      <c r="R3" s="307"/>
      <c r="S3" s="307"/>
      <c r="T3" s="307"/>
      <c r="U3" s="307"/>
      <c r="V3" s="307" t="s">
        <v>64</v>
      </c>
      <c r="W3" s="307"/>
      <c r="X3" s="307"/>
    </row>
    <row r="4" spans="1:24" ht="18" customHeight="1" x14ac:dyDescent="0.3">
      <c r="A4" s="513" t="s">
        <v>65</v>
      </c>
      <c r="B4" s="515" t="s">
        <v>66</v>
      </c>
      <c r="C4" s="517" t="s">
        <v>57</v>
      </c>
      <c r="D4" s="520" t="s">
        <v>67</v>
      </c>
      <c r="E4" s="521"/>
      <c r="F4" s="521"/>
      <c r="G4" s="521"/>
      <c r="H4" s="521"/>
      <c r="I4" s="521"/>
      <c r="J4" s="521"/>
      <c r="K4" s="521"/>
      <c r="L4" s="521"/>
      <c r="M4" s="521"/>
      <c r="N4" s="522" t="s">
        <v>68</v>
      </c>
      <c r="O4" s="523"/>
      <c r="P4" s="523"/>
      <c r="Q4" s="523"/>
      <c r="R4" s="523"/>
      <c r="S4" s="523"/>
      <c r="T4" s="523"/>
      <c r="U4" s="523"/>
      <c r="V4" s="524"/>
    </row>
    <row r="5" spans="1:24" ht="12.75" customHeight="1" x14ac:dyDescent="0.2">
      <c r="A5" s="514"/>
      <c r="B5" s="516"/>
      <c r="C5" s="518"/>
      <c r="D5" s="525" t="s">
        <v>69</v>
      </c>
      <c r="E5" s="527" t="s">
        <v>70</v>
      </c>
      <c r="F5" s="528"/>
      <c r="G5" s="528"/>
      <c r="H5" s="528"/>
      <c r="I5" s="528"/>
      <c r="J5" s="528"/>
      <c r="K5" s="528"/>
      <c r="L5" s="528"/>
      <c r="M5" s="528"/>
      <c r="N5" s="508" t="s">
        <v>71</v>
      </c>
      <c r="O5" s="497" t="s">
        <v>72</v>
      </c>
      <c r="P5" s="497" t="s">
        <v>73</v>
      </c>
      <c r="Q5" s="497" t="s">
        <v>74</v>
      </c>
      <c r="R5" s="497" t="s">
        <v>75</v>
      </c>
      <c r="S5" s="497" t="s">
        <v>76</v>
      </c>
      <c r="T5" s="497" t="s">
        <v>77</v>
      </c>
      <c r="U5" s="497" t="s">
        <v>58</v>
      </c>
      <c r="V5" s="500" t="s">
        <v>78</v>
      </c>
    </row>
    <row r="6" spans="1:24" ht="15" customHeight="1" x14ac:dyDescent="0.2">
      <c r="A6" s="514"/>
      <c r="B6" s="516"/>
      <c r="C6" s="518"/>
      <c r="D6" s="525"/>
      <c r="E6" s="503" t="s">
        <v>79</v>
      </c>
      <c r="F6" s="505" t="s">
        <v>80</v>
      </c>
      <c r="G6" s="505"/>
      <c r="H6" s="505"/>
      <c r="I6" s="505" t="s">
        <v>81</v>
      </c>
      <c r="J6" s="503" t="s">
        <v>77</v>
      </c>
      <c r="K6" s="503" t="s">
        <v>58</v>
      </c>
      <c r="L6" s="503" t="s">
        <v>59</v>
      </c>
      <c r="M6" s="506" t="s">
        <v>82</v>
      </c>
      <c r="N6" s="509"/>
      <c r="O6" s="498"/>
      <c r="P6" s="498"/>
      <c r="Q6" s="498"/>
      <c r="R6" s="498"/>
      <c r="S6" s="498"/>
      <c r="T6" s="498"/>
      <c r="U6" s="498"/>
      <c r="V6" s="501"/>
    </row>
    <row r="7" spans="1:24" ht="91.5" customHeight="1" x14ac:dyDescent="0.2">
      <c r="A7" s="514"/>
      <c r="B7" s="516"/>
      <c r="C7" s="519"/>
      <c r="D7" s="526"/>
      <c r="E7" s="504"/>
      <c r="F7" s="107" t="s">
        <v>83</v>
      </c>
      <c r="G7" s="107" t="s">
        <v>84</v>
      </c>
      <c r="H7" s="107" t="s">
        <v>85</v>
      </c>
      <c r="I7" s="505"/>
      <c r="J7" s="504"/>
      <c r="K7" s="504"/>
      <c r="L7" s="504"/>
      <c r="M7" s="507"/>
      <c r="N7" s="510"/>
      <c r="O7" s="499"/>
      <c r="P7" s="499"/>
      <c r="Q7" s="499"/>
      <c r="R7" s="499"/>
      <c r="S7" s="499"/>
      <c r="T7" s="499"/>
      <c r="U7" s="499"/>
      <c r="V7" s="502"/>
    </row>
    <row r="8" spans="1:24" x14ac:dyDescent="0.2">
      <c r="A8" s="308">
        <v>1</v>
      </c>
      <c r="B8" s="309">
        <f>A8+1</f>
        <v>2</v>
      </c>
      <c r="C8" s="310">
        <v>3</v>
      </c>
      <c r="D8" s="311">
        <v>3</v>
      </c>
      <c r="E8" s="312">
        <v>4</v>
      </c>
      <c r="F8" s="312">
        <v>5</v>
      </c>
      <c r="G8" s="312">
        <v>6</v>
      </c>
      <c r="H8" s="312">
        <v>7</v>
      </c>
      <c r="I8" s="312">
        <v>8</v>
      </c>
      <c r="J8" s="312">
        <v>9</v>
      </c>
      <c r="K8" s="312">
        <v>10</v>
      </c>
      <c r="L8" s="312">
        <v>11</v>
      </c>
      <c r="M8" s="313">
        <v>11</v>
      </c>
      <c r="N8" s="311">
        <v>12</v>
      </c>
      <c r="O8" s="312">
        <f>N8+1</f>
        <v>13</v>
      </c>
      <c r="P8" s="312">
        <v>13</v>
      </c>
      <c r="Q8" s="312">
        <f>P8+1</f>
        <v>14</v>
      </c>
      <c r="R8" s="312">
        <v>14</v>
      </c>
      <c r="S8" s="312">
        <f>R8+1</f>
        <v>15</v>
      </c>
      <c r="T8" s="312">
        <v>15</v>
      </c>
      <c r="U8" s="312">
        <v>16</v>
      </c>
      <c r="V8" s="309">
        <v>17</v>
      </c>
    </row>
    <row r="9" spans="1:24" s="321" customFormat="1" ht="33" customHeight="1" x14ac:dyDescent="0.2">
      <c r="A9" s="314" t="s">
        <v>0</v>
      </c>
      <c r="B9" s="315" t="s">
        <v>126</v>
      </c>
      <c r="C9" s="316"/>
      <c r="D9" s="317"/>
      <c r="E9" s="318"/>
      <c r="F9" s="318"/>
      <c r="G9" s="318"/>
      <c r="H9" s="318"/>
      <c r="I9" s="318"/>
      <c r="J9" s="318"/>
      <c r="K9" s="318"/>
      <c r="L9" s="318"/>
      <c r="M9" s="319"/>
      <c r="N9" s="317"/>
      <c r="O9" s="318"/>
      <c r="P9" s="318"/>
      <c r="Q9" s="318"/>
      <c r="R9" s="318"/>
      <c r="S9" s="318"/>
      <c r="T9" s="318"/>
      <c r="U9" s="318"/>
      <c r="V9" s="320"/>
    </row>
    <row r="10" spans="1:24" s="327" customFormat="1" ht="31.5" customHeight="1" x14ac:dyDescent="0.2">
      <c r="A10" s="271" t="s">
        <v>86</v>
      </c>
      <c r="B10" s="272" t="str">
        <f>[5]лот!$B$27</f>
        <v>Нефтесборные сети К-6 до т.вр Инвентарный № 130000004183</v>
      </c>
      <c r="C10" s="272"/>
      <c r="D10" s="322"/>
      <c r="E10" s="322"/>
      <c r="F10" s="322"/>
      <c r="G10" s="322"/>
      <c r="H10" s="322"/>
      <c r="I10" s="322"/>
      <c r="J10" s="322"/>
      <c r="K10" s="322"/>
      <c r="L10" s="322"/>
      <c r="M10" s="323"/>
      <c r="N10" s="324"/>
      <c r="O10" s="322"/>
      <c r="P10" s="322"/>
      <c r="Q10" s="322"/>
      <c r="R10" s="322"/>
      <c r="S10" s="325"/>
      <c r="T10" s="325"/>
      <c r="U10" s="325"/>
      <c r="V10" s="326"/>
    </row>
    <row r="11" spans="1:24" s="337" customFormat="1" ht="24" customHeight="1" x14ac:dyDescent="0.2">
      <c r="A11" s="328">
        <f>[5]лот!$A$28</f>
        <v>1207</v>
      </c>
      <c r="B11" s="329" t="str">
        <f>B10</f>
        <v>Нефтесборные сети К-6 до т.вр Инвентарный № 130000004183</v>
      </c>
      <c r="C11" s="134"/>
      <c r="D11" s="330">
        <v>464761.59915999998</v>
      </c>
      <c r="E11" s="331">
        <v>35879</v>
      </c>
      <c r="F11" s="331">
        <v>185785</v>
      </c>
      <c r="G11" s="331">
        <v>1297</v>
      </c>
      <c r="H11" s="331">
        <v>24636</v>
      </c>
      <c r="I11" s="331">
        <v>116005</v>
      </c>
      <c r="J11" s="331">
        <v>71441</v>
      </c>
      <c r="K11" s="331">
        <v>30086</v>
      </c>
      <c r="L11" s="331"/>
      <c r="M11" s="332">
        <v>25565.599159999998</v>
      </c>
      <c r="N11" s="333"/>
      <c r="O11" s="334"/>
      <c r="P11" s="158"/>
      <c r="Q11" s="334"/>
      <c r="R11" s="335"/>
      <c r="S11" s="334"/>
      <c r="T11" s="335"/>
      <c r="U11" s="335"/>
      <c r="V11" s="336"/>
    </row>
    <row r="12" spans="1:24" s="347" customFormat="1" ht="29.25" customHeight="1" x14ac:dyDescent="0.2">
      <c r="A12" s="338"/>
      <c r="B12" s="339" t="s">
        <v>87</v>
      </c>
      <c r="C12" s="340"/>
      <c r="D12" s="341">
        <f t="shared" ref="D12:K12" si="0">D11</f>
        <v>464761.59915999998</v>
      </c>
      <c r="E12" s="342">
        <f t="shared" si="0"/>
        <v>35879</v>
      </c>
      <c r="F12" s="342">
        <f t="shared" si="0"/>
        <v>185785</v>
      </c>
      <c r="G12" s="342">
        <f t="shared" si="0"/>
        <v>1297</v>
      </c>
      <c r="H12" s="342">
        <f t="shared" si="0"/>
        <v>24636</v>
      </c>
      <c r="I12" s="342">
        <f t="shared" si="0"/>
        <v>116005</v>
      </c>
      <c r="J12" s="342">
        <f t="shared" si="0"/>
        <v>71441</v>
      </c>
      <c r="K12" s="342">
        <f t="shared" si="0"/>
        <v>30086</v>
      </c>
      <c r="L12" s="342"/>
      <c r="M12" s="343">
        <f>M11</f>
        <v>25565.599159999998</v>
      </c>
      <c r="N12" s="344"/>
      <c r="O12" s="345"/>
      <c r="P12" s="345"/>
      <c r="Q12" s="345"/>
      <c r="R12" s="345"/>
      <c r="S12" s="345"/>
      <c r="T12" s="345"/>
      <c r="U12" s="345"/>
      <c r="V12" s="346"/>
    </row>
    <row r="13" spans="1:24" ht="15" customHeight="1" x14ac:dyDescent="0.2">
      <c r="A13" s="348"/>
      <c r="B13" s="349" t="s">
        <v>88</v>
      </c>
      <c r="C13" s="152"/>
      <c r="D13" s="350"/>
      <c r="E13" s="351"/>
      <c r="F13" s="351"/>
      <c r="G13" s="351"/>
      <c r="H13" s="351"/>
      <c r="I13" s="351"/>
      <c r="J13" s="351"/>
      <c r="K13" s="351"/>
      <c r="L13" s="351"/>
      <c r="M13" s="352"/>
      <c r="N13" s="353"/>
      <c r="O13" s="354"/>
      <c r="P13" s="354"/>
      <c r="Q13" s="354"/>
      <c r="R13" s="354"/>
      <c r="S13" s="354"/>
      <c r="T13" s="354"/>
      <c r="U13" s="354"/>
      <c r="V13" s="355"/>
    </row>
    <row r="14" spans="1:24" x14ac:dyDescent="0.2">
      <c r="A14" s="348"/>
      <c r="B14" s="349" t="s">
        <v>89</v>
      </c>
      <c r="C14" s="152"/>
      <c r="D14" s="350"/>
      <c r="E14" s="351"/>
      <c r="F14" s="351"/>
      <c r="G14" s="351"/>
      <c r="H14" s="351"/>
      <c r="I14" s="351"/>
      <c r="J14" s="351"/>
      <c r="K14" s="351"/>
      <c r="L14" s="351"/>
      <c r="M14" s="352"/>
      <c r="N14" s="353"/>
      <c r="O14" s="354"/>
      <c r="P14" s="354"/>
      <c r="Q14" s="354"/>
      <c r="R14" s="354"/>
      <c r="S14" s="354"/>
      <c r="T14" s="354"/>
      <c r="U14" s="354"/>
      <c r="V14" s="356"/>
    </row>
    <row r="15" spans="1:24" s="337" customFormat="1" x14ac:dyDescent="0.2">
      <c r="A15" s="357"/>
      <c r="B15" s="358" t="s">
        <v>90</v>
      </c>
      <c r="C15" s="161"/>
      <c r="D15" s="350"/>
      <c r="E15" s="351"/>
      <c r="F15" s="351"/>
      <c r="G15" s="351"/>
      <c r="H15" s="351"/>
      <c r="I15" s="351"/>
      <c r="J15" s="351"/>
      <c r="K15" s="351"/>
      <c r="L15" s="351"/>
      <c r="M15" s="352"/>
      <c r="N15" s="353"/>
      <c r="O15" s="354"/>
      <c r="P15" s="354"/>
      <c r="Q15" s="354"/>
      <c r="R15" s="354"/>
      <c r="S15" s="354"/>
      <c r="T15" s="354"/>
      <c r="U15" s="354"/>
      <c r="V15" s="356"/>
    </row>
    <row r="16" spans="1:24" x14ac:dyDescent="0.2">
      <c r="A16" s="359"/>
      <c r="B16" s="360" t="s">
        <v>91</v>
      </c>
      <c r="C16" s="165"/>
      <c r="D16" s="361"/>
      <c r="E16" s="362"/>
      <c r="F16" s="362"/>
      <c r="G16" s="362"/>
      <c r="H16" s="362"/>
      <c r="I16" s="362"/>
      <c r="J16" s="362"/>
      <c r="K16" s="362"/>
      <c r="L16" s="362"/>
      <c r="M16" s="363"/>
      <c r="N16" s="364"/>
      <c r="O16" s="365"/>
      <c r="P16" s="365"/>
      <c r="Q16" s="365"/>
      <c r="R16" s="365"/>
      <c r="S16" s="365"/>
      <c r="T16" s="365"/>
      <c r="U16" s="365"/>
      <c r="V16" s="366"/>
    </row>
    <row r="17" spans="1:24" x14ac:dyDescent="0.2">
      <c r="A17" s="348"/>
      <c r="B17" s="367" t="s">
        <v>92</v>
      </c>
      <c r="C17" s="368"/>
      <c r="D17" s="350"/>
      <c r="E17" s="351"/>
      <c r="F17" s="351"/>
      <c r="G17" s="351"/>
      <c r="H17" s="351"/>
      <c r="I17" s="351"/>
      <c r="J17" s="351"/>
      <c r="K17" s="351"/>
      <c r="L17" s="351"/>
      <c r="M17" s="352"/>
      <c r="N17" s="353"/>
      <c r="O17" s="354"/>
      <c r="P17" s="354"/>
      <c r="Q17" s="354"/>
      <c r="R17" s="354"/>
      <c r="S17" s="354"/>
      <c r="T17" s="354"/>
      <c r="U17" s="354"/>
      <c r="V17" s="356"/>
    </row>
    <row r="18" spans="1:24" x14ac:dyDescent="0.2">
      <c r="A18" s="348"/>
      <c r="B18" s="367" t="s">
        <v>123</v>
      </c>
      <c r="C18" s="368"/>
      <c r="D18" s="350"/>
      <c r="E18" s="351"/>
      <c r="F18" s="351"/>
      <c r="G18" s="351"/>
      <c r="H18" s="351"/>
      <c r="I18" s="351"/>
      <c r="J18" s="351"/>
      <c r="K18" s="351"/>
      <c r="L18" s="351"/>
      <c r="M18" s="352"/>
      <c r="N18" s="353"/>
      <c r="O18" s="354"/>
      <c r="P18" s="354"/>
      <c r="Q18" s="354"/>
      <c r="R18" s="354"/>
      <c r="S18" s="354"/>
      <c r="T18" s="354"/>
      <c r="U18" s="354"/>
      <c r="V18" s="356"/>
    </row>
    <row r="19" spans="1:24" x14ac:dyDescent="0.2">
      <c r="A19" s="359"/>
      <c r="B19" s="360" t="s">
        <v>94</v>
      </c>
      <c r="C19" s="369"/>
      <c r="D19" s="361"/>
      <c r="E19" s="362"/>
      <c r="F19" s="362"/>
      <c r="G19" s="362"/>
      <c r="H19" s="362"/>
      <c r="I19" s="362"/>
      <c r="J19" s="362"/>
      <c r="K19" s="362"/>
      <c r="L19" s="362"/>
      <c r="M19" s="363"/>
      <c r="N19" s="364"/>
      <c r="O19" s="365"/>
      <c r="P19" s="365"/>
      <c r="Q19" s="365"/>
      <c r="R19" s="365"/>
      <c r="S19" s="365"/>
      <c r="T19" s="365"/>
      <c r="U19" s="365"/>
      <c r="V19" s="366"/>
    </row>
    <row r="20" spans="1:24" x14ac:dyDescent="0.2">
      <c r="A20" s="348"/>
      <c r="B20" s="349" t="s">
        <v>129</v>
      </c>
      <c r="C20" s="173"/>
      <c r="D20" s="350"/>
      <c r="E20" s="351"/>
      <c r="F20" s="351"/>
      <c r="G20" s="351"/>
      <c r="H20" s="351"/>
      <c r="I20" s="351"/>
      <c r="J20" s="351"/>
      <c r="K20" s="351"/>
      <c r="L20" s="351"/>
      <c r="M20" s="352"/>
      <c r="N20" s="353"/>
      <c r="O20" s="354"/>
      <c r="P20" s="354"/>
      <c r="Q20" s="354"/>
      <c r="R20" s="354"/>
      <c r="S20" s="354"/>
      <c r="T20" s="354"/>
      <c r="U20" s="354"/>
      <c r="V20" s="370"/>
    </row>
    <row r="21" spans="1:24" x14ac:dyDescent="0.2">
      <c r="A21" s="348"/>
      <c r="B21" s="349" t="s">
        <v>95</v>
      </c>
      <c r="C21" s="173"/>
      <c r="D21" s="350"/>
      <c r="E21" s="351"/>
      <c r="F21" s="351"/>
      <c r="G21" s="351"/>
      <c r="H21" s="351"/>
      <c r="I21" s="351"/>
      <c r="J21" s="351"/>
      <c r="K21" s="351"/>
      <c r="L21" s="351"/>
      <c r="M21" s="352"/>
      <c r="N21" s="353"/>
      <c r="O21" s="354"/>
      <c r="P21" s="354"/>
      <c r="Q21" s="354"/>
      <c r="R21" s="354"/>
      <c r="S21" s="354"/>
      <c r="T21" s="354"/>
      <c r="U21" s="354"/>
      <c r="V21" s="370"/>
    </row>
    <row r="22" spans="1:24" x14ac:dyDescent="0.2">
      <c r="A22" s="348"/>
      <c r="B22" s="349" t="s">
        <v>96</v>
      </c>
      <c r="C22" s="173"/>
      <c r="D22" s="350"/>
      <c r="E22" s="351"/>
      <c r="F22" s="351"/>
      <c r="G22" s="351"/>
      <c r="H22" s="351"/>
      <c r="I22" s="351"/>
      <c r="J22" s="351"/>
      <c r="K22" s="351"/>
      <c r="L22" s="351"/>
      <c r="M22" s="352"/>
      <c r="N22" s="353"/>
      <c r="O22" s="354"/>
      <c r="P22" s="354"/>
      <c r="Q22" s="354"/>
      <c r="R22" s="354"/>
      <c r="S22" s="354"/>
      <c r="T22" s="354"/>
      <c r="U22" s="354"/>
      <c r="V22" s="370"/>
    </row>
    <row r="23" spans="1:24" x14ac:dyDescent="0.2">
      <c r="A23" s="348"/>
      <c r="B23" s="349" t="s">
        <v>97</v>
      </c>
      <c r="C23" s="152"/>
      <c r="D23" s="350"/>
      <c r="E23" s="351"/>
      <c r="F23" s="351"/>
      <c r="G23" s="351"/>
      <c r="H23" s="351"/>
      <c r="I23" s="351"/>
      <c r="J23" s="351"/>
      <c r="K23" s="351"/>
      <c r="L23" s="351"/>
      <c r="M23" s="352"/>
      <c r="N23" s="353"/>
      <c r="O23" s="354"/>
      <c r="P23" s="354"/>
      <c r="Q23" s="354"/>
      <c r="R23" s="354"/>
      <c r="S23" s="354"/>
      <c r="T23" s="354"/>
      <c r="U23" s="354"/>
      <c r="V23" s="356"/>
    </row>
    <row r="24" spans="1:24" ht="13.5" customHeight="1" x14ac:dyDescent="0.2">
      <c r="A24" s="348"/>
      <c r="B24" s="371"/>
      <c r="C24" s="372"/>
      <c r="D24" s="350"/>
      <c r="E24" s="351"/>
      <c r="F24" s="351"/>
      <c r="G24" s="351"/>
      <c r="H24" s="351"/>
      <c r="I24" s="351"/>
      <c r="J24" s="351"/>
      <c r="K24" s="351"/>
      <c r="L24" s="351"/>
      <c r="M24" s="352"/>
      <c r="N24" s="353"/>
      <c r="O24" s="354"/>
      <c r="P24" s="354"/>
      <c r="Q24" s="354"/>
      <c r="R24" s="354"/>
      <c r="S24" s="354"/>
      <c r="T24" s="354"/>
      <c r="U24" s="354"/>
      <c r="V24" s="373"/>
    </row>
    <row r="25" spans="1:24" x14ac:dyDescent="0.2">
      <c r="A25" s="374"/>
      <c r="B25" s="375" t="s">
        <v>98</v>
      </c>
      <c r="C25" s="376"/>
      <c r="D25" s="377"/>
      <c r="E25" s="378"/>
      <c r="F25" s="378"/>
      <c r="G25" s="378"/>
      <c r="H25" s="378"/>
      <c r="I25" s="378"/>
      <c r="J25" s="378"/>
      <c r="K25" s="378"/>
      <c r="L25" s="378"/>
      <c r="M25" s="379"/>
      <c r="N25" s="380"/>
      <c r="O25" s="381"/>
      <c r="P25" s="381"/>
      <c r="Q25" s="381"/>
      <c r="R25" s="381"/>
      <c r="S25" s="381"/>
      <c r="T25" s="381"/>
      <c r="U25" s="381"/>
      <c r="V25" s="382"/>
    </row>
    <row r="26" spans="1:24" x14ac:dyDescent="0.2">
      <c r="A26" s="374"/>
      <c r="B26" s="383" t="s">
        <v>99</v>
      </c>
      <c r="C26" s="376"/>
      <c r="D26" s="377"/>
      <c r="E26" s="378"/>
      <c r="F26" s="378"/>
      <c r="G26" s="378"/>
      <c r="H26" s="378"/>
      <c r="I26" s="378"/>
      <c r="J26" s="378"/>
      <c r="K26" s="378"/>
      <c r="L26" s="378"/>
      <c r="M26" s="379"/>
      <c r="N26" s="380"/>
      <c r="O26" s="381"/>
      <c r="P26" s="381"/>
      <c r="Q26" s="381"/>
      <c r="R26" s="381"/>
      <c r="S26" s="381"/>
      <c r="T26" s="381"/>
      <c r="U26" s="381"/>
      <c r="V26" s="382"/>
    </row>
    <row r="27" spans="1:24" x14ac:dyDescent="0.2">
      <c r="A27" s="374"/>
      <c r="B27" s="384" t="s">
        <v>100</v>
      </c>
      <c r="C27" s="385"/>
      <c r="D27" s="386"/>
      <c r="E27" s="387"/>
      <c r="F27" s="387"/>
      <c r="G27" s="387"/>
      <c r="H27" s="387"/>
      <c r="I27" s="387"/>
      <c r="J27" s="387"/>
      <c r="K27" s="387"/>
      <c r="L27" s="387"/>
      <c r="M27" s="388"/>
      <c r="N27" s="389"/>
      <c r="O27" s="390"/>
      <c r="P27" s="390"/>
      <c r="Q27" s="390"/>
      <c r="R27" s="390"/>
      <c r="S27" s="390"/>
      <c r="T27" s="390"/>
      <c r="U27" s="390"/>
      <c r="V27" s="391"/>
    </row>
    <row r="28" spans="1:24" ht="13.5" thickBot="1" x14ac:dyDescent="0.25">
      <c r="A28" s="392"/>
      <c r="B28" s="393" t="s">
        <v>101</v>
      </c>
      <c r="C28" s="394"/>
      <c r="D28" s="395"/>
      <c r="E28" s="396"/>
      <c r="F28" s="396"/>
      <c r="G28" s="396"/>
      <c r="H28" s="396"/>
      <c r="I28" s="396"/>
      <c r="J28" s="396"/>
      <c r="K28" s="396"/>
      <c r="L28" s="396"/>
      <c r="M28" s="397"/>
      <c r="N28" s="398"/>
      <c r="O28" s="399"/>
      <c r="P28" s="399"/>
      <c r="Q28" s="399"/>
      <c r="R28" s="399"/>
      <c r="S28" s="399"/>
      <c r="T28" s="399"/>
      <c r="U28" s="399"/>
      <c r="V28" s="400"/>
    </row>
    <row r="29" spans="1:24" ht="13.5" hidden="1" customHeight="1" x14ac:dyDescent="0.2">
      <c r="A29" s="401"/>
      <c r="B29" s="402" t="s">
        <v>102</v>
      </c>
      <c r="C29" s="402"/>
      <c r="D29" s="403"/>
      <c r="E29" s="403"/>
      <c r="F29" s="403"/>
      <c r="G29" s="403"/>
      <c r="H29" s="403"/>
      <c r="I29" s="403"/>
      <c r="J29" s="403"/>
      <c r="K29" s="403"/>
      <c r="L29" s="403"/>
      <c r="M29" s="403"/>
      <c r="N29" s="403"/>
      <c r="O29" s="403"/>
      <c r="P29" s="404"/>
      <c r="Q29" s="404"/>
      <c r="R29" s="404"/>
      <c r="S29" s="404"/>
      <c r="T29" s="404"/>
      <c r="U29" s="404"/>
      <c r="V29" s="404"/>
      <c r="W29" s="404"/>
      <c r="X29" s="404"/>
    </row>
    <row r="30" spans="1:24" ht="13.5" hidden="1" customHeight="1" x14ac:dyDescent="0.2">
      <c r="A30" s="405"/>
      <c r="B30" s="406" t="s">
        <v>103</v>
      </c>
      <c r="C30" s="406"/>
      <c r="D30" s="407"/>
      <c r="E30" s="407"/>
      <c r="F30" s="407"/>
      <c r="G30" s="407"/>
      <c r="H30" s="407"/>
      <c r="I30" s="407"/>
      <c r="J30" s="407"/>
      <c r="K30" s="407"/>
      <c r="L30" s="407"/>
      <c r="M30" s="407"/>
      <c r="N30" s="407"/>
      <c r="O30" s="407"/>
      <c r="P30" s="408"/>
      <c r="Q30" s="408"/>
      <c r="R30" s="408"/>
      <c r="S30" s="408"/>
      <c r="T30" s="408"/>
      <c r="U30" s="408"/>
      <c r="V30" s="408"/>
      <c r="W30" s="408"/>
      <c r="X30" s="408"/>
    </row>
    <row r="31" spans="1:24" ht="13.5" hidden="1" customHeight="1" x14ac:dyDescent="0.2">
      <c r="A31" s="405"/>
      <c r="B31" s="406" t="s">
        <v>104</v>
      </c>
      <c r="C31" s="406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8"/>
      <c r="Q31" s="408"/>
      <c r="R31" s="408"/>
      <c r="S31" s="408"/>
      <c r="T31" s="408"/>
      <c r="U31" s="408"/>
      <c r="V31" s="408"/>
      <c r="W31" s="408"/>
      <c r="X31" s="408"/>
    </row>
    <row r="32" spans="1:24" ht="13.5" hidden="1" customHeight="1" x14ac:dyDescent="0.2">
      <c r="A32" s="405"/>
      <c r="B32" s="406" t="s">
        <v>105</v>
      </c>
      <c r="C32" s="406"/>
      <c r="D32" s="407"/>
      <c r="E32" s="407"/>
      <c r="F32" s="407"/>
      <c r="G32" s="407"/>
      <c r="H32" s="407"/>
      <c r="I32" s="407"/>
      <c r="J32" s="407"/>
      <c r="K32" s="407"/>
      <c r="L32" s="407"/>
      <c r="M32" s="407"/>
      <c r="N32" s="407"/>
      <c r="O32" s="407"/>
      <c r="P32" s="408"/>
      <c r="Q32" s="408"/>
      <c r="R32" s="408"/>
      <c r="S32" s="408"/>
      <c r="T32" s="408"/>
      <c r="U32" s="408"/>
      <c r="V32" s="408"/>
      <c r="W32" s="408"/>
      <c r="X32" s="408"/>
    </row>
    <row r="33" spans="1:24" ht="13.5" hidden="1" customHeight="1" x14ac:dyDescent="0.2">
      <c r="A33" s="405"/>
      <c r="B33" s="406" t="s">
        <v>106</v>
      </c>
      <c r="C33" s="406"/>
      <c r="D33" s="407"/>
      <c r="E33" s="407"/>
      <c r="F33" s="407"/>
      <c r="G33" s="407"/>
      <c r="H33" s="407"/>
      <c r="I33" s="407"/>
      <c r="J33" s="407"/>
      <c r="K33" s="407"/>
      <c r="L33" s="407"/>
      <c r="M33" s="407"/>
      <c r="N33" s="407"/>
      <c r="O33" s="407"/>
      <c r="P33" s="408"/>
      <c r="Q33" s="408"/>
      <c r="R33" s="408"/>
      <c r="S33" s="408"/>
      <c r="T33" s="408"/>
      <c r="U33" s="408"/>
      <c r="V33" s="408"/>
      <c r="W33" s="408"/>
      <c r="X33" s="408"/>
    </row>
    <row r="34" spans="1:24" ht="13.5" hidden="1" customHeight="1" x14ac:dyDescent="0.2">
      <c r="A34" s="409"/>
      <c r="B34" s="406" t="s">
        <v>107</v>
      </c>
      <c r="C34" s="410"/>
      <c r="D34" s="411"/>
      <c r="E34" s="411"/>
      <c r="F34" s="411"/>
      <c r="G34" s="411"/>
      <c r="H34" s="411"/>
      <c r="I34" s="411"/>
      <c r="J34" s="411"/>
      <c r="K34" s="411"/>
      <c r="L34" s="411"/>
      <c r="M34" s="411"/>
      <c r="N34" s="411"/>
      <c r="O34" s="411"/>
      <c r="P34" s="412"/>
      <c r="Q34" s="412"/>
      <c r="R34" s="412"/>
      <c r="S34" s="412"/>
      <c r="T34" s="412"/>
      <c r="U34" s="412"/>
      <c r="V34" s="412"/>
      <c r="W34" s="412"/>
      <c r="X34" s="412"/>
    </row>
    <row r="35" spans="1:24" ht="13.5" hidden="1" customHeight="1" thickBot="1" x14ac:dyDescent="0.25">
      <c r="A35" s="413"/>
      <c r="B35" s="414"/>
      <c r="C35" s="414"/>
      <c r="D35" s="414"/>
      <c r="E35" s="414"/>
      <c r="F35" s="414"/>
      <c r="G35" s="414"/>
      <c r="H35" s="414"/>
      <c r="I35" s="414"/>
      <c r="J35" s="414"/>
      <c r="K35" s="414"/>
      <c r="L35" s="414"/>
      <c r="M35" s="414"/>
      <c r="N35" s="414"/>
      <c r="O35" s="414"/>
      <c r="P35" s="415"/>
      <c r="Q35" s="415"/>
      <c r="R35" s="415"/>
      <c r="S35" s="415"/>
      <c r="T35" s="415"/>
      <c r="U35" s="415"/>
      <c r="V35" s="415"/>
      <c r="W35" s="415"/>
      <c r="X35" s="415"/>
    </row>
    <row r="36" spans="1:24" x14ac:dyDescent="0.2">
      <c r="A36" s="103"/>
      <c r="B36" s="416"/>
      <c r="C36" s="417"/>
      <c r="D36" s="417"/>
      <c r="E36" s="417"/>
      <c r="F36" s="417"/>
      <c r="G36" s="417"/>
      <c r="H36" s="417"/>
      <c r="I36" s="417"/>
      <c r="J36" s="417"/>
      <c r="K36" s="417"/>
      <c r="L36" s="417"/>
      <c r="M36" s="417"/>
      <c r="N36" s="417"/>
      <c r="O36" s="417"/>
      <c r="P36" s="418"/>
      <c r="Q36" s="418"/>
      <c r="R36" s="418"/>
      <c r="S36" s="418"/>
      <c r="T36" s="418"/>
      <c r="U36" s="418"/>
      <c r="V36" s="418"/>
      <c r="W36" s="418"/>
      <c r="X36" s="418"/>
    </row>
    <row r="37" spans="1:24" ht="12.75" hidden="1" customHeight="1" x14ac:dyDescent="0.2">
      <c r="B37" s="482"/>
      <c r="C37" s="483"/>
      <c r="D37" s="484"/>
      <c r="E37" s="488" t="s">
        <v>108</v>
      </c>
      <c r="F37" s="490" t="s">
        <v>109</v>
      </c>
      <c r="G37" s="491"/>
      <c r="H37" s="491"/>
      <c r="I37" s="491"/>
      <c r="J37" s="491"/>
      <c r="K37" s="492"/>
      <c r="L37" s="419"/>
      <c r="M37" s="419"/>
      <c r="N37" s="488" t="s">
        <v>110</v>
      </c>
      <c r="O37" s="420" t="s">
        <v>70</v>
      </c>
      <c r="P37" s="418"/>
    </row>
    <row r="38" spans="1:24" ht="52.5" hidden="1" customHeight="1" x14ac:dyDescent="0.2">
      <c r="B38" s="485"/>
      <c r="C38" s="486"/>
      <c r="D38" s="487"/>
      <c r="E38" s="489"/>
      <c r="F38" s="421">
        <v>2012</v>
      </c>
      <c r="G38" s="421"/>
      <c r="H38" s="421"/>
      <c r="I38" s="421">
        <v>2014</v>
      </c>
      <c r="J38" s="421">
        <v>2015</v>
      </c>
      <c r="K38" s="421">
        <v>2016</v>
      </c>
      <c r="L38" s="421"/>
      <c r="M38" s="421">
        <v>2016</v>
      </c>
      <c r="N38" s="489"/>
      <c r="O38" s="421" t="s">
        <v>111</v>
      </c>
    </row>
    <row r="39" spans="1:24" ht="29.25" hidden="1" customHeight="1" x14ac:dyDescent="0.2">
      <c r="B39" s="493" t="s">
        <v>112</v>
      </c>
      <c r="C39" s="494"/>
      <c r="D39" s="495"/>
      <c r="E39" s="422"/>
      <c r="F39" s="423"/>
      <c r="G39" s="423"/>
      <c r="H39" s="423"/>
      <c r="I39" s="423"/>
      <c r="J39" s="423"/>
      <c r="K39" s="423"/>
      <c r="L39" s="423"/>
      <c r="M39" s="423"/>
      <c r="N39" s="422"/>
      <c r="O39" s="423"/>
    </row>
    <row r="40" spans="1:24" ht="12.75" hidden="1" customHeight="1" x14ac:dyDescent="0.2">
      <c r="A40" s="103"/>
      <c r="B40" s="424"/>
      <c r="C40" s="424"/>
      <c r="D40" s="425"/>
      <c r="E40" s="425"/>
      <c r="F40" s="425"/>
      <c r="G40" s="2"/>
      <c r="H40" s="2"/>
      <c r="I40" s="2"/>
      <c r="J40" s="2"/>
      <c r="K40" s="2"/>
      <c r="L40" s="2"/>
      <c r="M40" s="2"/>
      <c r="N40" s="2"/>
      <c r="O40" s="2"/>
      <c r="P40" s="426"/>
      <c r="Q40" s="426"/>
      <c r="R40" s="426"/>
      <c r="S40" s="426"/>
      <c r="T40" s="426"/>
      <c r="U40" s="426"/>
      <c r="V40" s="427"/>
      <c r="W40" s="428"/>
      <c r="X40" s="427"/>
    </row>
    <row r="41" spans="1:24" ht="13.5" hidden="1" customHeight="1" x14ac:dyDescent="0.2">
      <c r="A41" s="429" t="s">
        <v>113</v>
      </c>
      <c r="B41" s="430"/>
      <c r="C41" s="430"/>
      <c r="D41" s="430"/>
      <c r="E41" s="430"/>
      <c r="F41" s="430"/>
      <c r="G41" s="430"/>
      <c r="H41" s="430"/>
      <c r="I41" s="2"/>
      <c r="J41" s="2"/>
      <c r="K41" s="2"/>
      <c r="L41" s="2"/>
      <c r="M41" s="2"/>
      <c r="N41" s="2"/>
      <c r="O41" s="2"/>
      <c r="P41" s="426"/>
      <c r="Q41" s="426"/>
      <c r="R41" s="426"/>
      <c r="S41" s="426"/>
      <c r="T41" s="426"/>
      <c r="U41" s="426"/>
      <c r="V41" s="427"/>
      <c r="W41" s="428"/>
      <c r="X41" s="427"/>
    </row>
    <row r="42" spans="1:24" ht="13.5" thickBot="1" x14ac:dyDescent="0.25">
      <c r="A42" s="429"/>
      <c r="B42" s="430"/>
      <c r="C42" s="430"/>
      <c r="D42" s="430"/>
      <c r="E42" s="430"/>
      <c r="F42" s="430"/>
      <c r="G42" s="430"/>
      <c r="H42" s="430"/>
      <c r="I42" s="2"/>
      <c r="J42" s="2"/>
      <c r="K42" s="2"/>
      <c r="L42" s="2"/>
      <c r="M42" s="2"/>
      <c r="N42" s="2"/>
      <c r="O42" s="2"/>
      <c r="P42" s="426"/>
      <c r="Q42" s="426"/>
      <c r="R42" s="426"/>
      <c r="S42" s="426"/>
      <c r="T42" s="426"/>
      <c r="U42" s="426"/>
      <c r="V42" s="427"/>
      <c r="W42" s="428"/>
      <c r="X42" s="427"/>
    </row>
    <row r="43" spans="1:24" ht="13.5" thickBot="1" x14ac:dyDescent="0.25">
      <c r="A43" s="431" t="s">
        <v>114</v>
      </c>
      <c r="B43" s="432" t="s">
        <v>1</v>
      </c>
      <c r="C43" s="432"/>
      <c r="D43" s="433" t="s">
        <v>2</v>
      </c>
      <c r="E43" s="434" t="s">
        <v>115</v>
      </c>
      <c r="F43" s="496" t="s">
        <v>124</v>
      </c>
      <c r="G43" s="496"/>
      <c r="H43" s="496"/>
      <c r="I43" s="496"/>
      <c r="J43" s="496"/>
      <c r="K43" s="496"/>
      <c r="L43" s="435"/>
      <c r="M43" s="435"/>
      <c r="N43" s="426"/>
      <c r="O43" s="426"/>
    </row>
    <row r="44" spans="1:24" ht="12.75" hidden="1" customHeight="1" x14ac:dyDescent="0.2">
      <c r="A44" s="436">
        <v>1</v>
      </c>
      <c r="B44" s="437" t="s">
        <v>116</v>
      </c>
      <c r="C44" s="437"/>
      <c r="D44" s="438" t="s">
        <v>117</v>
      </c>
      <c r="E44" s="234"/>
      <c r="F44" s="230">
        <v>2012</v>
      </c>
      <c r="G44" s="230"/>
      <c r="H44" s="230"/>
      <c r="I44" s="230">
        <v>2014</v>
      </c>
      <c r="J44" s="230">
        <v>2015</v>
      </c>
      <c r="K44" s="230">
        <v>2016</v>
      </c>
      <c r="L44" s="230"/>
      <c r="M44" s="230">
        <v>2016</v>
      </c>
      <c r="N44" s="426"/>
      <c r="O44" s="426"/>
    </row>
    <row r="45" spans="1:24" x14ac:dyDescent="0.2">
      <c r="A45" s="439">
        <v>1</v>
      </c>
      <c r="B45" s="433" t="s">
        <v>118</v>
      </c>
      <c r="C45" s="433"/>
      <c r="D45" s="440"/>
      <c r="E45" s="238"/>
      <c r="F45" s="239"/>
      <c r="G45" s="239"/>
      <c r="H45" s="240"/>
      <c r="I45" s="240" t="s">
        <v>125</v>
      </c>
      <c r="J45" s="240" t="s">
        <v>125</v>
      </c>
      <c r="K45" s="240" t="s">
        <v>125</v>
      </c>
      <c r="L45" s="240"/>
      <c r="M45" s="240" t="s">
        <v>125</v>
      </c>
      <c r="N45" s="426"/>
      <c r="O45" s="426"/>
    </row>
    <row r="46" spans="1:24" x14ac:dyDescent="0.2">
      <c r="A46" s="441">
        <v>2</v>
      </c>
      <c r="B46" s="442" t="s">
        <v>127</v>
      </c>
      <c r="C46" s="442"/>
      <c r="D46" s="443"/>
      <c r="E46" s="245"/>
      <c r="F46" s="239"/>
      <c r="G46" s="239"/>
      <c r="H46" s="444"/>
      <c r="I46" s="445"/>
      <c r="J46" s="445"/>
      <c r="K46" s="445"/>
      <c r="L46" s="445"/>
      <c r="M46" s="445"/>
      <c r="N46" s="426"/>
      <c r="O46" s="426"/>
    </row>
    <row r="47" spans="1:24" ht="12.75" hidden="1" customHeight="1" x14ac:dyDescent="0.2">
      <c r="A47" s="441">
        <v>4</v>
      </c>
      <c r="B47" s="442"/>
      <c r="C47" s="442"/>
      <c r="D47" s="443"/>
      <c r="E47" s="446"/>
      <c r="F47" s="240"/>
      <c r="G47" s="240"/>
      <c r="H47" s="427"/>
      <c r="I47" s="426"/>
      <c r="J47" s="426"/>
      <c r="K47" s="426"/>
      <c r="L47" s="426"/>
      <c r="M47" s="426"/>
      <c r="N47" s="426"/>
      <c r="O47" s="426"/>
    </row>
    <row r="48" spans="1:24" x14ac:dyDescent="0.2">
      <c r="A48" s="441">
        <v>3</v>
      </c>
      <c r="B48" s="442" t="s">
        <v>120</v>
      </c>
      <c r="C48" s="442"/>
      <c r="D48" s="443" t="s">
        <v>4</v>
      </c>
      <c r="E48" s="447"/>
      <c r="F48" s="240"/>
      <c r="G48" s="240"/>
      <c r="H48" s="427"/>
      <c r="I48" s="426"/>
      <c r="J48" s="426"/>
      <c r="K48" s="426"/>
      <c r="L48" s="426"/>
      <c r="M48" s="426"/>
      <c r="N48" s="426"/>
      <c r="O48" s="426"/>
    </row>
    <row r="49" spans="1:15" x14ac:dyDescent="0.2">
      <c r="A49" s="441">
        <v>4</v>
      </c>
      <c r="B49" s="442" t="s">
        <v>121</v>
      </c>
      <c r="C49" s="442"/>
      <c r="D49" s="443" t="s">
        <v>4</v>
      </c>
      <c r="E49" s="448"/>
      <c r="F49" s="427"/>
      <c r="G49" s="427"/>
      <c r="H49" s="427"/>
      <c r="I49" s="426"/>
      <c r="J49" s="426"/>
      <c r="K49" s="426"/>
      <c r="L49" s="426"/>
      <c r="M49" s="426"/>
      <c r="N49" s="426"/>
      <c r="O49" s="426"/>
    </row>
    <row r="50" spans="1:15" x14ac:dyDescent="0.2">
      <c r="A50" s="441">
        <v>5</v>
      </c>
      <c r="B50" s="449" t="str">
        <f>B13</f>
        <v>ВЗиС</v>
      </c>
      <c r="C50" s="442"/>
      <c r="D50" s="443" t="str">
        <f>D49</f>
        <v>%</v>
      </c>
      <c r="E50" s="450">
        <v>3.5000000000000003E-2</v>
      </c>
      <c r="F50" s="427"/>
      <c r="G50" s="427"/>
      <c r="H50" s="427"/>
      <c r="I50" s="426"/>
      <c r="J50" s="426"/>
      <c r="K50" s="426"/>
      <c r="L50" s="426"/>
      <c r="M50" s="426"/>
      <c r="N50" s="426"/>
      <c r="O50" s="426"/>
    </row>
    <row r="51" spans="1:15" x14ac:dyDescent="0.2">
      <c r="A51" s="441">
        <v>6</v>
      </c>
      <c r="B51" s="451" t="s">
        <v>89</v>
      </c>
      <c r="C51" s="452"/>
      <c r="D51" s="443" t="s">
        <v>4</v>
      </c>
      <c r="E51" s="453">
        <v>5.8209999999999998E-2</v>
      </c>
    </row>
    <row r="52" spans="1:15" x14ac:dyDescent="0.2">
      <c r="A52" s="441">
        <v>7</v>
      </c>
      <c r="B52" s="454" t="s">
        <v>90</v>
      </c>
      <c r="C52" s="452"/>
      <c r="D52" s="443" t="s">
        <v>4</v>
      </c>
      <c r="E52" s="455">
        <v>1.4999999999999999E-2</v>
      </c>
    </row>
    <row r="53" spans="1:15" ht="13.5" thickBot="1" x14ac:dyDescent="0.25">
      <c r="A53" s="456">
        <v>8</v>
      </c>
      <c r="B53" s="457" t="s">
        <v>97</v>
      </c>
      <c r="C53" s="458"/>
      <c r="D53" s="459" t="s">
        <v>4</v>
      </c>
      <c r="E53" s="460">
        <v>1.4999999999999999E-2</v>
      </c>
    </row>
    <row r="54" spans="1:15" x14ac:dyDescent="0.2">
      <c r="E54" s="461"/>
    </row>
    <row r="55" spans="1:15" x14ac:dyDescent="0.2">
      <c r="B55" s="462"/>
      <c r="C55" s="462"/>
    </row>
    <row r="56" spans="1:15" x14ac:dyDescent="0.2">
      <c r="B56" s="58" t="s">
        <v>5</v>
      </c>
      <c r="E56" s="58" t="s">
        <v>6</v>
      </c>
      <c r="H56" s="102" t="s">
        <v>7</v>
      </c>
    </row>
    <row r="57" spans="1:15" x14ac:dyDescent="0.2">
      <c r="H57" s="306" t="s">
        <v>8</v>
      </c>
    </row>
  </sheetData>
  <mergeCells count="32">
    <mergeCell ref="S5:S7"/>
    <mergeCell ref="U1:V1"/>
    <mergeCell ref="B2:Q2"/>
    <mergeCell ref="B3:Q3"/>
    <mergeCell ref="A4:A7"/>
    <mergeCell ref="B4:B7"/>
    <mergeCell ref="C4:C7"/>
    <mergeCell ref="D4:M4"/>
    <mergeCell ref="N4:V4"/>
    <mergeCell ref="D5:D7"/>
    <mergeCell ref="E5:M5"/>
    <mergeCell ref="F43:K43"/>
    <mergeCell ref="T5:T7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N5:N7"/>
    <mergeCell ref="O5:O7"/>
    <mergeCell ref="P5:P7"/>
    <mergeCell ref="Q5:Q7"/>
    <mergeCell ref="R5:R7"/>
    <mergeCell ref="B37:D38"/>
    <mergeCell ref="E37:E38"/>
    <mergeCell ref="F37:K37"/>
    <mergeCell ref="N37:N38"/>
    <mergeCell ref="B39:D39"/>
  </mergeCells>
  <pageMargins left="0" right="0" top="0" bottom="0" header="0" footer="0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6"/>
  <sheetViews>
    <sheetView showGridLines="0" view="pageBreakPreview" zoomScale="85" zoomScaleNormal="85" zoomScaleSheetLayoutView="85" workbookViewId="0">
      <pane xSplit="3" ySplit="4" topLeftCell="I5" activePane="bottomRight" state="frozen"/>
      <selection pane="topRight" activeCell="D1" sqref="D1"/>
      <selection pane="bottomLeft" activeCell="A5" sqref="A5"/>
      <selection pane="bottomRight" activeCell="B45" sqref="B45"/>
    </sheetView>
  </sheetViews>
  <sheetFormatPr defaultColWidth="8.85546875" defaultRowHeight="12.75" x14ac:dyDescent="0.2"/>
  <cols>
    <col min="1" max="1" width="10.28515625" style="105" customWidth="1"/>
    <col min="2" max="2" width="55.140625" style="105" customWidth="1"/>
    <col min="3" max="3" width="7" style="105" hidden="1" customWidth="1"/>
    <col min="4" max="4" width="12.5703125" style="105" customWidth="1"/>
    <col min="5" max="11" width="11.7109375" style="105" customWidth="1"/>
    <col min="12" max="12" width="11.7109375" style="105" hidden="1" customWidth="1"/>
    <col min="13" max="13" width="11.7109375" style="105" customWidth="1"/>
    <col min="14" max="14" width="15.42578125" style="105" customWidth="1"/>
    <col min="15" max="15" width="11.7109375" style="105" hidden="1" customWidth="1"/>
    <col min="16" max="16" width="18.5703125" style="105" customWidth="1"/>
    <col min="17" max="17" width="11.7109375" style="105" hidden="1" customWidth="1"/>
    <col min="18" max="18" width="14" style="105" customWidth="1"/>
    <col min="19" max="19" width="11.7109375" style="105" hidden="1" customWidth="1"/>
    <col min="20" max="20" width="14.42578125" style="105" customWidth="1"/>
    <col min="21" max="21" width="14.140625" style="105" customWidth="1"/>
    <col min="22" max="22" width="15.28515625" style="105" customWidth="1"/>
    <col min="23" max="24" width="11.7109375" style="105" customWidth="1"/>
    <col min="25" max="25" width="10.140625" style="105" bestFit="1" customWidth="1"/>
    <col min="26" max="16384" width="8.85546875" style="105"/>
  </cols>
  <sheetData>
    <row r="1" spans="1:24" ht="15.75" x14ac:dyDescent="0.2">
      <c r="A1" s="104"/>
      <c r="U1" s="549" t="s">
        <v>130</v>
      </c>
      <c r="V1" s="549"/>
    </row>
    <row r="2" spans="1:24" x14ac:dyDescent="0.2">
      <c r="B2" s="550" t="s">
        <v>63</v>
      </c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550"/>
      <c r="O2" s="550"/>
      <c r="P2" s="550"/>
      <c r="Q2" s="550"/>
      <c r="R2" s="106"/>
      <c r="S2" s="106"/>
      <c r="T2" s="106"/>
      <c r="U2" s="106"/>
      <c r="V2" s="106"/>
      <c r="W2" s="106"/>
      <c r="X2" s="106"/>
    </row>
    <row r="3" spans="1:24" ht="13.5" thickBot="1" x14ac:dyDescent="0.25">
      <c r="B3" s="550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0"/>
      <c r="P3" s="550"/>
      <c r="Q3" s="550"/>
      <c r="R3" s="106"/>
      <c r="S3" s="106"/>
      <c r="T3" s="106"/>
      <c r="U3" s="106"/>
      <c r="V3" s="106" t="s">
        <v>64</v>
      </c>
      <c r="W3" s="106"/>
      <c r="X3" s="106"/>
    </row>
    <row r="4" spans="1:24" ht="18" customHeight="1" x14ac:dyDescent="0.2">
      <c r="A4" s="513" t="s">
        <v>65</v>
      </c>
      <c r="B4" s="515" t="s">
        <v>66</v>
      </c>
      <c r="C4" s="517" t="s">
        <v>57</v>
      </c>
      <c r="D4" s="551" t="s">
        <v>67</v>
      </c>
      <c r="E4" s="552"/>
      <c r="F4" s="552"/>
      <c r="G4" s="552"/>
      <c r="H4" s="552"/>
      <c r="I4" s="552"/>
      <c r="J4" s="552"/>
      <c r="K4" s="552"/>
      <c r="L4" s="552"/>
      <c r="M4" s="553"/>
      <c r="N4" s="554" t="s">
        <v>68</v>
      </c>
      <c r="O4" s="554"/>
      <c r="P4" s="554"/>
      <c r="Q4" s="554"/>
      <c r="R4" s="554"/>
      <c r="S4" s="554"/>
      <c r="T4" s="554"/>
      <c r="U4" s="554"/>
      <c r="V4" s="554"/>
    </row>
    <row r="5" spans="1:24" ht="12.75" customHeight="1" x14ac:dyDescent="0.2">
      <c r="A5" s="514"/>
      <c r="B5" s="516"/>
      <c r="C5" s="518"/>
      <c r="D5" s="525" t="s">
        <v>69</v>
      </c>
      <c r="E5" s="555" t="s">
        <v>70</v>
      </c>
      <c r="F5" s="556"/>
      <c r="G5" s="556"/>
      <c r="H5" s="556"/>
      <c r="I5" s="556"/>
      <c r="J5" s="556"/>
      <c r="K5" s="556"/>
      <c r="L5" s="556"/>
      <c r="M5" s="557"/>
      <c r="N5" s="546" t="s">
        <v>71</v>
      </c>
      <c r="O5" s="497" t="s">
        <v>72</v>
      </c>
      <c r="P5" s="497" t="s">
        <v>73</v>
      </c>
      <c r="Q5" s="497" t="s">
        <v>74</v>
      </c>
      <c r="R5" s="497" t="s">
        <v>75</v>
      </c>
      <c r="S5" s="497" t="s">
        <v>76</v>
      </c>
      <c r="T5" s="497" t="s">
        <v>77</v>
      </c>
      <c r="U5" s="497" t="s">
        <v>58</v>
      </c>
      <c r="V5" s="500" t="s">
        <v>78</v>
      </c>
    </row>
    <row r="6" spans="1:24" ht="15" customHeight="1" x14ac:dyDescent="0.2">
      <c r="A6" s="514"/>
      <c r="B6" s="516"/>
      <c r="C6" s="518"/>
      <c r="D6" s="525"/>
      <c r="E6" s="503" t="s">
        <v>79</v>
      </c>
      <c r="F6" s="505" t="s">
        <v>80</v>
      </c>
      <c r="G6" s="505"/>
      <c r="H6" s="505"/>
      <c r="I6" s="505" t="s">
        <v>81</v>
      </c>
      <c r="J6" s="503" t="s">
        <v>77</v>
      </c>
      <c r="K6" s="503" t="s">
        <v>58</v>
      </c>
      <c r="L6" s="503" t="s">
        <v>59</v>
      </c>
      <c r="M6" s="544" t="s">
        <v>82</v>
      </c>
      <c r="N6" s="547"/>
      <c r="O6" s="498"/>
      <c r="P6" s="498"/>
      <c r="Q6" s="498"/>
      <c r="R6" s="498"/>
      <c r="S6" s="498"/>
      <c r="T6" s="498"/>
      <c r="U6" s="498"/>
      <c r="V6" s="501"/>
    </row>
    <row r="7" spans="1:24" ht="91.5" customHeight="1" x14ac:dyDescent="0.2">
      <c r="A7" s="514"/>
      <c r="B7" s="516"/>
      <c r="C7" s="519"/>
      <c r="D7" s="526"/>
      <c r="E7" s="504"/>
      <c r="F7" s="107" t="s">
        <v>83</v>
      </c>
      <c r="G7" s="107" t="s">
        <v>84</v>
      </c>
      <c r="H7" s="107" t="s">
        <v>85</v>
      </c>
      <c r="I7" s="505"/>
      <c r="J7" s="504"/>
      <c r="K7" s="504"/>
      <c r="L7" s="504"/>
      <c r="M7" s="545"/>
      <c r="N7" s="548"/>
      <c r="O7" s="499"/>
      <c r="P7" s="499"/>
      <c r="Q7" s="499"/>
      <c r="R7" s="499"/>
      <c r="S7" s="499"/>
      <c r="T7" s="499"/>
      <c r="U7" s="499"/>
      <c r="V7" s="502"/>
    </row>
    <row r="8" spans="1:24" x14ac:dyDescent="0.2">
      <c r="A8" s="262">
        <v>1</v>
      </c>
      <c r="B8" s="113">
        <f>A8+1</f>
        <v>2</v>
      </c>
      <c r="C8" s="110">
        <v>3</v>
      </c>
      <c r="D8" s="111">
        <v>3</v>
      </c>
      <c r="E8" s="112">
        <v>4</v>
      </c>
      <c r="F8" s="112">
        <v>5</v>
      </c>
      <c r="G8" s="112">
        <v>6</v>
      </c>
      <c r="H8" s="112">
        <v>7</v>
      </c>
      <c r="I8" s="112">
        <v>8</v>
      </c>
      <c r="J8" s="112">
        <v>9</v>
      </c>
      <c r="K8" s="112">
        <v>10</v>
      </c>
      <c r="L8" s="112">
        <v>11</v>
      </c>
      <c r="M8" s="113">
        <v>11</v>
      </c>
      <c r="N8" s="114">
        <v>12</v>
      </c>
      <c r="O8" s="112">
        <f>N8+1</f>
        <v>13</v>
      </c>
      <c r="P8" s="112">
        <v>13</v>
      </c>
      <c r="Q8" s="112">
        <f>P8+1</f>
        <v>14</v>
      </c>
      <c r="R8" s="112">
        <v>14</v>
      </c>
      <c r="S8" s="112">
        <f>R8+1</f>
        <v>15</v>
      </c>
      <c r="T8" s="112">
        <v>15</v>
      </c>
      <c r="U8" s="112">
        <v>16</v>
      </c>
      <c r="V8" s="113">
        <v>17</v>
      </c>
    </row>
    <row r="9" spans="1:24" s="270" customFormat="1" ht="33" customHeight="1" x14ac:dyDescent="0.2">
      <c r="A9" s="263" t="s">
        <v>0</v>
      </c>
      <c r="B9" s="264" t="str">
        <f>[5]лот!$B$29</f>
        <v>Ново-Покурское месторождение</v>
      </c>
      <c r="C9" s="265"/>
      <c r="D9" s="266"/>
      <c r="E9" s="267"/>
      <c r="F9" s="267"/>
      <c r="G9" s="267"/>
      <c r="H9" s="267"/>
      <c r="I9" s="267"/>
      <c r="J9" s="267"/>
      <c r="K9" s="267"/>
      <c r="L9" s="267"/>
      <c r="M9" s="268"/>
      <c r="N9" s="269"/>
      <c r="O9" s="267"/>
      <c r="P9" s="267"/>
      <c r="Q9" s="267"/>
      <c r="R9" s="267"/>
      <c r="S9" s="267"/>
      <c r="T9" s="267"/>
      <c r="U9" s="267"/>
      <c r="V9" s="267"/>
    </row>
    <row r="10" spans="1:24" s="279" customFormat="1" ht="36.75" customHeight="1" x14ac:dyDescent="0.2">
      <c r="A10" s="271" t="s">
        <v>86</v>
      </c>
      <c r="B10" s="272" t="str">
        <f>[5]лот!$B$30</f>
        <v>Высоконапорный водовод куста скважин -42 Инвентарный № 130000000509</v>
      </c>
      <c r="C10" s="273"/>
      <c r="D10" s="274"/>
      <c r="E10" s="275"/>
      <c r="F10" s="275"/>
      <c r="G10" s="275"/>
      <c r="H10" s="275"/>
      <c r="I10" s="275"/>
      <c r="J10" s="275"/>
      <c r="K10" s="275"/>
      <c r="L10" s="275"/>
      <c r="M10" s="276"/>
      <c r="N10" s="277"/>
      <c r="O10" s="275"/>
      <c r="P10" s="275"/>
      <c r="Q10" s="275"/>
      <c r="R10" s="275"/>
      <c r="S10" s="278"/>
      <c r="T10" s="278"/>
      <c r="U10" s="278"/>
      <c r="V10" s="278"/>
    </row>
    <row r="11" spans="1:24" ht="23.25" customHeight="1" x14ac:dyDescent="0.2">
      <c r="A11" s="280">
        <f>[5]лот!$A$31</f>
        <v>1208</v>
      </c>
      <c r="B11" s="281" t="str">
        <f>B10</f>
        <v>Высоконапорный водовод куста скважин -42 Инвентарный № 130000000509</v>
      </c>
      <c r="C11" s="134"/>
      <c r="D11" s="135">
        <f>E11+F11+I11+J11+K11+M11</f>
        <v>270755.72701999999</v>
      </c>
      <c r="E11" s="136">
        <f>'[6]сметная раскладка'!E9</f>
        <v>20697</v>
      </c>
      <c r="F11" s="136">
        <f>'[6]сметная раскладка'!F9</f>
        <v>119993</v>
      </c>
      <c r="G11" s="136">
        <v>435</v>
      </c>
      <c r="H11" s="136">
        <f>'[6]сметная раскладка'!G9</f>
        <v>15785</v>
      </c>
      <c r="I11" s="136">
        <f>'[6]сметная раскладка'!H9</f>
        <v>52517</v>
      </c>
      <c r="J11" s="136">
        <f>'[6]сметная раскладка'!I9</f>
        <v>44160</v>
      </c>
      <c r="K11" s="136">
        <f>'[6]сметная раскладка'!J9</f>
        <v>18495</v>
      </c>
      <c r="L11" s="136"/>
      <c r="M11" s="137">
        <f>'[6]сметная раскладка'!P9</f>
        <v>14893.72702</v>
      </c>
      <c r="N11" s="138"/>
      <c r="O11" s="139"/>
      <c r="P11" s="140"/>
      <c r="Q11" s="139"/>
      <c r="R11" s="140"/>
      <c r="S11" s="139"/>
      <c r="T11" s="140"/>
      <c r="U11" s="140"/>
      <c r="V11" s="140"/>
    </row>
    <row r="12" spans="1:24" s="290" customFormat="1" ht="15" customHeight="1" x14ac:dyDescent="0.2">
      <c r="A12" s="282"/>
      <c r="B12" s="283" t="s">
        <v>87</v>
      </c>
      <c r="C12" s="284"/>
      <c r="D12" s="285">
        <f t="shared" ref="D12:K12" si="0">D11</f>
        <v>270755.72701999999</v>
      </c>
      <c r="E12" s="286">
        <f t="shared" si="0"/>
        <v>20697</v>
      </c>
      <c r="F12" s="286">
        <f t="shared" si="0"/>
        <v>119993</v>
      </c>
      <c r="G12" s="286">
        <f t="shared" si="0"/>
        <v>435</v>
      </c>
      <c r="H12" s="286">
        <f t="shared" si="0"/>
        <v>15785</v>
      </c>
      <c r="I12" s="286">
        <f t="shared" si="0"/>
        <v>52517</v>
      </c>
      <c r="J12" s="286">
        <f t="shared" si="0"/>
        <v>44160</v>
      </c>
      <c r="K12" s="286">
        <f t="shared" si="0"/>
        <v>18495</v>
      </c>
      <c r="L12" s="286"/>
      <c r="M12" s="287">
        <f>M11</f>
        <v>14893.72702</v>
      </c>
      <c r="N12" s="288"/>
      <c r="O12" s="289"/>
      <c r="P12" s="289"/>
      <c r="Q12" s="289"/>
      <c r="R12" s="289"/>
      <c r="S12" s="289"/>
      <c r="T12" s="289"/>
      <c r="U12" s="289"/>
      <c r="V12" s="286"/>
    </row>
    <row r="13" spans="1:24" ht="15" customHeight="1" x14ac:dyDescent="0.2">
      <c r="A13" s="291"/>
      <c r="B13" s="292" t="s">
        <v>88</v>
      </c>
      <c r="C13" s="152"/>
      <c r="D13" s="153"/>
      <c r="E13" s="154"/>
      <c r="F13" s="154"/>
      <c r="G13" s="154"/>
      <c r="H13" s="154"/>
      <c r="I13" s="154"/>
      <c r="J13" s="154"/>
      <c r="K13" s="154"/>
      <c r="L13" s="154"/>
      <c r="M13" s="155"/>
      <c r="N13" s="156"/>
      <c r="O13" s="157"/>
      <c r="P13" s="157"/>
      <c r="Q13" s="157"/>
      <c r="R13" s="157"/>
      <c r="S13" s="157"/>
      <c r="T13" s="157"/>
      <c r="U13" s="157"/>
      <c r="V13" s="158"/>
    </row>
    <row r="14" spans="1:24" x14ac:dyDescent="0.2">
      <c r="A14" s="291"/>
      <c r="B14" s="292" t="s">
        <v>89</v>
      </c>
      <c r="C14" s="152"/>
      <c r="D14" s="153"/>
      <c r="E14" s="154"/>
      <c r="F14" s="154"/>
      <c r="G14" s="154"/>
      <c r="H14" s="154"/>
      <c r="I14" s="154"/>
      <c r="J14" s="154"/>
      <c r="K14" s="154"/>
      <c r="L14" s="154"/>
      <c r="M14" s="155"/>
      <c r="N14" s="156"/>
      <c r="O14" s="157"/>
      <c r="P14" s="157"/>
      <c r="Q14" s="157"/>
      <c r="R14" s="157"/>
      <c r="S14" s="157"/>
      <c r="T14" s="157"/>
      <c r="U14" s="157"/>
      <c r="V14" s="158"/>
    </row>
    <row r="15" spans="1:24" s="162" customFormat="1" x14ac:dyDescent="0.2">
      <c r="A15" s="293"/>
      <c r="B15" s="294" t="s">
        <v>90</v>
      </c>
      <c r="C15" s="161"/>
      <c r="D15" s="153"/>
      <c r="E15" s="154"/>
      <c r="F15" s="154"/>
      <c r="G15" s="154"/>
      <c r="H15" s="154"/>
      <c r="I15" s="154"/>
      <c r="J15" s="154"/>
      <c r="K15" s="154"/>
      <c r="L15" s="154"/>
      <c r="M15" s="155"/>
      <c r="N15" s="156"/>
      <c r="O15" s="157"/>
      <c r="P15" s="157"/>
      <c r="Q15" s="157"/>
      <c r="R15" s="157"/>
      <c r="S15" s="157"/>
      <c r="T15" s="157"/>
      <c r="U15" s="157"/>
      <c r="V15" s="158"/>
    </row>
    <row r="16" spans="1:24" x14ac:dyDescent="0.2">
      <c r="A16" s="295"/>
      <c r="B16" s="296" t="s">
        <v>91</v>
      </c>
      <c r="C16" s="165"/>
      <c r="D16" s="166"/>
      <c r="E16" s="167"/>
      <c r="F16" s="167"/>
      <c r="G16" s="167"/>
      <c r="H16" s="167"/>
      <c r="I16" s="167"/>
      <c r="J16" s="167"/>
      <c r="K16" s="167"/>
      <c r="L16" s="167"/>
      <c r="M16" s="168"/>
      <c r="N16" s="169"/>
      <c r="O16" s="167"/>
      <c r="P16" s="167"/>
      <c r="Q16" s="167"/>
      <c r="R16" s="167"/>
      <c r="S16" s="167"/>
      <c r="T16" s="167"/>
      <c r="U16" s="167"/>
      <c r="V16" s="170"/>
    </row>
    <row r="17" spans="1:24" x14ac:dyDescent="0.2">
      <c r="A17" s="291"/>
      <c r="B17" s="297" t="s">
        <v>92</v>
      </c>
      <c r="C17" s="172"/>
      <c r="D17" s="153"/>
      <c r="E17" s="154"/>
      <c r="F17" s="154"/>
      <c r="G17" s="154"/>
      <c r="H17" s="154"/>
      <c r="I17" s="154"/>
      <c r="J17" s="154"/>
      <c r="K17" s="154"/>
      <c r="L17" s="154"/>
      <c r="M17" s="155"/>
      <c r="N17" s="156"/>
      <c r="O17" s="157"/>
      <c r="P17" s="157"/>
      <c r="Q17" s="157"/>
      <c r="R17" s="157"/>
      <c r="S17" s="157"/>
      <c r="T17" s="157"/>
      <c r="U17" s="157"/>
      <c r="V17" s="158"/>
    </row>
    <row r="18" spans="1:24" x14ac:dyDescent="0.2">
      <c r="A18" s="291"/>
      <c r="B18" s="297" t="s">
        <v>123</v>
      </c>
      <c r="C18" s="172"/>
      <c r="D18" s="153"/>
      <c r="E18" s="154"/>
      <c r="F18" s="154"/>
      <c r="G18" s="154"/>
      <c r="H18" s="154"/>
      <c r="I18" s="154"/>
      <c r="J18" s="154"/>
      <c r="K18" s="154"/>
      <c r="L18" s="154"/>
      <c r="M18" s="155"/>
      <c r="N18" s="156"/>
      <c r="O18" s="157"/>
      <c r="P18" s="157"/>
      <c r="Q18" s="157"/>
      <c r="R18" s="157"/>
      <c r="S18" s="157"/>
      <c r="T18" s="157"/>
      <c r="U18" s="157"/>
      <c r="V18" s="158"/>
    </row>
    <row r="19" spans="1:24" x14ac:dyDescent="0.2">
      <c r="A19" s="295"/>
      <c r="B19" s="296" t="s">
        <v>94</v>
      </c>
      <c r="C19" s="165"/>
      <c r="D19" s="166"/>
      <c r="E19" s="167"/>
      <c r="F19" s="167"/>
      <c r="G19" s="167"/>
      <c r="H19" s="167"/>
      <c r="I19" s="167"/>
      <c r="J19" s="167"/>
      <c r="K19" s="167"/>
      <c r="L19" s="167"/>
      <c r="M19" s="168"/>
      <c r="N19" s="169"/>
      <c r="O19" s="167"/>
      <c r="P19" s="167"/>
      <c r="Q19" s="167"/>
      <c r="R19" s="167"/>
      <c r="S19" s="167"/>
      <c r="T19" s="167"/>
      <c r="U19" s="167"/>
      <c r="V19" s="170"/>
    </row>
    <row r="20" spans="1:24" x14ac:dyDescent="0.2">
      <c r="A20" s="291"/>
      <c r="B20" s="292" t="s">
        <v>131</v>
      </c>
      <c r="C20" s="173"/>
      <c r="D20" s="153"/>
      <c r="E20" s="154"/>
      <c r="F20" s="154"/>
      <c r="G20" s="154"/>
      <c r="H20" s="154"/>
      <c r="I20" s="154"/>
      <c r="J20" s="154"/>
      <c r="K20" s="154"/>
      <c r="L20" s="154"/>
      <c r="M20" s="155"/>
      <c r="N20" s="156"/>
      <c r="O20" s="157"/>
      <c r="P20" s="157"/>
      <c r="Q20" s="157"/>
      <c r="R20" s="157"/>
      <c r="S20" s="157"/>
      <c r="T20" s="157"/>
      <c r="U20" s="157"/>
      <c r="V20" s="174"/>
    </row>
    <row r="21" spans="1:24" x14ac:dyDescent="0.2">
      <c r="A21" s="291"/>
      <c r="B21" s="292" t="s">
        <v>95</v>
      </c>
      <c r="C21" s="173"/>
      <c r="D21" s="153"/>
      <c r="E21" s="154"/>
      <c r="F21" s="154"/>
      <c r="G21" s="154"/>
      <c r="H21" s="154"/>
      <c r="I21" s="154"/>
      <c r="J21" s="154"/>
      <c r="K21" s="154"/>
      <c r="L21" s="154"/>
      <c r="M21" s="155"/>
      <c r="N21" s="156"/>
      <c r="O21" s="157"/>
      <c r="P21" s="157"/>
      <c r="Q21" s="157"/>
      <c r="R21" s="157"/>
      <c r="S21" s="157"/>
      <c r="T21" s="157"/>
      <c r="U21" s="157"/>
      <c r="V21" s="174"/>
    </row>
    <row r="22" spans="1:24" x14ac:dyDescent="0.2">
      <c r="A22" s="291"/>
      <c r="B22" s="292" t="s">
        <v>96</v>
      </c>
      <c r="C22" s="173"/>
      <c r="D22" s="153"/>
      <c r="E22" s="154"/>
      <c r="F22" s="154"/>
      <c r="G22" s="154"/>
      <c r="H22" s="154"/>
      <c r="I22" s="154"/>
      <c r="J22" s="154"/>
      <c r="K22" s="154"/>
      <c r="L22" s="154"/>
      <c r="M22" s="155"/>
      <c r="N22" s="156"/>
      <c r="O22" s="157"/>
      <c r="P22" s="157"/>
      <c r="Q22" s="157"/>
      <c r="R22" s="157"/>
      <c r="S22" s="157"/>
      <c r="T22" s="157"/>
      <c r="U22" s="157"/>
      <c r="V22" s="174"/>
    </row>
    <row r="23" spans="1:24" x14ac:dyDescent="0.2">
      <c r="A23" s="291"/>
      <c r="B23" s="292" t="s">
        <v>97</v>
      </c>
      <c r="C23" s="152"/>
      <c r="D23" s="153"/>
      <c r="E23" s="154"/>
      <c r="F23" s="154"/>
      <c r="G23" s="154"/>
      <c r="H23" s="154"/>
      <c r="I23" s="154"/>
      <c r="J23" s="154"/>
      <c r="K23" s="154"/>
      <c r="L23" s="154"/>
      <c r="M23" s="155"/>
      <c r="N23" s="156"/>
      <c r="O23" s="157"/>
      <c r="P23" s="157"/>
      <c r="Q23" s="157"/>
      <c r="R23" s="157"/>
      <c r="S23" s="157"/>
      <c r="T23" s="157"/>
      <c r="U23" s="157"/>
      <c r="V23" s="158"/>
    </row>
    <row r="24" spans="1:24" ht="13.5" customHeight="1" x14ac:dyDescent="0.2">
      <c r="A24" s="291"/>
      <c r="B24" s="298"/>
      <c r="C24" s="176"/>
      <c r="D24" s="153"/>
      <c r="E24" s="154"/>
      <c r="F24" s="154"/>
      <c r="G24" s="154"/>
      <c r="H24" s="154"/>
      <c r="I24" s="154"/>
      <c r="J24" s="154"/>
      <c r="K24" s="154"/>
      <c r="L24" s="154"/>
      <c r="M24" s="155"/>
      <c r="N24" s="156"/>
      <c r="O24" s="157"/>
      <c r="P24" s="157"/>
      <c r="Q24" s="157"/>
      <c r="R24" s="157"/>
      <c r="S24" s="157"/>
      <c r="T24" s="157"/>
      <c r="U24" s="157"/>
      <c r="V24" s="157"/>
    </row>
    <row r="25" spans="1:24" x14ac:dyDescent="0.2">
      <c r="A25" s="299"/>
      <c r="B25" s="300" t="s">
        <v>98</v>
      </c>
      <c r="C25" s="179"/>
      <c r="D25" s="180"/>
      <c r="E25" s="181"/>
      <c r="F25" s="181"/>
      <c r="G25" s="181"/>
      <c r="H25" s="181"/>
      <c r="I25" s="181"/>
      <c r="J25" s="181"/>
      <c r="K25" s="181"/>
      <c r="L25" s="181"/>
      <c r="M25" s="182"/>
      <c r="N25" s="183"/>
      <c r="O25" s="184"/>
      <c r="P25" s="184"/>
      <c r="Q25" s="184"/>
      <c r="R25" s="184"/>
      <c r="S25" s="184"/>
      <c r="T25" s="184"/>
      <c r="U25" s="184"/>
      <c r="V25" s="185"/>
    </row>
    <row r="26" spans="1:24" x14ac:dyDescent="0.2">
      <c r="A26" s="299"/>
      <c r="B26" s="301">
        <v>2015</v>
      </c>
      <c r="C26" s="179"/>
      <c r="D26" s="180"/>
      <c r="E26" s="181"/>
      <c r="F26" s="181"/>
      <c r="G26" s="181"/>
      <c r="H26" s="181"/>
      <c r="I26" s="181"/>
      <c r="J26" s="181"/>
      <c r="K26" s="181"/>
      <c r="L26" s="181"/>
      <c r="M26" s="182"/>
      <c r="N26" s="183"/>
      <c r="O26" s="184"/>
      <c r="P26" s="184"/>
      <c r="Q26" s="184"/>
      <c r="R26" s="184"/>
      <c r="S26" s="184"/>
      <c r="T26" s="184"/>
      <c r="U26" s="184"/>
      <c r="V26" s="185"/>
    </row>
    <row r="27" spans="1:24" x14ac:dyDescent="0.2">
      <c r="A27" s="299"/>
      <c r="B27" s="302" t="s">
        <v>100</v>
      </c>
      <c r="C27" s="187"/>
      <c r="D27" s="188"/>
      <c r="E27" s="189"/>
      <c r="F27" s="189"/>
      <c r="G27" s="189"/>
      <c r="H27" s="189"/>
      <c r="I27" s="189"/>
      <c r="J27" s="189"/>
      <c r="K27" s="189"/>
      <c r="L27" s="189"/>
      <c r="M27" s="190"/>
      <c r="N27" s="191"/>
      <c r="O27" s="192"/>
      <c r="P27" s="192"/>
      <c r="Q27" s="192"/>
      <c r="R27" s="192"/>
      <c r="S27" s="192"/>
      <c r="T27" s="192"/>
      <c r="U27" s="192"/>
      <c r="V27" s="193"/>
    </row>
    <row r="28" spans="1:24" ht="13.5" thickBot="1" x14ac:dyDescent="0.25">
      <c r="A28" s="303"/>
      <c r="B28" s="304" t="s">
        <v>101</v>
      </c>
      <c r="C28" s="196"/>
      <c r="D28" s="197"/>
      <c r="E28" s="198"/>
      <c r="F28" s="198"/>
      <c r="G28" s="198"/>
      <c r="H28" s="198"/>
      <c r="I28" s="198"/>
      <c r="J28" s="198"/>
      <c r="K28" s="198"/>
      <c r="L28" s="198"/>
      <c r="M28" s="199"/>
      <c r="N28" s="200"/>
      <c r="O28" s="201"/>
      <c r="P28" s="201"/>
      <c r="Q28" s="201"/>
      <c r="R28" s="201"/>
      <c r="S28" s="201"/>
      <c r="T28" s="201"/>
      <c r="U28" s="201"/>
      <c r="V28" s="202"/>
    </row>
    <row r="29" spans="1:24" ht="13.5" hidden="1" customHeight="1" x14ac:dyDescent="0.2">
      <c r="A29" s="203"/>
      <c r="B29" s="204" t="s">
        <v>102</v>
      </c>
      <c r="C29" s="204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</row>
    <row r="30" spans="1:24" ht="13.5" hidden="1" customHeight="1" x14ac:dyDescent="0.2">
      <c r="A30" s="206"/>
      <c r="B30" s="207" t="s">
        <v>103</v>
      </c>
      <c r="C30" s="207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</row>
    <row r="31" spans="1:24" ht="13.5" hidden="1" customHeight="1" x14ac:dyDescent="0.2">
      <c r="A31" s="206"/>
      <c r="B31" s="207" t="s">
        <v>104</v>
      </c>
      <c r="C31" s="207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</row>
    <row r="32" spans="1:24" ht="13.5" hidden="1" customHeight="1" x14ac:dyDescent="0.2">
      <c r="A32" s="206"/>
      <c r="B32" s="207" t="s">
        <v>105</v>
      </c>
      <c r="C32" s="207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</row>
    <row r="33" spans="1:24" ht="13.5" hidden="1" customHeight="1" x14ac:dyDescent="0.2">
      <c r="A33" s="206"/>
      <c r="B33" s="207" t="s">
        <v>106</v>
      </c>
      <c r="C33" s="207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</row>
    <row r="34" spans="1:24" ht="13.5" hidden="1" customHeight="1" x14ac:dyDescent="0.2">
      <c r="A34" s="209"/>
      <c r="B34" s="207" t="s">
        <v>107</v>
      </c>
      <c r="C34" s="210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</row>
    <row r="35" spans="1:24" ht="13.5" hidden="1" customHeight="1" thickBot="1" x14ac:dyDescent="0.25">
      <c r="A35" s="212"/>
      <c r="B35" s="213"/>
      <c r="C35" s="213"/>
      <c r="D35" s="213"/>
      <c r="E35" s="213"/>
      <c r="F35" s="213"/>
      <c r="G35" s="213"/>
      <c r="H35" s="213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13"/>
    </row>
    <row r="36" spans="1:24" x14ac:dyDescent="0.2">
      <c r="A36" s="214"/>
      <c r="B36" s="215"/>
      <c r="C36" s="216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</row>
    <row r="37" spans="1:24" ht="12.75" hidden="1" customHeight="1" x14ac:dyDescent="0.2">
      <c r="B37" s="529"/>
      <c r="C37" s="530"/>
      <c r="D37" s="531"/>
      <c r="E37" s="535" t="s">
        <v>108</v>
      </c>
      <c r="F37" s="537" t="s">
        <v>109</v>
      </c>
      <c r="G37" s="538"/>
      <c r="H37" s="538"/>
      <c r="I37" s="538"/>
      <c r="J37" s="538"/>
      <c r="K37" s="539"/>
      <c r="L37" s="217"/>
      <c r="M37" s="217"/>
      <c r="N37" s="535" t="s">
        <v>110</v>
      </c>
      <c r="O37" s="218" t="s">
        <v>70</v>
      </c>
      <c r="P37" s="216"/>
    </row>
    <row r="38" spans="1:24" ht="52.5" hidden="1" customHeight="1" x14ac:dyDescent="0.2">
      <c r="B38" s="532"/>
      <c r="C38" s="533"/>
      <c r="D38" s="534"/>
      <c r="E38" s="536"/>
      <c r="F38" s="219">
        <v>2012</v>
      </c>
      <c r="G38" s="219"/>
      <c r="H38" s="219"/>
      <c r="I38" s="219">
        <v>2014</v>
      </c>
      <c r="J38" s="219">
        <v>2015</v>
      </c>
      <c r="K38" s="219">
        <v>2016</v>
      </c>
      <c r="L38" s="219"/>
      <c r="M38" s="219">
        <v>2016</v>
      </c>
      <c r="N38" s="536"/>
      <c r="O38" s="219" t="s">
        <v>111</v>
      </c>
    </row>
    <row r="39" spans="1:24" ht="29.25" hidden="1" customHeight="1" x14ac:dyDescent="0.2">
      <c r="B39" s="540" t="s">
        <v>112</v>
      </c>
      <c r="C39" s="541"/>
      <c r="D39" s="542"/>
      <c r="E39" s="219"/>
      <c r="F39" s="220"/>
      <c r="G39" s="220"/>
      <c r="H39" s="220"/>
      <c r="I39" s="220"/>
      <c r="J39" s="220"/>
      <c r="K39" s="220"/>
      <c r="L39" s="220"/>
      <c r="M39" s="220"/>
      <c r="N39" s="219"/>
      <c r="O39" s="220"/>
    </row>
    <row r="40" spans="1:24" ht="12.75" hidden="1" customHeight="1" x14ac:dyDescent="0.2">
      <c r="A40" s="214"/>
      <c r="B40" s="221"/>
      <c r="C40" s="221"/>
      <c r="D40" s="222"/>
      <c r="E40" s="222"/>
      <c r="F40" s="222"/>
      <c r="G40" s="214"/>
      <c r="H40" s="214"/>
      <c r="I40" s="214"/>
      <c r="J40" s="214"/>
      <c r="K40" s="214"/>
      <c r="L40" s="214"/>
      <c r="M40" s="214"/>
      <c r="N40" s="214"/>
      <c r="O40" s="214"/>
      <c r="P40" s="223"/>
      <c r="Q40" s="223"/>
      <c r="R40" s="223"/>
      <c r="S40" s="223"/>
      <c r="T40" s="223"/>
      <c r="U40" s="223"/>
      <c r="V40" s="224"/>
      <c r="W40" s="225"/>
      <c r="X40" s="224"/>
    </row>
    <row r="41" spans="1:24" ht="13.5" hidden="1" customHeight="1" x14ac:dyDescent="0.2">
      <c r="A41" s="226" t="s">
        <v>113</v>
      </c>
      <c r="B41" s="226"/>
      <c r="C41" s="226"/>
      <c r="D41" s="226"/>
      <c r="E41" s="226"/>
      <c r="F41" s="226"/>
      <c r="G41" s="226"/>
      <c r="H41" s="226"/>
      <c r="I41" s="214"/>
      <c r="J41" s="214"/>
      <c r="K41" s="214"/>
      <c r="L41" s="214"/>
      <c r="M41" s="214"/>
      <c r="N41" s="214"/>
      <c r="O41" s="214"/>
      <c r="P41" s="223"/>
      <c r="Q41" s="223"/>
      <c r="R41" s="223"/>
      <c r="S41" s="223"/>
      <c r="T41" s="223"/>
      <c r="U41" s="223"/>
      <c r="V41" s="224"/>
      <c r="W41" s="225"/>
      <c r="X41" s="224"/>
    </row>
    <row r="42" spans="1:24" ht="13.5" thickBot="1" x14ac:dyDescent="0.25">
      <c r="A42" s="226"/>
      <c r="B42" s="226"/>
      <c r="C42" s="226"/>
      <c r="D42" s="226"/>
      <c r="E42" s="226"/>
      <c r="F42" s="226"/>
      <c r="G42" s="226"/>
      <c r="H42" s="226"/>
      <c r="I42" s="214"/>
      <c r="J42" s="214"/>
      <c r="K42" s="214"/>
      <c r="L42" s="214"/>
      <c r="M42" s="214"/>
      <c r="N42" s="214"/>
      <c r="O42" s="214"/>
      <c r="P42" s="223"/>
      <c r="Q42" s="223"/>
      <c r="R42" s="223"/>
      <c r="S42" s="223"/>
      <c r="T42" s="223"/>
      <c r="U42" s="223"/>
      <c r="V42" s="224"/>
      <c r="W42" s="225"/>
      <c r="X42" s="224"/>
    </row>
    <row r="43" spans="1:24" ht="13.5" thickBot="1" x14ac:dyDescent="0.25">
      <c r="A43" s="227" t="s">
        <v>114</v>
      </c>
      <c r="B43" s="228" t="s">
        <v>1</v>
      </c>
      <c r="C43" s="228"/>
      <c r="D43" s="228" t="s">
        <v>2</v>
      </c>
      <c r="E43" s="229" t="s">
        <v>115</v>
      </c>
      <c r="F43" s="543" t="s">
        <v>124</v>
      </c>
      <c r="G43" s="543"/>
      <c r="H43" s="543"/>
      <c r="I43" s="543"/>
      <c r="J43" s="543"/>
      <c r="K43" s="543"/>
      <c r="L43" s="230"/>
      <c r="M43" s="230"/>
      <c r="N43" s="223"/>
      <c r="O43" s="223"/>
    </row>
    <row r="44" spans="1:24" ht="12.75" hidden="1" customHeight="1" x14ac:dyDescent="0.2">
      <c r="A44" s="231">
        <v>1</v>
      </c>
      <c r="B44" s="232" t="s">
        <v>116</v>
      </c>
      <c r="C44" s="232"/>
      <c r="D44" s="233" t="s">
        <v>117</v>
      </c>
      <c r="E44" s="234"/>
      <c r="F44" s="230">
        <v>2012</v>
      </c>
      <c r="G44" s="230"/>
      <c r="H44" s="230"/>
      <c r="I44" s="230">
        <v>2014</v>
      </c>
      <c r="J44" s="230">
        <v>2015</v>
      </c>
      <c r="K44" s="230">
        <v>2016</v>
      </c>
      <c r="L44" s="230"/>
      <c r="M44" s="230">
        <v>2016</v>
      </c>
      <c r="N44" s="223"/>
      <c r="O44" s="223"/>
    </row>
    <row r="45" spans="1:24" x14ac:dyDescent="0.2">
      <c r="A45" s="235">
        <v>1</v>
      </c>
      <c r="B45" s="236" t="s">
        <v>118</v>
      </c>
      <c r="C45" s="228"/>
      <c r="D45" s="237"/>
      <c r="E45" s="238"/>
      <c r="F45" s="239"/>
      <c r="G45" s="239"/>
      <c r="H45" s="240"/>
      <c r="I45" s="240" t="s">
        <v>125</v>
      </c>
      <c r="J45" s="240" t="s">
        <v>125</v>
      </c>
      <c r="K45" s="240" t="s">
        <v>125</v>
      </c>
      <c r="L45" s="240"/>
      <c r="M45" s="240" t="s">
        <v>125</v>
      </c>
      <c r="N45" s="223"/>
      <c r="O45" s="223"/>
    </row>
    <row r="46" spans="1:24" x14ac:dyDescent="0.2">
      <c r="A46" s="241">
        <v>2</v>
      </c>
      <c r="B46" s="242" t="s">
        <v>60</v>
      </c>
      <c r="C46" s="243"/>
      <c r="D46" s="244"/>
      <c r="E46" s="245"/>
      <c r="F46" s="239"/>
      <c r="G46" s="239"/>
      <c r="H46" s="230"/>
      <c r="I46" s="246"/>
      <c r="J46" s="246"/>
      <c r="K46" s="246"/>
      <c r="L46" s="246"/>
      <c r="M46" s="246"/>
      <c r="N46" s="223"/>
      <c r="O46" s="223"/>
    </row>
    <row r="47" spans="1:24" ht="12.75" hidden="1" customHeight="1" x14ac:dyDescent="0.2">
      <c r="A47" s="241">
        <v>4</v>
      </c>
      <c r="B47" s="242"/>
      <c r="C47" s="243"/>
      <c r="D47" s="244"/>
      <c r="E47" s="247"/>
      <c r="F47" s="240"/>
      <c r="G47" s="240"/>
      <c r="H47" s="224"/>
      <c r="I47" s="223"/>
      <c r="J47" s="223"/>
      <c r="K47" s="223"/>
      <c r="L47" s="223"/>
      <c r="M47" s="223"/>
      <c r="N47" s="223"/>
      <c r="O47" s="223"/>
    </row>
    <row r="48" spans="1:24" x14ac:dyDescent="0.2">
      <c r="A48" s="241">
        <v>3</v>
      </c>
      <c r="B48" s="242" t="s">
        <v>120</v>
      </c>
      <c r="C48" s="243"/>
      <c r="D48" s="244" t="s">
        <v>4</v>
      </c>
      <c r="E48" s="248"/>
      <c r="F48" s="240"/>
      <c r="G48" s="240"/>
      <c r="H48" s="224"/>
      <c r="I48" s="223"/>
      <c r="J48" s="223"/>
      <c r="K48" s="223"/>
      <c r="L48" s="223"/>
      <c r="M48" s="223"/>
      <c r="N48" s="223"/>
      <c r="O48" s="223"/>
    </row>
    <row r="49" spans="1:15" x14ac:dyDescent="0.2">
      <c r="A49" s="241">
        <v>4</v>
      </c>
      <c r="B49" s="242" t="s">
        <v>121</v>
      </c>
      <c r="C49" s="243"/>
      <c r="D49" s="244" t="s">
        <v>4</v>
      </c>
      <c r="E49" s="249"/>
      <c r="F49" s="224"/>
      <c r="G49" s="224"/>
      <c r="H49" s="224"/>
      <c r="I49" s="223"/>
      <c r="J49" s="223"/>
      <c r="K49" s="223"/>
      <c r="L49" s="223"/>
      <c r="M49" s="223"/>
      <c r="N49" s="223"/>
      <c r="O49" s="223"/>
    </row>
    <row r="50" spans="1:15" x14ac:dyDescent="0.2">
      <c r="A50" s="241">
        <v>5</v>
      </c>
      <c r="B50" s="252" t="s">
        <v>89</v>
      </c>
      <c r="C50" s="244"/>
      <c r="D50" s="244" t="s">
        <v>4</v>
      </c>
      <c r="E50" s="253">
        <v>5.8209999999999998E-2</v>
      </c>
    </row>
    <row r="51" spans="1:15" x14ac:dyDescent="0.2">
      <c r="A51" s="241">
        <v>6</v>
      </c>
      <c r="B51" s="254" t="s">
        <v>90</v>
      </c>
      <c r="C51" s="244"/>
      <c r="D51" s="244" t="s">
        <v>4</v>
      </c>
      <c r="E51" s="251">
        <v>1.4999999999999999E-2</v>
      </c>
    </row>
    <row r="52" spans="1:15" ht="13.5" thickBot="1" x14ac:dyDescent="0.25">
      <c r="A52" s="255">
        <v>7</v>
      </c>
      <c r="B52" s="256" t="s">
        <v>97</v>
      </c>
      <c r="C52" s="257"/>
      <c r="D52" s="257" t="s">
        <v>4</v>
      </c>
      <c r="E52" s="258">
        <v>1.4999999999999999E-2</v>
      </c>
    </row>
    <row r="53" spans="1:15" x14ac:dyDescent="0.2">
      <c r="E53" s="259"/>
    </row>
    <row r="54" spans="1:15" x14ac:dyDescent="0.2">
      <c r="B54" s="260"/>
      <c r="C54" s="260"/>
    </row>
    <row r="55" spans="1:15" ht="25.5" x14ac:dyDescent="0.2">
      <c r="B55" s="261" t="s">
        <v>5</v>
      </c>
      <c r="E55" s="261" t="s">
        <v>6</v>
      </c>
      <c r="H55" s="261" t="s">
        <v>7</v>
      </c>
    </row>
    <row r="56" spans="1:15" ht="38.25" x14ac:dyDescent="0.2">
      <c r="H56" s="105" t="s">
        <v>8</v>
      </c>
    </row>
  </sheetData>
  <mergeCells count="32">
    <mergeCell ref="S5:S7"/>
    <mergeCell ref="U1:V1"/>
    <mergeCell ref="B2:Q2"/>
    <mergeCell ref="B3:Q3"/>
    <mergeCell ref="A4:A7"/>
    <mergeCell ref="B4:B7"/>
    <mergeCell ref="C4:C7"/>
    <mergeCell ref="D4:M4"/>
    <mergeCell ref="N4:V4"/>
    <mergeCell ref="D5:D7"/>
    <mergeCell ref="E5:M5"/>
    <mergeCell ref="F43:K43"/>
    <mergeCell ref="T5:T7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N5:N7"/>
    <mergeCell ref="O5:O7"/>
    <mergeCell ref="P5:P7"/>
    <mergeCell ref="Q5:Q7"/>
    <mergeCell ref="R5:R7"/>
    <mergeCell ref="B37:D38"/>
    <mergeCell ref="E37:E38"/>
    <mergeCell ref="F37:K37"/>
    <mergeCell ref="N37:N38"/>
    <mergeCell ref="B39:D39"/>
  </mergeCells>
  <pageMargins left="0" right="0" top="0" bottom="0" header="0" footer="0"/>
  <pageSetup paperSize="9" scale="5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21" sqref="F21"/>
    </sheetView>
  </sheetViews>
  <sheetFormatPr defaultColWidth="8.85546875" defaultRowHeight="12.75" x14ac:dyDescent="0.2"/>
  <cols>
    <col min="1" max="1" width="10.28515625" style="306" customWidth="1"/>
    <col min="2" max="2" width="55.140625" style="1" customWidth="1"/>
    <col min="3" max="3" width="7" style="1" hidden="1" customWidth="1"/>
    <col min="4" max="4" width="12.5703125" style="1" customWidth="1"/>
    <col min="5" max="11" width="11.7109375" style="1" customWidth="1"/>
    <col min="12" max="12" width="11.7109375" style="1" hidden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305"/>
      <c r="U1" s="511" t="s">
        <v>132</v>
      </c>
      <c r="V1" s="511"/>
    </row>
    <row r="2" spans="1:24" x14ac:dyDescent="0.2">
      <c r="B2" s="512" t="s">
        <v>63</v>
      </c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307"/>
      <c r="S2" s="307"/>
      <c r="T2" s="307"/>
      <c r="U2" s="307"/>
      <c r="V2" s="307"/>
      <c r="W2" s="307"/>
      <c r="X2" s="307"/>
    </row>
    <row r="3" spans="1:24" ht="13.5" thickBot="1" x14ac:dyDescent="0.25">
      <c r="B3" s="512"/>
      <c r="C3" s="512"/>
      <c r="D3" s="512"/>
      <c r="E3" s="512"/>
      <c r="F3" s="512"/>
      <c r="G3" s="512"/>
      <c r="H3" s="512"/>
      <c r="I3" s="512"/>
      <c r="J3" s="512"/>
      <c r="K3" s="512"/>
      <c r="L3" s="512"/>
      <c r="M3" s="512"/>
      <c r="N3" s="512"/>
      <c r="O3" s="512"/>
      <c r="P3" s="512"/>
      <c r="Q3" s="512"/>
      <c r="R3" s="307"/>
      <c r="S3" s="307"/>
      <c r="T3" s="307"/>
      <c r="U3" s="307"/>
      <c r="V3" s="307" t="s">
        <v>64</v>
      </c>
      <c r="W3" s="307"/>
      <c r="X3" s="307"/>
    </row>
    <row r="4" spans="1:24" ht="18" customHeight="1" x14ac:dyDescent="0.3">
      <c r="A4" s="513" t="s">
        <v>65</v>
      </c>
      <c r="B4" s="515" t="s">
        <v>66</v>
      </c>
      <c r="C4" s="517" t="s">
        <v>57</v>
      </c>
      <c r="D4" s="520" t="s">
        <v>67</v>
      </c>
      <c r="E4" s="521"/>
      <c r="F4" s="521"/>
      <c r="G4" s="521"/>
      <c r="H4" s="521"/>
      <c r="I4" s="521"/>
      <c r="J4" s="521"/>
      <c r="K4" s="521"/>
      <c r="L4" s="521"/>
      <c r="M4" s="590"/>
      <c r="N4" s="523" t="s">
        <v>68</v>
      </c>
      <c r="O4" s="523"/>
      <c r="P4" s="523"/>
      <c r="Q4" s="523"/>
      <c r="R4" s="523"/>
      <c r="S4" s="523"/>
      <c r="T4" s="523"/>
      <c r="U4" s="523"/>
      <c r="V4" s="523"/>
    </row>
    <row r="5" spans="1:24" ht="12.75" customHeight="1" x14ac:dyDescent="0.2">
      <c r="A5" s="514"/>
      <c r="B5" s="516"/>
      <c r="C5" s="518"/>
      <c r="D5" s="525" t="s">
        <v>69</v>
      </c>
      <c r="E5" s="527" t="s">
        <v>70</v>
      </c>
      <c r="F5" s="528"/>
      <c r="G5" s="528"/>
      <c r="H5" s="528"/>
      <c r="I5" s="528"/>
      <c r="J5" s="528"/>
      <c r="K5" s="528"/>
      <c r="L5" s="528"/>
      <c r="M5" s="591"/>
      <c r="N5" s="546" t="s">
        <v>71</v>
      </c>
      <c r="O5" s="497" t="s">
        <v>72</v>
      </c>
      <c r="P5" s="497" t="s">
        <v>73</v>
      </c>
      <c r="Q5" s="497" t="s">
        <v>74</v>
      </c>
      <c r="R5" s="497" t="s">
        <v>75</v>
      </c>
      <c r="S5" s="497" t="s">
        <v>76</v>
      </c>
      <c r="T5" s="497" t="s">
        <v>77</v>
      </c>
      <c r="U5" s="497" t="s">
        <v>58</v>
      </c>
      <c r="V5" s="500" t="s">
        <v>78</v>
      </c>
    </row>
    <row r="6" spans="1:24" ht="15" customHeight="1" x14ac:dyDescent="0.2">
      <c r="A6" s="514"/>
      <c r="B6" s="516"/>
      <c r="C6" s="518"/>
      <c r="D6" s="525"/>
      <c r="E6" s="503" t="s">
        <v>79</v>
      </c>
      <c r="F6" s="505" t="s">
        <v>80</v>
      </c>
      <c r="G6" s="505"/>
      <c r="H6" s="505"/>
      <c r="I6" s="505" t="s">
        <v>81</v>
      </c>
      <c r="J6" s="503" t="s">
        <v>77</v>
      </c>
      <c r="K6" s="503" t="s">
        <v>58</v>
      </c>
      <c r="L6" s="503" t="s">
        <v>59</v>
      </c>
      <c r="M6" s="544" t="s">
        <v>82</v>
      </c>
      <c r="N6" s="547"/>
      <c r="O6" s="498"/>
      <c r="P6" s="498"/>
      <c r="Q6" s="498"/>
      <c r="R6" s="498"/>
      <c r="S6" s="498"/>
      <c r="T6" s="498"/>
      <c r="U6" s="498"/>
      <c r="V6" s="501"/>
    </row>
    <row r="7" spans="1:24" ht="91.5" customHeight="1" x14ac:dyDescent="0.2">
      <c r="A7" s="514"/>
      <c r="B7" s="516"/>
      <c r="C7" s="519"/>
      <c r="D7" s="526"/>
      <c r="E7" s="504"/>
      <c r="F7" s="107" t="s">
        <v>83</v>
      </c>
      <c r="G7" s="107" t="s">
        <v>84</v>
      </c>
      <c r="H7" s="107" t="s">
        <v>85</v>
      </c>
      <c r="I7" s="505"/>
      <c r="J7" s="504"/>
      <c r="K7" s="504"/>
      <c r="L7" s="504"/>
      <c r="M7" s="545"/>
      <c r="N7" s="548"/>
      <c r="O7" s="499"/>
      <c r="P7" s="499"/>
      <c r="Q7" s="499"/>
      <c r="R7" s="499"/>
      <c r="S7" s="499"/>
      <c r="T7" s="499"/>
      <c r="U7" s="499"/>
      <c r="V7" s="502"/>
    </row>
    <row r="8" spans="1:24" x14ac:dyDescent="0.2">
      <c r="A8" s="308">
        <v>1</v>
      </c>
      <c r="B8" s="309">
        <f>A8+1</f>
        <v>2</v>
      </c>
      <c r="C8" s="310">
        <v>3</v>
      </c>
      <c r="D8" s="311">
        <v>3</v>
      </c>
      <c r="E8" s="312">
        <v>4</v>
      </c>
      <c r="F8" s="312">
        <v>5</v>
      </c>
      <c r="G8" s="312">
        <v>6</v>
      </c>
      <c r="H8" s="312">
        <v>7</v>
      </c>
      <c r="I8" s="312">
        <v>8</v>
      </c>
      <c r="J8" s="312">
        <v>9</v>
      </c>
      <c r="K8" s="312">
        <v>10</v>
      </c>
      <c r="L8" s="312">
        <v>11</v>
      </c>
      <c r="M8" s="309">
        <v>11</v>
      </c>
      <c r="N8" s="463">
        <v>12</v>
      </c>
      <c r="O8" s="312">
        <f>N8+1</f>
        <v>13</v>
      </c>
      <c r="P8" s="312">
        <v>13</v>
      </c>
      <c r="Q8" s="312">
        <f>P8+1</f>
        <v>14</v>
      </c>
      <c r="R8" s="312">
        <v>14</v>
      </c>
      <c r="S8" s="312">
        <f>R8+1</f>
        <v>15</v>
      </c>
      <c r="T8" s="312">
        <v>15</v>
      </c>
      <c r="U8" s="312">
        <v>16</v>
      </c>
      <c r="V8" s="309">
        <v>17</v>
      </c>
    </row>
    <row r="9" spans="1:24" s="290" customFormat="1" ht="31.5" customHeight="1" x14ac:dyDescent="0.2">
      <c r="A9" s="464" t="s">
        <v>0</v>
      </c>
      <c r="B9" s="465" t="str">
        <f>[5]лот!$B$32</f>
        <v>Южно-Локосовское месторождение</v>
      </c>
      <c r="C9" s="466"/>
      <c r="D9" s="467"/>
      <c r="E9" s="468"/>
      <c r="F9" s="468"/>
      <c r="G9" s="468"/>
      <c r="H9" s="468"/>
      <c r="I9" s="468"/>
      <c r="J9" s="468"/>
      <c r="K9" s="468"/>
      <c r="L9" s="468"/>
      <c r="M9" s="469"/>
      <c r="N9" s="470"/>
      <c r="O9" s="468"/>
      <c r="P9" s="468"/>
      <c r="Q9" s="468"/>
      <c r="R9" s="468"/>
      <c r="S9" s="468"/>
      <c r="T9" s="468"/>
      <c r="U9" s="468"/>
      <c r="V9" s="468"/>
    </row>
    <row r="10" spans="1:24" s="131" customFormat="1" ht="25.5" x14ac:dyDescent="0.2">
      <c r="A10" s="471" t="s">
        <v>86</v>
      </c>
      <c r="B10" s="472" t="str">
        <f>[5]лот!$B$33</f>
        <v>Нефтесборные сети куст-111 -точка врезки Инвентарный № 130000004894</v>
      </c>
      <c r="C10" s="125"/>
      <c r="D10" s="126"/>
      <c r="E10" s="127"/>
      <c r="F10" s="127"/>
      <c r="G10" s="127"/>
      <c r="H10" s="127"/>
      <c r="I10" s="127"/>
      <c r="J10" s="127"/>
      <c r="K10" s="127"/>
      <c r="L10" s="127"/>
      <c r="M10" s="128"/>
      <c r="N10" s="129"/>
      <c r="O10" s="127"/>
      <c r="P10" s="127"/>
      <c r="Q10" s="127"/>
      <c r="R10" s="127"/>
      <c r="S10" s="130"/>
      <c r="T10" s="130"/>
      <c r="U10" s="130"/>
      <c r="V10" s="130"/>
    </row>
    <row r="11" spans="1:24" s="105" customFormat="1" ht="50.25" customHeight="1" x14ac:dyDescent="0.2">
      <c r="A11" s="280">
        <f>[5]лот!$A$34</f>
        <v>1209</v>
      </c>
      <c r="B11" s="473" t="str">
        <f>B10</f>
        <v>Нефтесборные сети куст-111 -точка врезки Инвентарный № 130000004894</v>
      </c>
      <c r="C11" s="134"/>
      <c r="D11" s="135">
        <f>E11+F11+I11+J11+K11+M11</f>
        <v>1449190.02333</v>
      </c>
      <c r="E11" s="136">
        <f>'[8]сметная раскладка'!E9</f>
        <v>82250</v>
      </c>
      <c r="F11" s="136">
        <f>'[8]сметная раскладка'!F9</f>
        <v>464693</v>
      </c>
      <c r="G11" s="136">
        <f>2062+494+170+4238</f>
        <v>6964</v>
      </c>
      <c r="H11" s="136">
        <f>'[8]сметная раскладка'!G9</f>
        <v>62851</v>
      </c>
      <c r="I11" s="136">
        <f>'[8]сметная раскладка'!H9</f>
        <v>584493</v>
      </c>
      <c r="J11" s="136">
        <f>'[8]сметная раскладка'!I9</f>
        <v>165930</v>
      </c>
      <c r="K11" s="136">
        <f>'[8]сметная раскладка'!J9</f>
        <v>72107</v>
      </c>
      <c r="L11" s="136"/>
      <c r="M11" s="137">
        <f>'[8]сметная раскладка'!P9</f>
        <v>79717.023329999996</v>
      </c>
      <c r="N11" s="138"/>
      <c r="O11" s="139"/>
      <c r="P11" s="140"/>
      <c r="Q11" s="139"/>
      <c r="R11" s="140"/>
      <c r="S11" s="139"/>
      <c r="T11" s="140"/>
      <c r="U11" s="140"/>
      <c r="V11" s="140"/>
    </row>
    <row r="12" spans="1:24" s="122" customFormat="1" ht="30.75" customHeight="1" x14ac:dyDescent="0.2">
      <c r="A12" s="474"/>
      <c r="B12" s="475" t="s">
        <v>87</v>
      </c>
      <c r="C12" s="476"/>
      <c r="D12" s="477">
        <f t="shared" ref="D12:K12" si="0">D11</f>
        <v>1449190.02333</v>
      </c>
      <c r="E12" s="478">
        <f t="shared" si="0"/>
        <v>82250</v>
      </c>
      <c r="F12" s="478">
        <f t="shared" si="0"/>
        <v>464693</v>
      </c>
      <c r="G12" s="478">
        <f t="shared" si="0"/>
        <v>6964</v>
      </c>
      <c r="H12" s="478">
        <f t="shared" si="0"/>
        <v>62851</v>
      </c>
      <c r="I12" s="478">
        <f t="shared" si="0"/>
        <v>584493</v>
      </c>
      <c r="J12" s="478">
        <f t="shared" si="0"/>
        <v>165930</v>
      </c>
      <c r="K12" s="478">
        <f t="shared" si="0"/>
        <v>72107</v>
      </c>
      <c r="L12" s="478"/>
      <c r="M12" s="479">
        <f>M11</f>
        <v>79717.023329999996</v>
      </c>
      <c r="N12" s="480"/>
      <c r="O12" s="481"/>
      <c r="P12" s="481"/>
      <c r="Q12" s="481"/>
      <c r="R12" s="481"/>
      <c r="S12" s="481"/>
      <c r="T12" s="481"/>
      <c r="U12" s="481"/>
      <c r="V12" s="478"/>
    </row>
    <row r="13" spans="1:24" s="105" customFormat="1" ht="27" customHeight="1" x14ac:dyDescent="0.2">
      <c r="A13" s="291"/>
      <c r="B13" s="292" t="s">
        <v>88</v>
      </c>
      <c r="C13" s="152"/>
      <c r="D13" s="153"/>
      <c r="E13" s="154"/>
      <c r="F13" s="154"/>
      <c r="G13" s="154"/>
      <c r="H13" s="154"/>
      <c r="I13" s="154"/>
      <c r="J13" s="154"/>
      <c r="K13" s="154"/>
      <c r="L13" s="154"/>
      <c r="M13" s="155"/>
      <c r="N13" s="156"/>
      <c r="O13" s="157"/>
      <c r="P13" s="157"/>
      <c r="Q13" s="157"/>
      <c r="R13" s="157"/>
      <c r="S13" s="157"/>
      <c r="T13" s="157"/>
      <c r="U13" s="157"/>
      <c r="V13" s="158"/>
    </row>
    <row r="14" spans="1:24" s="105" customFormat="1" ht="27" customHeight="1" x14ac:dyDescent="0.2">
      <c r="A14" s="291"/>
      <c r="B14" s="292" t="s">
        <v>89</v>
      </c>
      <c r="C14" s="152"/>
      <c r="D14" s="153"/>
      <c r="E14" s="154"/>
      <c r="F14" s="154"/>
      <c r="G14" s="154"/>
      <c r="H14" s="154"/>
      <c r="I14" s="154"/>
      <c r="J14" s="154"/>
      <c r="K14" s="154"/>
      <c r="L14" s="154"/>
      <c r="M14" s="155"/>
      <c r="N14" s="156"/>
      <c r="O14" s="157"/>
      <c r="P14" s="157"/>
      <c r="Q14" s="157"/>
      <c r="R14" s="157"/>
      <c r="S14" s="157"/>
      <c r="T14" s="157"/>
      <c r="U14" s="157"/>
      <c r="V14" s="158"/>
    </row>
    <row r="15" spans="1:24" s="162" customFormat="1" ht="24.75" customHeight="1" x14ac:dyDescent="0.2">
      <c r="A15" s="293"/>
      <c r="B15" s="294" t="s">
        <v>90</v>
      </c>
      <c r="C15" s="161"/>
      <c r="D15" s="153"/>
      <c r="E15" s="154"/>
      <c r="F15" s="154"/>
      <c r="G15" s="154"/>
      <c r="H15" s="154"/>
      <c r="I15" s="154"/>
      <c r="J15" s="154"/>
      <c r="K15" s="154"/>
      <c r="L15" s="154"/>
      <c r="M15" s="155"/>
      <c r="N15" s="156"/>
      <c r="O15" s="157"/>
      <c r="P15" s="157"/>
      <c r="Q15" s="157"/>
      <c r="R15" s="157"/>
      <c r="S15" s="157"/>
      <c r="T15" s="157"/>
      <c r="U15" s="157"/>
      <c r="V15" s="158"/>
    </row>
    <row r="16" spans="1:24" s="105" customFormat="1" ht="21.75" customHeight="1" x14ac:dyDescent="0.2">
      <c r="A16" s="295"/>
      <c r="B16" s="296" t="s">
        <v>91</v>
      </c>
      <c r="C16" s="165"/>
      <c r="D16" s="166"/>
      <c r="E16" s="167"/>
      <c r="F16" s="167"/>
      <c r="G16" s="167"/>
      <c r="H16" s="167"/>
      <c r="I16" s="167"/>
      <c r="J16" s="167"/>
      <c r="K16" s="167"/>
      <c r="L16" s="167"/>
      <c r="M16" s="168"/>
      <c r="N16" s="169"/>
      <c r="O16" s="167"/>
      <c r="P16" s="167"/>
      <c r="Q16" s="167"/>
      <c r="R16" s="167"/>
      <c r="S16" s="167"/>
      <c r="T16" s="167"/>
      <c r="U16" s="167"/>
      <c r="V16" s="170"/>
    </row>
    <row r="17" spans="1:24" s="105" customFormat="1" ht="24" customHeight="1" x14ac:dyDescent="0.2">
      <c r="A17" s="291"/>
      <c r="B17" s="297" t="s">
        <v>92</v>
      </c>
      <c r="C17" s="172"/>
      <c r="D17" s="153"/>
      <c r="E17" s="154"/>
      <c r="F17" s="154"/>
      <c r="G17" s="154"/>
      <c r="H17" s="154"/>
      <c r="I17" s="154"/>
      <c r="J17" s="154"/>
      <c r="K17" s="154"/>
      <c r="L17" s="154"/>
      <c r="M17" s="155"/>
      <c r="N17" s="156"/>
      <c r="O17" s="157"/>
      <c r="P17" s="157"/>
      <c r="Q17" s="157"/>
      <c r="R17" s="157"/>
      <c r="S17" s="157"/>
      <c r="T17" s="157"/>
      <c r="U17" s="157"/>
      <c r="V17" s="158"/>
    </row>
    <row r="18" spans="1:24" s="105" customFormat="1" ht="18.75" customHeight="1" x14ac:dyDescent="0.2">
      <c r="A18" s="291"/>
      <c r="B18" s="297" t="s">
        <v>123</v>
      </c>
      <c r="C18" s="172"/>
      <c r="D18" s="153"/>
      <c r="E18" s="154"/>
      <c r="F18" s="154"/>
      <c r="G18" s="154"/>
      <c r="H18" s="154"/>
      <c r="I18" s="154"/>
      <c r="J18" s="154"/>
      <c r="K18" s="154"/>
      <c r="L18" s="154"/>
      <c r="M18" s="155"/>
      <c r="N18" s="156"/>
      <c r="O18" s="157"/>
      <c r="P18" s="157"/>
      <c r="Q18" s="157"/>
      <c r="R18" s="157"/>
      <c r="S18" s="157"/>
      <c r="T18" s="157"/>
      <c r="U18" s="157"/>
      <c r="V18" s="158"/>
    </row>
    <row r="19" spans="1:24" s="105" customFormat="1" ht="22.5" customHeight="1" x14ac:dyDescent="0.2">
      <c r="A19" s="295"/>
      <c r="B19" s="296" t="s">
        <v>94</v>
      </c>
      <c r="C19" s="165"/>
      <c r="D19" s="166"/>
      <c r="E19" s="167"/>
      <c r="F19" s="167"/>
      <c r="G19" s="167"/>
      <c r="H19" s="167"/>
      <c r="I19" s="167"/>
      <c r="J19" s="167"/>
      <c r="K19" s="167"/>
      <c r="L19" s="167"/>
      <c r="M19" s="168"/>
      <c r="N19" s="169"/>
      <c r="O19" s="167"/>
      <c r="P19" s="167"/>
      <c r="Q19" s="167"/>
      <c r="R19" s="167"/>
      <c r="S19" s="167"/>
      <c r="T19" s="167"/>
      <c r="U19" s="167"/>
      <c r="V19" s="170"/>
    </row>
    <row r="20" spans="1:24" s="105" customFormat="1" ht="24" customHeight="1" x14ac:dyDescent="0.2">
      <c r="A20" s="291"/>
      <c r="B20" s="292" t="s">
        <v>133</v>
      </c>
      <c r="C20" s="173"/>
      <c r="D20" s="153"/>
      <c r="E20" s="154"/>
      <c r="F20" s="154"/>
      <c r="G20" s="154"/>
      <c r="H20" s="154"/>
      <c r="I20" s="154"/>
      <c r="J20" s="154"/>
      <c r="K20" s="154"/>
      <c r="L20" s="154"/>
      <c r="M20" s="155"/>
      <c r="N20" s="156"/>
      <c r="O20" s="157"/>
      <c r="P20" s="157"/>
      <c r="Q20" s="157"/>
      <c r="R20" s="157"/>
      <c r="S20" s="157"/>
      <c r="T20" s="157"/>
      <c r="U20" s="157"/>
      <c r="V20" s="174"/>
    </row>
    <row r="21" spans="1:24" s="105" customFormat="1" ht="21.75" customHeight="1" x14ac:dyDescent="0.2">
      <c r="A21" s="291"/>
      <c r="B21" s="292" t="s">
        <v>95</v>
      </c>
      <c r="C21" s="173"/>
      <c r="D21" s="153"/>
      <c r="E21" s="154"/>
      <c r="F21" s="154"/>
      <c r="G21" s="154"/>
      <c r="H21" s="154"/>
      <c r="I21" s="154"/>
      <c r="J21" s="154"/>
      <c r="K21" s="154"/>
      <c r="L21" s="154"/>
      <c r="M21" s="155"/>
      <c r="N21" s="156"/>
      <c r="O21" s="157"/>
      <c r="P21" s="157"/>
      <c r="Q21" s="157"/>
      <c r="R21" s="157"/>
      <c r="S21" s="157"/>
      <c r="T21" s="157"/>
      <c r="U21" s="157"/>
      <c r="V21" s="174"/>
    </row>
    <row r="22" spans="1:24" s="105" customFormat="1" ht="23.25" customHeight="1" x14ac:dyDescent="0.2">
      <c r="A22" s="291"/>
      <c r="B22" s="292" t="s">
        <v>96</v>
      </c>
      <c r="C22" s="173"/>
      <c r="D22" s="153"/>
      <c r="E22" s="154"/>
      <c r="F22" s="154"/>
      <c r="G22" s="154"/>
      <c r="H22" s="154"/>
      <c r="I22" s="154"/>
      <c r="J22" s="154"/>
      <c r="K22" s="154"/>
      <c r="L22" s="154"/>
      <c r="M22" s="155"/>
      <c r="N22" s="156"/>
      <c r="O22" s="157"/>
      <c r="P22" s="157"/>
      <c r="Q22" s="157"/>
      <c r="R22" s="157"/>
      <c r="S22" s="157"/>
      <c r="T22" s="157"/>
      <c r="U22" s="157"/>
      <c r="V22" s="174"/>
    </row>
    <row r="23" spans="1:24" s="105" customFormat="1" ht="22.5" customHeight="1" x14ac:dyDescent="0.2">
      <c r="A23" s="291"/>
      <c r="B23" s="292" t="s">
        <v>97</v>
      </c>
      <c r="C23" s="152"/>
      <c r="D23" s="153"/>
      <c r="E23" s="154"/>
      <c r="F23" s="154"/>
      <c r="G23" s="154"/>
      <c r="H23" s="154"/>
      <c r="I23" s="154"/>
      <c r="J23" s="154"/>
      <c r="K23" s="154"/>
      <c r="L23" s="154"/>
      <c r="M23" s="155"/>
      <c r="N23" s="156"/>
      <c r="O23" s="157"/>
      <c r="P23" s="157"/>
      <c r="Q23" s="157"/>
      <c r="R23" s="157"/>
      <c r="S23" s="157"/>
      <c r="T23" s="157"/>
      <c r="U23" s="157"/>
      <c r="V23" s="158"/>
    </row>
    <row r="24" spans="1:24" s="105" customFormat="1" ht="13.5" customHeight="1" x14ac:dyDescent="0.2">
      <c r="A24" s="291"/>
      <c r="B24" s="298"/>
      <c r="C24" s="176"/>
      <c r="D24" s="153"/>
      <c r="E24" s="154"/>
      <c r="F24" s="154"/>
      <c r="G24" s="154"/>
      <c r="H24" s="154"/>
      <c r="I24" s="154"/>
      <c r="J24" s="154"/>
      <c r="K24" s="154"/>
      <c r="L24" s="154"/>
      <c r="M24" s="155"/>
      <c r="N24" s="156"/>
      <c r="O24" s="157"/>
      <c r="P24" s="157"/>
      <c r="Q24" s="157"/>
      <c r="R24" s="157"/>
      <c r="S24" s="157"/>
      <c r="T24" s="157"/>
      <c r="U24" s="157"/>
      <c r="V24" s="157"/>
    </row>
    <row r="25" spans="1:24" s="105" customFormat="1" x14ac:dyDescent="0.2">
      <c r="A25" s="299"/>
      <c r="B25" s="300" t="s">
        <v>98</v>
      </c>
      <c r="C25" s="179"/>
      <c r="D25" s="180"/>
      <c r="E25" s="181"/>
      <c r="F25" s="181"/>
      <c r="G25" s="181"/>
      <c r="H25" s="181"/>
      <c r="I25" s="181"/>
      <c r="J25" s="181"/>
      <c r="K25" s="181"/>
      <c r="L25" s="181"/>
      <c r="M25" s="182"/>
      <c r="N25" s="183"/>
      <c r="O25" s="184"/>
      <c r="P25" s="184"/>
      <c r="Q25" s="184"/>
      <c r="R25" s="184"/>
      <c r="S25" s="184"/>
      <c r="T25" s="184"/>
      <c r="U25" s="184"/>
      <c r="V25" s="185"/>
    </row>
    <row r="26" spans="1:24" s="105" customFormat="1" x14ac:dyDescent="0.2">
      <c r="A26" s="299"/>
      <c r="B26" s="300" t="s">
        <v>99</v>
      </c>
      <c r="C26" s="179"/>
      <c r="D26" s="180"/>
      <c r="E26" s="181"/>
      <c r="F26" s="181"/>
      <c r="G26" s="181"/>
      <c r="H26" s="181"/>
      <c r="I26" s="181"/>
      <c r="J26" s="181"/>
      <c r="K26" s="181"/>
      <c r="L26" s="181"/>
      <c r="M26" s="182"/>
      <c r="N26" s="183"/>
      <c r="O26" s="184"/>
      <c r="P26" s="184"/>
      <c r="Q26" s="184"/>
      <c r="R26" s="184"/>
      <c r="S26" s="184"/>
      <c r="T26" s="184"/>
      <c r="U26" s="184"/>
      <c r="V26" s="185"/>
    </row>
    <row r="27" spans="1:24" s="105" customFormat="1" x14ac:dyDescent="0.2">
      <c r="A27" s="299"/>
      <c r="B27" s="302" t="s">
        <v>100</v>
      </c>
      <c r="C27" s="187"/>
      <c r="D27" s="188"/>
      <c r="E27" s="189"/>
      <c r="F27" s="189"/>
      <c r="G27" s="189"/>
      <c r="H27" s="189"/>
      <c r="I27" s="189"/>
      <c r="J27" s="189"/>
      <c r="K27" s="189"/>
      <c r="L27" s="189"/>
      <c r="M27" s="190"/>
      <c r="N27" s="191"/>
      <c r="O27" s="192"/>
      <c r="P27" s="192"/>
      <c r="Q27" s="192"/>
      <c r="R27" s="192"/>
      <c r="S27" s="192"/>
      <c r="T27" s="192"/>
      <c r="U27" s="192"/>
      <c r="V27" s="193"/>
    </row>
    <row r="28" spans="1:24" s="105" customFormat="1" ht="13.5" thickBot="1" x14ac:dyDescent="0.25">
      <c r="A28" s="303"/>
      <c r="B28" s="304" t="s">
        <v>101</v>
      </c>
      <c r="C28" s="196"/>
      <c r="D28" s="197"/>
      <c r="E28" s="198"/>
      <c r="F28" s="198"/>
      <c r="G28" s="198"/>
      <c r="H28" s="198"/>
      <c r="I28" s="198"/>
      <c r="J28" s="198"/>
      <c r="K28" s="198"/>
      <c r="L28" s="198"/>
      <c r="M28" s="199"/>
      <c r="N28" s="200"/>
      <c r="O28" s="201"/>
      <c r="P28" s="201"/>
      <c r="Q28" s="201"/>
      <c r="R28" s="201"/>
      <c r="S28" s="201"/>
      <c r="T28" s="201"/>
      <c r="U28" s="201"/>
      <c r="V28" s="202"/>
    </row>
    <row r="29" spans="1:24" ht="13.5" hidden="1" customHeight="1" x14ac:dyDescent="0.2">
      <c r="A29" s="401"/>
      <c r="B29" s="402" t="s">
        <v>102</v>
      </c>
      <c r="C29" s="402"/>
      <c r="D29" s="403"/>
      <c r="E29" s="403"/>
      <c r="F29" s="403"/>
      <c r="G29" s="403"/>
      <c r="H29" s="403"/>
      <c r="I29" s="403"/>
      <c r="J29" s="403"/>
      <c r="K29" s="403"/>
      <c r="L29" s="403"/>
      <c r="M29" s="403"/>
      <c r="N29" s="403"/>
      <c r="O29" s="403"/>
      <c r="P29" s="404"/>
      <c r="Q29" s="404"/>
      <c r="R29" s="404"/>
      <c r="S29" s="404"/>
      <c r="T29" s="404"/>
      <c r="U29" s="404"/>
      <c r="V29" s="404"/>
      <c r="W29" s="404"/>
      <c r="X29" s="404"/>
    </row>
    <row r="30" spans="1:24" ht="13.5" hidden="1" customHeight="1" x14ac:dyDescent="0.2">
      <c r="A30" s="405"/>
      <c r="B30" s="406" t="s">
        <v>103</v>
      </c>
      <c r="C30" s="406"/>
      <c r="D30" s="407"/>
      <c r="E30" s="407"/>
      <c r="F30" s="407"/>
      <c r="G30" s="407"/>
      <c r="H30" s="407"/>
      <c r="I30" s="407"/>
      <c r="J30" s="407"/>
      <c r="K30" s="407"/>
      <c r="L30" s="407"/>
      <c r="M30" s="407"/>
      <c r="N30" s="407"/>
      <c r="O30" s="407"/>
      <c r="P30" s="408"/>
      <c r="Q30" s="408"/>
      <c r="R30" s="408"/>
      <c r="S30" s="408"/>
      <c r="T30" s="408"/>
      <c r="U30" s="408"/>
      <c r="V30" s="408"/>
      <c r="W30" s="408"/>
      <c r="X30" s="408"/>
    </row>
    <row r="31" spans="1:24" ht="13.5" hidden="1" customHeight="1" x14ac:dyDescent="0.2">
      <c r="A31" s="405"/>
      <c r="B31" s="406" t="s">
        <v>104</v>
      </c>
      <c r="C31" s="406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8"/>
      <c r="Q31" s="408"/>
      <c r="R31" s="408"/>
      <c r="S31" s="408"/>
      <c r="T31" s="408"/>
      <c r="U31" s="408"/>
      <c r="V31" s="408"/>
      <c r="W31" s="408"/>
      <c r="X31" s="408"/>
    </row>
    <row r="32" spans="1:24" ht="13.5" hidden="1" customHeight="1" x14ac:dyDescent="0.2">
      <c r="A32" s="405"/>
      <c r="B32" s="406" t="s">
        <v>105</v>
      </c>
      <c r="C32" s="406"/>
      <c r="D32" s="407"/>
      <c r="E32" s="407"/>
      <c r="F32" s="407"/>
      <c r="G32" s="407"/>
      <c r="H32" s="407"/>
      <c r="I32" s="407"/>
      <c r="J32" s="407"/>
      <c r="K32" s="407"/>
      <c r="L32" s="407"/>
      <c r="M32" s="407"/>
      <c r="N32" s="407"/>
      <c r="O32" s="407"/>
      <c r="P32" s="408"/>
      <c r="Q32" s="408"/>
      <c r="R32" s="408"/>
      <c r="S32" s="408"/>
      <c r="T32" s="408"/>
      <c r="U32" s="408"/>
      <c r="V32" s="408"/>
      <c r="W32" s="408"/>
      <c r="X32" s="408"/>
    </row>
    <row r="33" spans="1:24" ht="13.5" hidden="1" customHeight="1" x14ac:dyDescent="0.2">
      <c r="A33" s="405"/>
      <c r="B33" s="406" t="s">
        <v>106</v>
      </c>
      <c r="C33" s="406"/>
      <c r="D33" s="407"/>
      <c r="E33" s="407"/>
      <c r="F33" s="407"/>
      <c r="G33" s="407"/>
      <c r="H33" s="407"/>
      <c r="I33" s="407"/>
      <c r="J33" s="407"/>
      <c r="K33" s="407"/>
      <c r="L33" s="407"/>
      <c r="M33" s="407"/>
      <c r="N33" s="407"/>
      <c r="O33" s="407"/>
      <c r="P33" s="408"/>
      <c r="Q33" s="408"/>
      <c r="R33" s="408"/>
      <c r="S33" s="408"/>
      <c r="T33" s="408"/>
      <c r="U33" s="408"/>
      <c r="V33" s="408"/>
      <c r="W33" s="408"/>
      <c r="X33" s="408"/>
    </row>
    <row r="34" spans="1:24" ht="13.5" hidden="1" customHeight="1" x14ac:dyDescent="0.2">
      <c r="A34" s="409"/>
      <c r="B34" s="406" t="s">
        <v>107</v>
      </c>
      <c r="C34" s="410"/>
      <c r="D34" s="411"/>
      <c r="E34" s="411"/>
      <c r="F34" s="411"/>
      <c r="G34" s="411"/>
      <c r="H34" s="411"/>
      <c r="I34" s="411"/>
      <c r="J34" s="411"/>
      <c r="K34" s="411"/>
      <c r="L34" s="411"/>
      <c r="M34" s="411"/>
      <c r="N34" s="411"/>
      <c r="O34" s="411"/>
      <c r="P34" s="412"/>
      <c r="Q34" s="412"/>
      <c r="R34" s="412"/>
      <c r="S34" s="412"/>
      <c r="T34" s="412"/>
      <c r="U34" s="412"/>
      <c r="V34" s="412"/>
      <c r="W34" s="412"/>
      <c r="X34" s="412"/>
    </row>
    <row r="35" spans="1:24" ht="13.5" hidden="1" customHeight="1" thickBot="1" x14ac:dyDescent="0.25">
      <c r="A35" s="413"/>
      <c r="B35" s="414"/>
      <c r="C35" s="414"/>
      <c r="D35" s="414"/>
      <c r="E35" s="414"/>
      <c r="F35" s="414"/>
      <c r="G35" s="414"/>
      <c r="H35" s="414"/>
      <c r="I35" s="414"/>
      <c r="J35" s="414"/>
      <c r="K35" s="414"/>
      <c r="L35" s="414"/>
      <c r="M35" s="414"/>
      <c r="N35" s="414"/>
      <c r="O35" s="414"/>
      <c r="P35" s="415"/>
      <c r="Q35" s="415"/>
      <c r="R35" s="415"/>
      <c r="S35" s="415"/>
      <c r="T35" s="415"/>
      <c r="U35" s="415"/>
      <c r="V35" s="415"/>
      <c r="W35" s="415"/>
      <c r="X35" s="415"/>
    </row>
    <row r="36" spans="1:24" x14ac:dyDescent="0.2">
      <c r="A36" s="103"/>
      <c r="B36" s="416"/>
      <c r="C36" s="417"/>
      <c r="D36" s="417"/>
      <c r="E36" s="417"/>
      <c r="F36" s="417"/>
      <c r="G36" s="417"/>
      <c r="H36" s="417"/>
      <c r="I36" s="417"/>
      <c r="J36" s="417"/>
      <c r="K36" s="417"/>
      <c r="L36" s="417"/>
      <c r="M36" s="417"/>
      <c r="N36" s="417"/>
      <c r="O36" s="417"/>
      <c r="P36" s="418"/>
      <c r="Q36" s="418"/>
      <c r="R36" s="418"/>
      <c r="S36" s="418"/>
      <c r="T36" s="418"/>
      <c r="U36" s="418"/>
      <c r="V36" s="418"/>
      <c r="W36" s="418"/>
      <c r="X36" s="418"/>
    </row>
    <row r="37" spans="1:24" ht="12.75" hidden="1" customHeight="1" x14ac:dyDescent="0.2">
      <c r="B37" s="482"/>
      <c r="C37" s="483"/>
      <c r="D37" s="484"/>
      <c r="E37" s="488" t="s">
        <v>108</v>
      </c>
      <c r="F37" s="490" t="s">
        <v>109</v>
      </c>
      <c r="G37" s="491"/>
      <c r="H37" s="491"/>
      <c r="I37" s="491"/>
      <c r="J37" s="491"/>
      <c r="K37" s="492"/>
      <c r="L37" s="419"/>
      <c r="M37" s="419"/>
      <c r="N37" s="488" t="s">
        <v>110</v>
      </c>
      <c r="O37" s="420" t="s">
        <v>70</v>
      </c>
      <c r="P37" s="418"/>
    </row>
    <row r="38" spans="1:24" ht="52.5" hidden="1" customHeight="1" x14ac:dyDescent="0.2">
      <c r="B38" s="485"/>
      <c r="C38" s="486"/>
      <c r="D38" s="487"/>
      <c r="E38" s="489"/>
      <c r="F38" s="421">
        <v>2012</v>
      </c>
      <c r="G38" s="421"/>
      <c r="H38" s="421"/>
      <c r="I38" s="421">
        <v>2014</v>
      </c>
      <c r="J38" s="421">
        <v>2015</v>
      </c>
      <c r="K38" s="421">
        <v>2016</v>
      </c>
      <c r="L38" s="421"/>
      <c r="M38" s="421">
        <v>2016</v>
      </c>
      <c r="N38" s="489"/>
      <c r="O38" s="421" t="s">
        <v>111</v>
      </c>
    </row>
    <row r="39" spans="1:24" ht="29.25" hidden="1" customHeight="1" x14ac:dyDescent="0.2">
      <c r="B39" s="493" t="s">
        <v>112</v>
      </c>
      <c r="C39" s="494"/>
      <c r="D39" s="495"/>
      <c r="E39" s="422"/>
      <c r="F39" s="423"/>
      <c r="G39" s="423"/>
      <c r="H39" s="423"/>
      <c r="I39" s="423"/>
      <c r="J39" s="423"/>
      <c r="K39" s="423"/>
      <c r="L39" s="423"/>
      <c r="M39" s="423"/>
      <c r="N39" s="422"/>
      <c r="O39" s="423"/>
    </row>
    <row r="40" spans="1:24" ht="12.75" hidden="1" customHeight="1" x14ac:dyDescent="0.2">
      <c r="A40" s="103"/>
      <c r="B40" s="424"/>
      <c r="C40" s="424"/>
      <c r="D40" s="425"/>
      <c r="E40" s="425"/>
      <c r="F40" s="425"/>
      <c r="G40" s="2"/>
      <c r="H40" s="2"/>
      <c r="I40" s="2"/>
      <c r="J40" s="2"/>
      <c r="K40" s="2"/>
      <c r="L40" s="2"/>
      <c r="M40" s="2"/>
      <c r="N40" s="2"/>
      <c r="O40" s="2"/>
      <c r="P40" s="426"/>
      <c r="Q40" s="426"/>
      <c r="R40" s="426"/>
      <c r="S40" s="426"/>
      <c r="T40" s="426"/>
      <c r="U40" s="426"/>
      <c r="V40" s="427"/>
      <c r="W40" s="428"/>
      <c r="X40" s="427"/>
    </row>
    <row r="41" spans="1:24" ht="13.5" hidden="1" customHeight="1" x14ac:dyDescent="0.2">
      <c r="A41" s="429" t="s">
        <v>113</v>
      </c>
      <c r="B41" s="430"/>
      <c r="C41" s="430"/>
      <c r="D41" s="430"/>
      <c r="E41" s="430"/>
      <c r="F41" s="430"/>
      <c r="G41" s="430"/>
      <c r="H41" s="430"/>
      <c r="I41" s="2"/>
      <c r="J41" s="2"/>
      <c r="K41" s="2"/>
      <c r="L41" s="2"/>
      <c r="M41" s="2"/>
      <c r="N41" s="2"/>
      <c r="O41" s="2"/>
      <c r="P41" s="426"/>
      <c r="Q41" s="426"/>
      <c r="R41" s="426"/>
      <c r="S41" s="426"/>
      <c r="T41" s="426"/>
      <c r="U41" s="426"/>
      <c r="V41" s="427"/>
      <c r="W41" s="428"/>
      <c r="X41" s="427"/>
    </row>
    <row r="42" spans="1:24" ht="13.5" thickBot="1" x14ac:dyDescent="0.25">
      <c r="A42" s="429"/>
      <c r="B42" s="430"/>
      <c r="C42" s="430"/>
      <c r="D42" s="430"/>
      <c r="E42" s="430"/>
      <c r="F42" s="430"/>
      <c r="G42" s="430"/>
      <c r="H42" s="430"/>
      <c r="I42" s="2"/>
      <c r="J42" s="2"/>
      <c r="K42" s="2"/>
      <c r="L42" s="2"/>
      <c r="M42" s="2"/>
      <c r="N42" s="2"/>
      <c r="O42" s="2"/>
      <c r="P42" s="426"/>
      <c r="Q42" s="426"/>
      <c r="R42" s="426"/>
      <c r="S42" s="426"/>
      <c r="T42" s="426"/>
      <c r="U42" s="426"/>
      <c r="V42" s="427"/>
      <c r="W42" s="428"/>
      <c r="X42" s="427"/>
    </row>
    <row r="43" spans="1:24" ht="13.5" thickBot="1" x14ac:dyDescent="0.25">
      <c r="A43" s="431" t="s">
        <v>114</v>
      </c>
      <c r="B43" s="432" t="s">
        <v>1</v>
      </c>
      <c r="C43" s="432"/>
      <c r="D43" s="433" t="s">
        <v>2</v>
      </c>
      <c r="E43" s="434" t="s">
        <v>115</v>
      </c>
      <c r="F43" s="496" t="s">
        <v>124</v>
      </c>
      <c r="G43" s="496"/>
      <c r="H43" s="496"/>
      <c r="I43" s="496"/>
      <c r="J43" s="496"/>
      <c r="K43" s="496"/>
      <c r="L43" s="435"/>
      <c r="M43" s="435"/>
      <c r="N43" s="426"/>
      <c r="O43" s="426"/>
    </row>
    <row r="44" spans="1:24" ht="12.75" hidden="1" customHeight="1" x14ac:dyDescent="0.2">
      <c r="A44" s="436">
        <v>1</v>
      </c>
      <c r="B44" s="437" t="s">
        <v>116</v>
      </c>
      <c r="C44" s="437"/>
      <c r="D44" s="438" t="s">
        <v>117</v>
      </c>
      <c r="E44" s="234"/>
      <c r="F44" s="230">
        <v>2012</v>
      </c>
      <c r="G44" s="230"/>
      <c r="H44" s="230"/>
      <c r="I44" s="230">
        <v>2014</v>
      </c>
      <c r="J44" s="230">
        <v>2015</v>
      </c>
      <c r="K44" s="230">
        <v>2016</v>
      </c>
      <c r="L44" s="230"/>
      <c r="M44" s="230">
        <v>2016</v>
      </c>
      <c r="N44" s="426"/>
      <c r="O44" s="426"/>
    </row>
    <row r="45" spans="1:24" x14ac:dyDescent="0.2">
      <c r="A45" s="439">
        <v>1</v>
      </c>
      <c r="B45" s="433" t="s">
        <v>118</v>
      </c>
      <c r="C45" s="433"/>
      <c r="D45" s="440"/>
      <c r="E45" s="238"/>
      <c r="F45" s="239"/>
      <c r="G45" s="239"/>
      <c r="H45" s="240"/>
      <c r="I45" s="240" t="s">
        <v>125</v>
      </c>
      <c r="J45" s="240" t="s">
        <v>125</v>
      </c>
      <c r="K45" s="240" t="s">
        <v>125</v>
      </c>
      <c r="L45" s="240"/>
      <c r="M45" s="240" t="s">
        <v>125</v>
      </c>
      <c r="N45" s="426"/>
      <c r="O45" s="426"/>
    </row>
    <row r="46" spans="1:24" x14ac:dyDescent="0.2">
      <c r="A46" s="441">
        <v>2</v>
      </c>
      <c r="B46" s="442" t="s">
        <v>127</v>
      </c>
      <c r="C46" s="442"/>
      <c r="D46" s="443"/>
      <c r="E46" s="245"/>
      <c r="F46" s="239"/>
      <c r="G46" s="239"/>
      <c r="H46" s="444"/>
      <c r="I46" s="445"/>
      <c r="J46" s="445"/>
      <c r="K46" s="445"/>
      <c r="L46" s="445"/>
      <c r="M46" s="445"/>
      <c r="N46" s="426"/>
      <c r="O46" s="426"/>
    </row>
    <row r="47" spans="1:24" ht="12.75" hidden="1" customHeight="1" x14ac:dyDescent="0.2">
      <c r="A47" s="441">
        <v>4</v>
      </c>
      <c r="B47" s="442"/>
      <c r="C47" s="442"/>
      <c r="D47" s="443"/>
      <c r="E47" s="446"/>
      <c r="F47" s="240"/>
      <c r="G47" s="240"/>
      <c r="H47" s="427"/>
      <c r="I47" s="426"/>
      <c r="J47" s="426"/>
      <c r="K47" s="426"/>
      <c r="L47" s="426"/>
      <c r="M47" s="426"/>
      <c r="N47" s="426"/>
      <c r="O47" s="426"/>
    </row>
    <row r="48" spans="1:24" x14ac:dyDescent="0.2">
      <c r="A48" s="441">
        <v>3</v>
      </c>
      <c r="B48" s="442" t="s">
        <v>120</v>
      </c>
      <c r="C48" s="442"/>
      <c r="D48" s="443" t="s">
        <v>4</v>
      </c>
      <c r="E48" s="447"/>
      <c r="F48" s="240"/>
      <c r="G48" s="240"/>
      <c r="H48" s="427"/>
      <c r="I48" s="426"/>
      <c r="J48" s="426"/>
      <c r="K48" s="426"/>
      <c r="L48" s="426"/>
      <c r="M48" s="426"/>
      <c r="N48" s="426"/>
      <c r="O48" s="426"/>
    </row>
    <row r="49" spans="1:15" x14ac:dyDescent="0.2">
      <c r="A49" s="441">
        <v>4</v>
      </c>
      <c r="B49" s="442" t="s">
        <v>121</v>
      </c>
      <c r="C49" s="442"/>
      <c r="D49" s="443" t="s">
        <v>4</v>
      </c>
      <c r="E49" s="448"/>
      <c r="F49" s="427"/>
      <c r="G49" s="427"/>
      <c r="H49" s="427"/>
      <c r="I49" s="426"/>
      <c r="J49" s="426"/>
      <c r="K49" s="426"/>
      <c r="L49" s="426"/>
      <c r="M49" s="426"/>
      <c r="N49" s="426"/>
      <c r="O49" s="426"/>
    </row>
    <row r="50" spans="1:15" x14ac:dyDescent="0.2">
      <c r="A50" s="441">
        <v>5</v>
      </c>
      <c r="B50" s="449" t="str">
        <f>B13</f>
        <v>ВЗиС</v>
      </c>
      <c r="C50" s="442"/>
      <c r="D50" s="443" t="str">
        <f>D49</f>
        <v>%</v>
      </c>
      <c r="E50" s="455">
        <v>3.5000000000000003E-2</v>
      </c>
      <c r="F50" s="427"/>
      <c r="G50" s="427"/>
      <c r="H50" s="427"/>
      <c r="I50" s="426"/>
      <c r="J50" s="426"/>
      <c r="K50" s="426"/>
      <c r="L50" s="426"/>
      <c r="M50" s="426"/>
      <c r="N50" s="426"/>
      <c r="O50" s="426"/>
    </row>
    <row r="51" spans="1:15" x14ac:dyDescent="0.2">
      <c r="A51" s="441">
        <v>6</v>
      </c>
      <c r="B51" s="451" t="s">
        <v>89</v>
      </c>
      <c r="C51" s="452"/>
      <c r="D51" s="443" t="s">
        <v>4</v>
      </c>
      <c r="E51" s="453">
        <v>5.8209999999999998E-2</v>
      </c>
    </row>
    <row r="52" spans="1:15" x14ac:dyDescent="0.2">
      <c r="A52" s="441">
        <v>7</v>
      </c>
      <c r="B52" s="454" t="s">
        <v>90</v>
      </c>
      <c r="C52" s="452"/>
      <c r="D52" s="443" t="s">
        <v>4</v>
      </c>
      <c r="E52" s="455">
        <v>1.4999999999999999E-2</v>
      </c>
    </row>
    <row r="53" spans="1:15" ht="13.5" thickBot="1" x14ac:dyDescent="0.25">
      <c r="A53" s="456">
        <v>8</v>
      </c>
      <c r="B53" s="457" t="s">
        <v>97</v>
      </c>
      <c r="C53" s="458"/>
      <c r="D53" s="459" t="s">
        <v>4</v>
      </c>
      <c r="E53" s="460">
        <v>1.4999999999999999E-2</v>
      </c>
    </row>
    <row r="54" spans="1:15" x14ac:dyDescent="0.2">
      <c r="E54" s="461"/>
    </row>
    <row r="55" spans="1:15" x14ac:dyDescent="0.2">
      <c r="B55" s="462"/>
      <c r="C55" s="462"/>
    </row>
    <row r="56" spans="1:15" x14ac:dyDescent="0.2">
      <c r="B56" s="58" t="s">
        <v>5</v>
      </c>
      <c r="E56" s="58" t="s">
        <v>6</v>
      </c>
      <c r="H56" s="102" t="s">
        <v>7</v>
      </c>
    </row>
    <row r="57" spans="1:15" x14ac:dyDescent="0.2">
      <c r="H57" s="306" t="s">
        <v>8</v>
      </c>
    </row>
  </sheetData>
  <mergeCells count="32">
    <mergeCell ref="S5:S7"/>
    <mergeCell ref="U1:V1"/>
    <mergeCell ref="B2:Q2"/>
    <mergeCell ref="B3:Q3"/>
    <mergeCell ref="A4:A7"/>
    <mergeCell ref="B4:B7"/>
    <mergeCell ref="C4:C7"/>
    <mergeCell ref="D4:M4"/>
    <mergeCell ref="N4:V4"/>
    <mergeCell ref="D5:D7"/>
    <mergeCell ref="E5:M5"/>
    <mergeCell ref="F43:K43"/>
    <mergeCell ref="T5:T7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N5:N7"/>
    <mergeCell ref="O5:O7"/>
    <mergeCell ref="P5:P7"/>
    <mergeCell ref="Q5:Q7"/>
    <mergeCell ref="R5:R7"/>
    <mergeCell ref="B37:D38"/>
    <mergeCell ref="E37:E38"/>
    <mergeCell ref="F37:K37"/>
    <mergeCell ref="N37:N38"/>
    <mergeCell ref="B39:D39"/>
  </mergeCells>
  <pageMargins left="0" right="0" top="0" bottom="0" header="0" footer="0"/>
  <pageSetup paperSize="9" scale="5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20" sqref="B20"/>
    </sheetView>
  </sheetViews>
  <sheetFormatPr defaultColWidth="8.85546875" defaultRowHeight="12.75" x14ac:dyDescent="0.2"/>
  <cols>
    <col min="1" max="1" width="10.28515625" style="105" customWidth="1"/>
    <col min="2" max="2" width="55.140625" style="105" customWidth="1"/>
    <col min="3" max="3" width="7" style="105" hidden="1" customWidth="1"/>
    <col min="4" max="4" width="12.5703125" style="105" customWidth="1"/>
    <col min="5" max="7" width="11.7109375" style="105" customWidth="1"/>
    <col min="8" max="8" width="13.5703125" style="105" customWidth="1"/>
    <col min="9" max="11" width="11.7109375" style="105" customWidth="1"/>
    <col min="12" max="12" width="11.7109375" style="105" hidden="1" customWidth="1"/>
    <col min="13" max="13" width="11.7109375" style="105" customWidth="1"/>
    <col min="14" max="14" width="15.42578125" style="105" customWidth="1"/>
    <col min="15" max="15" width="11.7109375" style="105" hidden="1" customWidth="1"/>
    <col min="16" max="16" width="18.5703125" style="105" customWidth="1"/>
    <col min="17" max="17" width="11.7109375" style="105" hidden="1" customWidth="1"/>
    <col min="18" max="18" width="14" style="105" customWidth="1"/>
    <col min="19" max="19" width="11.7109375" style="105" hidden="1" customWidth="1"/>
    <col min="20" max="20" width="14.42578125" style="105" customWidth="1"/>
    <col min="21" max="21" width="14.140625" style="105" customWidth="1"/>
    <col min="22" max="22" width="15.28515625" style="105" customWidth="1"/>
    <col min="23" max="24" width="11.7109375" style="105" customWidth="1"/>
    <col min="25" max="25" width="10.140625" style="105" bestFit="1" customWidth="1"/>
    <col min="26" max="16384" width="8.85546875" style="105"/>
  </cols>
  <sheetData>
    <row r="1" spans="1:24" ht="15.75" x14ac:dyDescent="0.2">
      <c r="A1" s="104"/>
      <c r="U1" s="549" t="s">
        <v>122</v>
      </c>
      <c r="V1" s="549"/>
    </row>
    <row r="2" spans="1:24" x14ac:dyDescent="0.2">
      <c r="B2" s="550" t="s">
        <v>63</v>
      </c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550"/>
      <c r="O2" s="550"/>
      <c r="P2" s="550"/>
      <c r="Q2" s="550"/>
      <c r="R2" s="106"/>
      <c r="S2" s="106"/>
      <c r="T2" s="106"/>
      <c r="U2" s="106"/>
      <c r="V2" s="106"/>
      <c r="W2" s="106"/>
      <c r="X2" s="106"/>
    </row>
    <row r="3" spans="1:24" ht="13.5" thickBot="1" x14ac:dyDescent="0.25">
      <c r="B3" s="550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0"/>
      <c r="P3" s="550"/>
      <c r="Q3" s="550"/>
      <c r="R3" s="106"/>
      <c r="S3" s="106"/>
      <c r="T3" s="106"/>
      <c r="U3" s="106"/>
      <c r="V3" s="106" t="s">
        <v>64</v>
      </c>
      <c r="W3" s="106"/>
      <c r="X3" s="106"/>
    </row>
    <row r="4" spans="1:24" ht="18" customHeight="1" x14ac:dyDescent="0.2">
      <c r="A4" s="558" t="s">
        <v>65</v>
      </c>
      <c r="B4" s="560" t="s">
        <v>66</v>
      </c>
      <c r="C4" s="517" t="s">
        <v>57</v>
      </c>
      <c r="D4" s="551" t="s">
        <v>67</v>
      </c>
      <c r="E4" s="552"/>
      <c r="F4" s="552"/>
      <c r="G4" s="552"/>
      <c r="H4" s="552"/>
      <c r="I4" s="552"/>
      <c r="J4" s="552"/>
      <c r="K4" s="552"/>
      <c r="L4" s="552"/>
      <c r="M4" s="553"/>
      <c r="N4" s="554" t="s">
        <v>68</v>
      </c>
      <c r="O4" s="554"/>
      <c r="P4" s="554"/>
      <c r="Q4" s="554"/>
      <c r="R4" s="554"/>
      <c r="S4" s="554"/>
      <c r="T4" s="554"/>
      <c r="U4" s="554"/>
      <c r="V4" s="554"/>
    </row>
    <row r="5" spans="1:24" ht="12.75" customHeight="1" x14ac:dyDescent="0.2">
      <c r="A5" s="559"/>
      <c r="B5" s="561"/>
      <c r="C5" s="518"/>
      <c r="D5" s="525" t="s">
        <v>69</v>
      </c>
      <c r="E5" s="555" t="s">
        <v>70</v>
      </c>
      <c r="F5" s="556"/>
      <c r="G5" s="556"/>
      <c r="H5" s="556"/>
      <c r="I5" s="556"/>
      <c r="J5" s="556"/>
      <c r="K5" s="556"/>
      <c r="L5" s="556"/>
      <c r="M5" s="557"/>
      <c r="N5" s="546" t="s">
        <v>71</v>
      </c>
      <c r="O5" s="497" t="s">
        <v>72</v>
      </c>
      <c r="P5" s="497" t="s">
        <v>73</v>
      </c>
      <c r="Q5" s="497" t="s">
        <v>74</v>
      </c>
      <c r="R5" s="497" t="s">
        <v>75</v>
      </c>
      <c r="S5" s="497" t="s">
        <v>76</v>
      </c>
      <c r="T5" s="497" t="s">
        <v>77</v>
      </c>
      <c r="U5" s="497" t="s">
        <v>58</v>
      </c>
      <c r="V5" s="500" t="s">
        <v>78</v>
      </c>
    </row>
    <row r="6" spans="1:24" ht="15" customHeight="1" x14ac:dyDescent="0.2">
      <c r="A6" s="559"/>
      <c r="B6" s="561"/>
      <c r="C6" s="518"/>
      <c r="D6" s="525"/>
      <c r="E6" s="503" t="s">
        <v>79</v>
      </c>
      <c r="F6" s="505" t="s">
        <v>80</v>
      </c>
      <c r="G6" s="505"/>
      <c r="H6" s="505"/>
      <c r="I6" s="505" t="s">
        <v>81</v>
      </c>
      <c r="J6" s="503" t="s">
        <v>77</v>
      </c>
      <c r="K6" s="503" t="s">
        <v>58</v>
      </c>
      <c r="L6" s="503" t="s">
        <v>59</v>
      </c>
      <c r="M6" s="544" t="s">
        <v>82</v>
      </c>
      <c r="N6" s="547"/>
      <c r="O6" s="498"/>
      <c r="P6" s="498"/>
      <c r="Q6" s="498"/>
      <c r="R6" s="498"/>
      <c r="S6" s="498"/>
      <c r="T6" s="498"/>
      <c r="U6" s="498"/>
      <c r="V6" s="501"/>
    </row>
    <row r="7" spans="1:24" ht="91.5" customHeight="1" x14ac:dyDescent="0.2">
      <c r="A7" s="559"/>
      <c r="B7" s="561"/>
      <c r="C7" s="519"/>
      <c r="D7" s="526"/>
      <c r="E7" s="504"/>
      <c r="F7" s="107" t="s">
        <v>83</v>
      </c>
      <c r="G7" s="107" t="s">
        <v>84</v>
      </c>
      <c r="H7" s="107" t="s">
        <v>85</v>
      </c>
      <c r="I7" s="505"/>
      <c r="J7" s="504"/>
      <c r="K7" s="504"/>
      <c r="L7" s="504"/>
      <c r="M7" s="545"/>
      <c r="N7" s="548"/>
      <c r="O7" s="499"/>
      <c r="P7" s="499"/>
      <c r="Q7" s="499"/>
      <c r="R7" s="499"/>
      <c r="S7" s="499"/>
      <c r="T7" s="499"/>
      <c r="U7" s="499"/>
      <c r="V7" s="502"/>
    </row>
    <row r="8" spans="1:24" x14ac:dyDescent="0.2">
      <c r="A8" s="108">
        <v>1</v>
      </c>
      <c r="B8" s="109">
        <f>A8+1</f>
        <v>2</v>
      </c>
      <c r="C8" s="110">
        <v>3</v>
      </c>
      <c r="D8" s="111">
        <v>3</v>
      </c>
      <c r="E8" s="112">
        <v>4</v>
      </c>
      <c r="F8" s="112">
        <v>5</v>
      </c>
      <c r="G8" s="112">
        <v>6</v>
      </c>
      <c r="H8" s="112">
        <v>7</v>
      </c>
      <c r="I8" s="112">
        <v>8</v>
      </c>
      <c r="J8" s="112">
        <v>9</v>
      </c>
      <c r="K8" s="112">
        <v>10</v>
      </c>
      <c r="L8" s="112">
        <v>11</v>
      </c>
      <c r="M8" s="113">
        <v>11</v>
      </c>
      <c r="N8" s="114">
        <v>12</v>
      </c>
      <c r="O8" s="112">
        <f>N8+1</f>
        <v>13</v>
      </c>
      <c r="P8" s="112">
        <v>13</v>
      </c>
      <c r="Q8" s="112">
        <f>P8+1</f>
        <v>14</v>
      </c>
      <c r="R8" s="112">
        <v>14</v>
      </c>
      <c r="S8" s="112">
        <f>R8+1</f>
        <v>15</v>
      </c>
      <c r="T8" s="112">
        <v>15</v>
      </c>
      <c r="U8" s="112">
        <v>16</v>
      </c>
      <c r="V8" s="113">
        <v>17</v>
      </c>
    </row>
    <row r="9" spans="1:24" s="122" customFormat="1" ht="24.75" customHeight="1" x14ac:dyDescent="0.2">
      <c r="A9" s="115" t="s">
        <v>0</v>
      </c>
      <c r="B9" s="116" t="str">
        <f>[5]лот!$B$35</f>
        <v>Ачимовское месторождение</v>
      </c>
      <c r="C9" s="117"/>
      <c r="D9" s="118"/>
      <c r="E9" s="119"/>
      <c r="F9" s="119"/>
      <c r="G9" s="119"/>
      <c r="H9" s="119"/>
      <c r="I9" s="119"/>
      <c r="J9" s="119"/>
      <c r="K9" s="119"/>
      <c r="L9" s="119"/>
      <c r="M9" s="120"/>
      <c r="N9" s="121"/>
      <c r="O9" s="119"/>
      <c r="P9" s="119"/>
      <c r="Q9" s="119"/>
      <c r="R9" s="119"/>
      <c r="S9" s="119"/>
      <c r="T9" s="119"/>
      <c r="U9" s="119"/>
      <c r="V9" s="119"/>
    </row>
    <row r="10" spans="1:24" s="131" customFormat="1" ht="24.75" customHeight="1" x14ac:dyDescent="0.2">
      <c r="A10" s="123" t="s">
        <v>86</v>
      </c>
      <c r="B10" s="124" t="str">
        <f>[5]лот!$B$36</f>
        <v>Низконапорный водовод с КП-2 Ачимовское м/р Инвентарный № 920000001350</v>
      </c>
      <c r="C10" s="125"/>
      <c r="D10" s="126"/>
      <c r="E10" s="127"/>
      <c r="F10" s="127"/>
      <c r="G10" s="127"/>
      <c r="H10" s="127"/>
      <c r="I10" s="127"/>
      <c r="J10" s="127"/>
      <c r="K10" s="127"/>
      <c r="L10" s="127"/>
      <c r="M10" s="128"/>
      <c r="N10" s="129"/>
      <c r="O10" s="127"/>
      <c r="P10" s="127"/>
      <c r="Q10" s="127"/>
      <c r="R10" s="127"/>
      <c r="S10" s="130"/>
      <c r="T10" s="130"/>
      <c r="U10" s="130"/>
      <c r="V10" s="130"/>
    </row>
    <row r="11" spans="1:24" ht="24.75" customHeight="1" x14ac:dyDescent="0.2">
      <c r="A11" s="132">
        <f>[5]лот!$A$37</f>
        <v>1240</v>
      </c>
      <c r="B11" s="133" t="str">
        <f>B10</f>
        <v>Низконапорный водовод с КП-2 Ачимовское м/р Инвентарный № 920000001350</v>
      </c>
      <c r="C11" s="134"/>
      <c r="D11" s="135">
        <f>E11+F11+I11+J11+K11+M11</f>
        <v>1515426.56186</v>
      </c>
      <c r="E11" s="136">
        <f>'[7]сметная раскладка'!E9</f>
        <v>64008</v>
      </c>
      <c r="F11" s="136">
        <f>'[7]сметная раскладка'!F9</f>
        <v>463610</v>
      </c>
      <c r="G11" s="136">
        <f>1970+1580</f>
        <v>3550</v>
      </c>
      <c r="H11" s="136">
        <f>'[7]сметная раскладка'!G9</f>
        <v>62846</v>
      </c>
      <c r="I11" s="136">
        <f>'[7]сметная раскладка'!H9</f>
        <v>692654</v>
      </c>
      <c r="J11" s="136">
        <f>'[7]сметная раскладка'!I9</f>
        <v>147713</v>
      </c>
      <c r="K11" s="136">
        <f>'[7]сметная раскладка'!J9</f>
        <v>64081</v>
      </c>
      <c r="L11" s="136"/>
      <c r="M11" s="137">
        <f>'[7]сметная раскладка'!P9</f>
        <v>83360.561860000002</v>
      </c>
      <c r="N11" s="138"/>
      <c r="O11" s="139"/>
      <c r="P11" s="140"/>
      <c r="Q11" s="139"/>
      <c r="R11" s="140"/>
      <c r="S11" s="139"/>
      <c r="T11" s="140"/>
      <c r="U11" s="140"/>
      <c r="V11" s="140"/>
    </row>
    <row r="12" spans="1:24" s="149" customFormat="1" ht="24.75" customHeight="1" x14ac:dyDescent="0.2">
      <c r="A12" s="141"/>
      <c r="B12" s="142" t="s">
        <v>87</v>
      </c>
      <c r="C12" s="143"/>
      <c r="D12" s="144">
        <f t="shared" ref="D12:K12" si="0">D11</f>
        <v>1515426.56186</v>
      </c>
      <c r="E12" s="145">
        <f t="shared" si="0"/>
        <v>64008</v>
      </c>
      <c r="F12" s="145">
        <f t="shared" si="0"/>
        <v>463610</v>
      </c>
      <c r="G12" s="145">
        <f t="shared" si="0"/>
        <v>3550</v>
      </c>
      <c r="H12" s="145">
        <f t="shared" si="0"/>
        <v>62846</v>
      </c>
      <c r="I12" s="145">
        <f t="shared" si="0"/>
        <v>692654</v>
      </c>
      <c r="J12" s="145">
        <f t="shared" si="0"/>
        <v>147713</v>
      </c>
      <c r="K12" s="145">
        <f t="shared" si="0"/>
        <v>64081</v>
      </c>
      <c r="L12" s="145"/>
      <c r="M12" s="146">
        <f>M11</f>
        <v>83360.561860000002</v>
      </c>
      <c r="N12" s="147"/>
      <c r="O12" s="148"/>
      <c r="P12" s="148"/>
      <c r="Q12" s="148"/>
      <c r="R12" s="148"/>
      <c r="S12" s="148"/>
      <c r="T12" s="148"/>
      <c r="U12" s="148"/>
      <c r="V12" s="145"/>
    </row>
    <row r="13" spans="1:24" ht="24.75" customHeight="1" x14ac:dyDescent="0.2">
      <c r="A13" s="150"/>
      <c r="B13" s="151" t="s">
        <v>88</v>
      </c>
      <c r="C13" s="152"/>
      <c r="D13" s="153"/>
      <c r="E13" s="154"/>
      <c r="F13" s="154"/>
      <c r="G13" s="154"/>
      <c r="H13" s="154"/>
      <c r="I13" s="154"/>
      <c r="J13" s="154"/>
      <c r="K13" s="154"/>
      <c r="L13" s="154"/>
      <c r="M13" s="155"/>
      <c r="N13" s="156"/>
      <c r="O13" s="157"/>
      <c r="P13" s="157"/>
      <c r="Q13" s="157"/>
      <c r="R13" s="157"/>
      <c r="S13" s="157"/>
      <c r="T13" s="157"/>
      <c r="U13" s="157"/>
      <c r="V13" s="158"/>
    </row>
    <row r="14" spans="1:24" ht="24.75" customHeight="1" x14ac:dyDescent="0.2">
      <c r="A14" s="150"/>
      <c r="B14" s="151" t="s">
        <v>89</v>
      </c>
      <c r="C14" s="152"/>
      <c r="D14" s="153"/>
      <c r="E14" s="154"/>
      <c r="F14" s="154"/>
      <c r="G14" s="154"/>
      <c r="H14" s="154"/>
      <c r="I14" s="154"/>
      <c r="J14" s="154"/>
      <c r="K14" s="154"/>
      <c r="L14" s="154"/>
      <c r="M14" s="155"/>
      <c r="N14" s="156"/>
      <c r="O14" s="157"/>
      <c r="P14" s="157"/>
      <c r="Q14" s="157"/>
      <c r="R14" s="157"/>
      <c r="S14" s="157"/>
      <c r="T14" s="157"/>
      <c r="U14" s="157"/>
      <c r="V14" s="158"/>
    </row>
    <row r="15" spans="1:24" s="162" customFormat="1" ht="24.75" customHeight="1" x14ac:dyDescent="0.2">
      <c r="A15" s="159"/>
      <c r="B15" s="160" t="s">
        <v>90</v>
      </c>
      <c r="C15" s="161"/>
      <c r="D15" s="153"/>
      <c r="E15" s="154"/>
      <c r="F15" s="154"/>
      <c r="G15" s="154"/>
      <c r="H15" s="154"/>
      <c r="I15" s="154"/>
      <c r="J15" s="154"/>
      <c r="K15" s="154"/>
      <c r="L15" s="154"/>
      <c r="M15" s="155"/>
      <c r="N15" s="156"/>
      <c r="O15" s="157"/>
      <c r="P15" s="157"/>
      <c r="Q15" s="157"/>
      <c r="R15" s="157"/>
      <c r="S15" s="157"/>
      <c r="T15" s="157"/>
      <c r="U15" s="157"/>
      <c r="V15" s="158"/>
    </row>
    <row r="16" spans="1:24" ht="24.75" customHeight="1" x14ac:dyDescent="0.2">
      <c r="A16" s="163"/>
      <c r="B16" s="164" t="s">
        <v>91</v>
      </c>
      <c r="C16" s="165"/>
      <c r="D16" s="166"/>
      <c r="E16" s="167"/>
      <c r="F16" s="167"/>
      <c r="G16" s="167"/>
      <c r="H16" s="167"/>
      <c r="I16" s="167"/>
      <c r="J16" s="167"/>
      <c r="K16" s="167"/>
      <c r="L16" s="167"/>
      <c r="M16" s="168"/>
      <c r="N16" s="169"/>
      <c r="O16" s="167"/>
      <c r="P16" s="167"/>
      <c r="Q16" s="167"/>
      <c r="R16" s="167"/>
      <c r="S16" s="167"/>
      <c r="T16" s="167"/>
      <c r="U16" s="167"/>
      <c r="V16" s="170"/>
    </row>
    <row r="17" spans="1:24" ht="24.75" customHeight="1" x14ac:dyDescent="0.2">
      <c r="A17" s="150"/>
      <c r="B17" s="171" t="s">
        <v>92</v>
      </c>
      <c r="C17" s="172"/>
      <c r="D17" s="153"/>
      <c r="E17" s="154"/>
      <c r="F17" s="154"/>
      <c r="G17" s="154"/>
      <c r="H17" s="154"/>
      <c r="I17" s="154"/>
      <c r="J17" s="154"/>
      <c r="K17" s="154"/>
      <c r="L17" s="154"/>
      <c r="M17" s="155"/>
      <c r="N17" s="156"/>
      <c r="O17" s="157"/>
      <c r="P17" s="157"/>
      <c r="Q17" s="157"/>
      <c r="R17" s="157"/>
      <c r="S17" s="157"/>
      <c r="T17" s="157"/>
      <c r="U17" s="157"/>
      <c r="V17" s="158"/>
    </row>
    <row r="18" spans="1:24" ht="24.75" customHeight="1" x14ac:dyDescent="0.2">
      <c r="A18" s="150"/>
      <c r="B18" s="171" t="s">
        <v>93</v>
      </c>
      <c r="C18" s="172"/>
      <c r="D18" s="153"/>
      <c r="E18" s="154"/>
      <c r="F18" s="154"/>
      <c r="G18" s="154"/>
      <c r="H18" s="154"/>
      <c r="I18" s="154"/>
      <c r="J18" s="154"/>
      <c r="K18" s="154"/>
      <c r="L18" s="154"/>
      <c r="M18" s="155"/>
      <c r="N18" s="156"/>
      <c r="O18" s="157"/>
      <c r="P18" s="157"/>
      <c r="Q18" s="157"/>
      <c r="R18" s="157"/>
      <c r="S18" s="157"/>
      <c r="T18" s="157"/>
      <c r="U18" s="157"/>
      <c r="V18" s="158"/>
    </row>
    <row r="19" spans="1:24" ht="24.75" customHeight="1" x14ac:dyDescent="0.2">
      <c r="A19" s="163"/>
      <c r="B19" s="164" t="s">
        <v>94</v>
      </c>
      <c r="C19" s="165"/>
      <c r="D19" s="166"/>
      <c r="E19" s="167"/>
      <c r="F19" s="167"/>
      <c r="G19" s="167"/>
      <c r="H19" s="167"/>
      <c r="I19" s="167"/>
      <c r="J19" s="167"/>
      <c r="K19" s="167"/>
      <c r="L19" s="167"/>
      <c r="M19" s="168"/>
      <c r="N19" s="169"/>
      <c r="O19" s="167"/>
      <c r="P19" s="167"/>
      <c r="Q19" s="167"/>
      <c r="R19" s="167"/>
      <c r="S19" s="167"/>
      <c r="T19" s="167"/>
      <c r="U19" s="167"/>
      <c r="V19" s="170"/>
    </row>
    <row r="20" spans="1:24" ht="24.75" customHeight="1" x14ac:dyDescent="0.2">
      <c r="A20" s="150"/>
      <c r="B20" s="151" t="s">
        <v>134</v>
      </c>
      <c r="C20" s="173"/>
      <c r="D20" s="153"/>
      <c r="E20" s="154"/>
      <c r="F20" s="154"/>
      <c r="G20" s="154"/>
      <c r="H20" s="154"/>
      <c r="I20" s="154"/>
      <c r="J20" s="154"/>
      <c r="K20" s="154"/>
      <c r="L20" s="154"/>
      <c r="M20" s="155"/>
      <c r="N20" s="156"/>
      <c r="O20" s="157"/>
      <c r="P20" s="157"/>
      <c r="Q20" s="157"/>
      <c r="R20" s="157"/>
      <c r="S20" s="157"/>
      <c r="T20" s="157"/>
      <c r="U20" s="157"/>
      <c r="V20" s="174"/>
    </row>
    <row r="21" spans="1:24" ht="24.75" customHeight="1" x14ac:dyDescent="0.2">
      <c r="A21" s="150"/>
      <c r="B21" s="151" t="s">
        <v>95</v>
      </c>
      <c r="C21" s="173"/>
      <c r="D21" s="153"/>
      <c r="E21" s="154"/>
      <c r="F21" s="154"/>
      <c r="G21" s="154"/>
      <c r="H21" s="154"/>
      <c r="I21" s="154"/>
      <c r="J21" s="154"/>
      <c r="K21" s="154"/>
      <c r="L21" s="154"/>
      <c r="M21" s="155"/>
      <c r="N21" s="156"/>
      <c r="O21" s="157"/>
      <c r="P21" s="157"/>
      <c r="Q21" s="157"/>
      <c r="R21" s="157"/>
      <c r="S21" s="157"/>
      <c r="T21" s="157"/>
      <c r="U21" s="157"/>
      <c r="V21" s="174"/>
    </row>
    <row r="22" spans="1:24" ht="24.75" customHeight="1" x14ac:dyDescent="0.2">
      <c r="A22" s="150"/>
      <c r="B22" s="151" t="s">
        <v>96</v>
      </c>
      <c r="C22" s="173"/>
      <c r="D22" s="153"/>
      <c r="E22" s="154"/>
      <c r="F22" s="154"/>
      <c r="G22" s="154"/>
      <c r="H22" s="154"/>
      <c r="I22" s="154"/>
      <c r="J22" s="154"/>
      <c r="K22" s="154"/>
      <c r="L22" s="154"/>
      <c r="M22" s="155"/>
      <c r="N22" s="156"/>
      <c r="O22" s="157"/>
      <c r="P22" s="157"/>
      <c r="Q22" s="157"/>
      <c r="R22" s="157"/>
      <c r="S22" s="157"/>
      <c r="T22" s="157"/>
      <c r="U22" s="157"/>
      <c r="V22" s="174"/>
    </row>
    <row r="23" spans="1:24" ht="24.75" customHeight="1" x14ac:dyDescent="0.2">
      <c r="A23" s="150"/>
      <c r="B23" s="151" t="s">
        <v>97</v>
      </c>
      <c r="C23" s="152"/>
      <c r="D23" s="153"/>
      <c r="E23" s="154"/>
      <c r="F23" s="154"/>
      <c r="G23" s="154"/>
      <c r="H23" s="154"/>
      <c r="I23" s="154"/>
      <c r="J23" s="154"/>
      <c r="K23" s="154"/>
      <c r="L23" s="154"/>
      <c r="M23" s="155"/>
      <c r="N23" s="156"/>
      <c r="O23" s="157"/>
      <c r="P23" s="157"/>
      <c r="Q23" s="157"/>
      <c r="R23" s="157"/>
      <c r="S23" s="157"/>
      <c r="T23" s="157"/>
      <c r="U23" s="157"/>
      <c r="V23" s="158"/>
    </row>
    <row r="24" spans="1:24" ht="24.75" customHeight="1" x14ac:dyDescent="0.2">
      <c r="A24" s="150"/>
      <c r="B24" s="175"/>
      <c r="C24" s="176"/>
      <c r="D24" s="153"/>
      <c r="E24" s="154"/>
      <c r="F24" s="154"/>
      <c r="G24" s="154"/>
      <c r="H24" s="154"/>
      <c r="I24" s="154"/>
      <c r="J24" s="154"/>
      <c r="K24" s="154"/>
      <c r="L24" s="154"/>
      <c r="M24" s="155"/>
      <c r="N24" s="156"/>
      <c r="O24" s="157"/>
      <c r="P24" s="157"/>
      <c r="Q24" s="157"/>
      <c r="R24" s="157"/>
      <c r="S24" s="157"/>
      <c r="T24" s="157"/>
      <c r="U24" s="157"/>
      <c r="V24" s="157"/>
    </row>
    <row r="25" spans="1:24" ht="24.75" customHeight="1" x14ac:dyDescent="0.2">
      <c r="A25" s="177"/>
      <c r="B25" s="178" t="s">
        <v>98</v>
      </c>
      <c r="C25" s="179"/>
      <c r="D25" s="180"/>
      <c r="E25" s="181"/>
      <c r="F25" s="181"/>
      <c r="G25" s="181"/>
      <c r="H25" s="181"/>
      <c r="I25" s="181"/>
      <c r="J25" s="181"/>
      <c r="K25" s="181"/>
      <c r="L25" s="181"/>
      <c r="M25" s="182"/>
      <c r="N25" s="183"/>
      <c r="O25" s="184"/>
      <c r="P25" s="184"/>
      <c r="Q25" s="184"/>
      <c r="R25" s="184"/>
      <c r="S25" s="184"/>
      <c r="T25" s="184"/>
      <c r="U25" s="184"/>
      <c r="V25" s="185"/>
    </row>
    <row r="26" spans="1:24" ht="24.75" customHeight="1" x14ac:dyDescent="0.2">
      <c r="A26" s="177"/>
      <c r="B26" s="178" t="s">
        <v>99</v>
      </c>
      <c r="C26" s="179"/>
      <c r="D26" s="180"/>
      <c r="E26" s="181"/>
      <c r="F26" s="181"/>
      <c r="G26" s="181"/>
      <c r="H26" s="181"/>
      <c r="I26" s="181"/>
      <c r="J26" s="181"/>
      <c r="K26" s="181"/>
      <c r="L26" s="181"/>
      <c r="M26" s="182"/>
      <c r="N26" s="183"/>
      <c r="O26" s="184"/>
      <c r="P26" s="184"/>
      <c r="Q26" s="184"/>
      <c r="R26" s="184"/>
      <c r="S26" s="184"/>
      <c r="T26" s="184"/>
      <c r="U26" s="184"/>
      <c r="V26" s="185"/>
    </row>
    <row r="27" spans="1:24" ht="24.75" customHeight="1" x14ac:dyDescent="0.2">
      <c r="A27" s="177"/>
      <c r="B27" s="186" t="s">
        <v>100</v>
      </c>
      <c r="C27" s="187"/>
      <c r="D27" s="188"/>
      <c r="E27" s="189"/>
      <c r="F27" s="189"/>
      <c r="G27" s="189"/>
      <c r="H27" s="189"/>
      <c r="I27" s="189"/>
      <c r="J27" s="189"/>
      <c r="K27" s="189"/>
      <c r="L27" s="189"/>
      <c r="M27" s="190"/>
      <c r="N27" s="191"/>
      <c r="O27" s="192"/>
      <c r="P27" s="192"/>
      <c r="Q27" s="192"/>
      <c r="R27" s="192"/>
      <c r="S27" s="192"/>
      <c r="T27" s="192"/>
      <c r="U27" s="192"/>
      <c r="V27" s="193"/>
    </row>
    <row r="28" spans="1:24" ht="24.75" customHeight="1" thickBot="1" x14ac:dyDescent="0.25">
      <c r="A28" s="194"/>
      <c r="B28" s="195" t="s">
        <v>101</v>
      </c>
      <c r="C28" s="196"/>
      <c r="D28" s="197"/>
      <c r="E28" s="198"/>
      <c r="F28" s="198"/>
      <c r="G28" s="198"/>
      <c r="H28" s="198"/>
      <c r="I28" s="198"/>
      <c r="J28" s="198"/>
      <c r="K28" s="198"/>
      <c r="L28" s="198"/>
      <c r="M28" s="199"/>
      <c r="N28" s="200"/>
      <c r="O28" s="201"/>
      <c r="P28" s="201"/>
      <c r="Q28" s="201"/>
      <c r="R28" s="201"/>
      <c r="S28" s="201"/>
      <c r="T28" s="201"/>
      <c r="U28" s="201"/>
      <c r="V28" s="202"/>
    </row>
    <row r="29" spans="1:24" ht="13.5" hidden="1" customHeight="1" x14ac:dyDescent="0.2">
      <c r="A29" s="203"/>
      <c r="B29" s="204" t="s">
        <v>102</v>
      </c>
      <c r="C29" s="204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</row>
    <row r="30" spans="1:24" ht="13.5" hidden="1" customHeight="1" x14ac:dyDescent="0.2">
      <c r="A30" s="206"/>
      <c r="B30" s="207" t="s">
        <v>103</v>
      </c>
      <c r="C30" s="207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</row>
    <row r="31" spans="1:24" ht="13.5" hidden="1" customHeight="1" x14ac:dyDescent="0.2">
      <c r="A31" s="206"/>
      <c r="B31" s="207" t="s">
        <v>104</v>
      </c>
      <c r="C31" s="207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</row>
    <row r="32" spans="1:24" ht="13.5" hidden="1" customHeight="1" x14ac:dyDescent="0.2">
      <c r="A32" s="206"/>
      <c r="B32" s="207" t="s">
        <v>105</v>
      </c>
      <c r="C32" s="207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</row>
    <row r="33" spans="1:24" ht="13.5" hidden="1" customHeight="1" x14ac:dyDescent="0.2">
      <c r="A33" s="206"/>
      <c r="B33" s="207" t="s">
        <v>106</v>
      </c>
      <c r="C33" s="207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</row>
    <row r="34" spans="1:24" ht="13.5" hidden="1" customHeight="1" x14ac:dyDescent="0.2">
      <c r="A34" s="209"/>
      <c r="B34" s="207" t="s">
        <v>107</v>
      </c>
      <c r="C34" s="210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</row>
    <row r="35" spans="1:24" ht="13.5" hidden="1" customHeight="1" thickBot="1" x14ac:dyDescent="0.25">
      <c r="A35" s="212"/>
      <c r="B35" s="213"/>
      <c r="C35" s="213"/>
      <c r="D35" s="213"/>
      <c r="E35" s="213"/>
      <c r="F35" s="213"/>
      <c r="G35" s="213"/>
      <c r="H35" s="213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13"/>
    </row>
    <row r="36" spans="1:24" x14ac:dyDescent="0.2">
      <c r="A36" s="214"/>
      <c r="B36" s="215"/>
      <c r="C36" s="216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</row>
    <row r="37" spans="1:24" ht="12.75" hidden="1" customHeight="1" x14ac:dyDescent="0.2">
      <c r="B37" s="529"/>
      <c r="C37" s="530"/>
      <c r="D37" s="531"/>
      <c r="E37" s="535" t="s">
        <v>108</v>
      </c>
      <c r="F37" s="537" t="s">
        <v>109</v>
      </c>
      <c r="G37" s="538"/>
      <c r="H37" s="538"/>
      <c r="I37" s="538"/>
      <c r="J37" s="538"/>
      <c r="K37" s="539"/>
      <c r="L37" s="217"/>
      <c r="M37" s="217"/>
      <c r="N37" s="535" t="s">
        <v>110</v>
      </c>
      <c r="O37" s="218" t="s">
        <v>70</v>
      </c>
      <c r="P37" s="216"/>
    </row>
    <row r="38" spans="1:24" ht="52.5" hidden="1" customHeight="1" x14ac:dyDescent="0.2">
      <c r="B38" s="532"/>
      <c r="C38" s="533"/>
      <c r="D38" s="534"/>
      <c r="E38" s="536"/>
      <c r="F38" s="219">
        <v>2012</v>
      </c>
      <c r="G38" s="219"/>
      <c r="H38" s="219"/>
      <c r="I38" s="219">
        <v>2014</v>
      </c>
      <c r="J38" s="219">
        <v>2015</v>
      </c>
      <c r="K38" s="219">
        <v>2016</v>
      </c>
      <c r="L38" s="219"/>
      <c r="M38" s="219">
        <v>2016</v>
      </c>
      <c r="N38" s="536"/>
      <c r="O38" s="219" t="s">
        <v>111</v>
      </c>
    </row>
    <row r="39" spans="1:24" ht="29.25" hidden="1" customHeight="1" x14ac:dyDescent="0.2">
      <c r="B39" s="540" t="s">
        <v>112</v>
      </c>
      <c r="C39" s="541"/>
      <c r="D39" s="542"/>
      <c r="E39" s="219"/>
      <c r="F39" s="220"/>
      <c r="G39" s="220"/>
      <c r="H39" s="220"/>
      <c r="I39" s="220"/>
      <c r="J39" s="220"/>
      <c r="K39" s="220"/>
      <c r="L39" s="220"/>
      <c r="M39" s="220"/>
      <c r="N39" s="219"/>
      <c r="O39" s="220"/>
    </row>
    <row r="40" spans="1:24" ht="12.75" hidden="1" customHeight="1" x14ac:dyDescent="0.2">
      <c r="A40" s="214"/>
      <c r="B40" s="221"/>
      <c r="C40" s="221"/>
      <c r="D40" s="222"/>
      <c r="E40" s="222"/>
      <c r="F40" s="222"/>
      <c r="G40" s="214"/>
      <c r="H40" s="214"/>
      <c r="I40" s="214"/>
      <c r="J40" s="214"/>
      <c r="K40" s="214"/>
      <c r="L40" s="214"/>
      <c r="M40" s="214"/>
      <c r="N40" s="214"/>
      <c r="O40" s="214"/>
      <c r="P40" s="223"/>
      <c r="Q40" s="223"/>
      <c r="R40" s="223"/>
      <c r="S40" s="223"/>
      <c r="T40" s="223"/>
      <c r="U40" s="223"/>
      <c r="V40" s="224"/>
      <c r="W40" s="225"/>
      <c r="X40" s="224"/>
    </row>
    <row r="41" spans="1:24" ht="13.5" hidden="1" customHeight="1" x14ac:dyDescent="0.2">
      <c r="A41" s="226" t="s">
        <v>113</v>
      </c>
      <c r="B41" s="226"/>
      <c r="C41" s="226"/>
      <c r="D41" s="226"/>
      <c r="E41" s="226"/>
      <c r="F41" s="226"/>
      <c r="G41" s="226"/>
      <c r="H41" s="226"/>
      <c r="I41" s="214"/>
      <c r="J41" s="214"/>
      <c r="K41" s="214"/>
      <c r="L41" s="214"/>
      <c r="M41" s="214"/>
      <c r="N41" s="214"/>
      <c r="O41" s="214"/>
      <c r="P41" s="223"/>
      <c r="Q41" s="223"/>
      <c r="R41" s="223"/>
      <c r="S41" s="223"/>
      <c r="T41" s="223"/>
      <c r="U41" s="223"/>
      <c r="V41" s="224"/>
      <c r="W41" s="225"/>
      <c r="X41" s="224"/>
    </row>
    <row r="42" spans="1:24" ht="13.5" thickBot="1" x14ac:dyDescent="0.25">
      <c r="A42" s="226"/>
      <c r="B42" s="226"/>
      <c r="C42" s="226"/>
      <c r="D42" s="226"/>
      <c r="E42" s="226"/>
      <c r="F42" s="226"/>
      <c r="G42" s="226"/>
      <c r="H42" s="226"/>
      <c r="I42" s="214"/>
      <c r="J42" s="214"/>
      <c r="K42" s="214"/>
      <c r="L42" s="214"/>
      <c r="M42" s="214"/>
      <c r="N42" s="214"/>
      <c r="O42" s="214"/>
      <c r="P42" s="223"/>
      <c r="Q42" s="223"/>
      <c r="R42" s="223"/>
      <c r="S42" s="223"/>
      <c r="T42" s="223"/>
      <c r="U42" s="223"/>
      <c r="V42" s="224"/>
      <c r="W42" s="225"/>
      <c r="X42" s="224"/>
    </row>
    <row r="43" spans="1:24" ht="13.5" thickBot="1" x14ac:dyDescent="0.25">
      <c r="A43" s="227" t="s">
        <v>114</v>
      </c>
      <c r="B43" s="228" t="s">
        <v>1</v>
      </c>
      <c r="C43" s="228"/>
      <c r="D43" s="228" t="s">
        <v>2</v>
      </c>
      <c r="E43" s="229" t="s">
        <v>115</v>
      </c>
      <c r="F43" s="543"/>
      <c r="G43" s="543"/>
      <c r="H43" s="543"/>
      <c r="I43" s="543"/>
      <c r="J43" s="543"/>
      <c r="K43" s="543"/>
      <c r="L43" s="230"/>
      <c r="M43" s="230"/>
      <c r="N43" s="223"/>
      <c r="O43" s="223"/>
    </row>
    <row r="44" spans="1:24" ht="12.75" hidden="1" customHeight="1" x14ac:dyDescent="0.2">
      <c r="A44" s="231">
        <v>1</v>
      </c>
      <c r="B44" s="232" t="s">
        <v>116</v>
      </c>
      <c r="C44" s="232"/>
      <c r="D44" s="233" t="s">
        <v>117</v>
      </c>
      <c r="E44" s="234"/>
      <c r="F44" s="230"/>
      <c r="G44" s="230"/>
      <c r="H44" s="230"/>
      <c r="I44" s="230"/>
      <c r="J44" s="230"/>
      <c r="K44" s="230"/>
      <c r="L44" s="230"/>
      <c r="M44" s="230"/>
      <c r="N44" s="223"/>
      <c r="O44" s="223"/>
    </row>
    <row r="45" spans="1:24" x14ac:dyDescent="0.2">
      <c r="A45" s="235">
        <v>1</v>
      </c>
      <c r="B45" s="236" t="s">
        <v>118</v>
      </c>
      <c r="C45" s="228"/>
      <c r="D45" s="237"/>
      <c r="E45" s="238"/>
      <c r="F45" s="239"/>
      <c r="G45" s="239"/>
      <c r="H45" s="240"/>
      <c r="I45" s="240"/>
      <c r="J45" s="240"/>
      <c r="K45" s="240"/>
      <c r="L45" s="240"/>
      <c r="M45" s="240"/>
      <c r="N45" s="223"/>
      <c r="O45" s="223"/>
    </row>
    <row r="46" spans="1:24" x14ac:dyDescent="0.2">
      <c r="A46" s="241">
        <v>2</v>
      </c>
      <c r="B46" s="242" t="s">
        <v>119</v>
      </c>
      <c r="C46" s="243"/>
      <c r="D46" s="244"/>
      <c r="E46" s="245"/>
      <c r="F46" s="239"/>
      <c r="G46" s="239"/>
      <c r="H46" s="230"/>
      <c r="I46" s="246"/>
      <c r="J46" s="246"/>
      <c r="K46" s="246"/>
      <c r="L46" s="246"/>
      <c r="M46" s="246"/>
      <c r="N46" s="223"/>
      <c r="O46" s="223"/>
    </row>
    <row r="47" spans="1:24" ht="12.75" hidden="1" customHeight="1" x14ac:dyDescent="0.2">
      <c r="A47" s="241">
        <v>4</v>
      </c>
      <c r="B47" s="242"/>
      <c r="C47" s="243"/>
      <c r="D47" s="244"/>
      <c r="E47" s="247"/>
      <c r="F47" s="240"/>
      <c r="G47" s="240"/>
      <c r="H47" s="224"/>
      <c r="I47" s="223"/>
      <c r="J47" s="223"/>
      <c r="K47" s="223"/>
      <c r="L47" s="223"/>
      <c r="M47" s="223"/>
      <c r="N47" s="223"/>
      <c r="O47" s="223"/>
    </row>
    <row r="48" spans="1:24" x14ac:dyDescent="0.2">
      <c r="A48" s="241">
        <v>3</v>
      </c>
      <c r="B48" s="242" t="s">
        <v>120</v>
      </c>
      <c r="C48" s="243"/>
      <c r="D48" s="244" t="s">
        <v>4</v>
      </c>
      <c r="E48" s="248"/>
      <c r="F48" s="240"/>
      <c r="G48" s="240"/>
      <c r="H48" s="224"/>
      <c r="I48" s="223"/>
      <c r="J48" s="223"/>
      <c r="K48" s="223"/>
      <c r="L48" s="223"/>
      <c r="M48" s="223"/>
      <c r="N48" s="223"/>
      <c r="O48" s="223"/>
    </row>
    <row r="49" spans="1:15" x14ac:dyDescent="0.2">
      <c r="A49" s="241">
        <v>4</v>
      </c>
      <c r="B49" s="242" t="s">
        <v>121</v>
      </c>
      <c r="C49" s="243"/>
      <c r="D49" s="244" t="s">
        <v>4</v>
      </c>
      <c r="E49" s="249"/>
      <c r="F49" s="224"/>
      <c r="G49" s="224"/>
      <c r="H49" s="224"/>
      <c r="I49" s="223"/>
      <c r="J49" s="223"/>
      <c r="K49" s="223"/>
      <c r="L49" s="223"/>
      <c r="M49" s="223"/>
      <c r="N49" s="223"/>
      <c r="O49" s="223"/>
    </row>
    <row r="50" spans="1:15" x14ac:dyDescent="0.2">
      <c r="A50" s="241">
        <v>5</v>
      </c>
      <c r="B50" s="250" t="str">
        <f>B13</f>
        <v>ВЗиС</v>
      </c>
      <c r="C50" s="243"/>
      <c r="D50" s="244" t="str">
        <f>D49</f>
        <v>%</v>
      </c>
      <c r="E50" s="251">
        <v>3.5000000000000003E-2</v>
      </c>
      <c r="F50" s="224"/>
      <c r="G50" s="224"/>
      <c r="H50" s="224"/>
      <c r="I50" s="223"/>
      <c r="J50" s="223"/>
      <c r="K50" s="223"/>
      <c r="L50" s="223"/>
      <c r="M50" s="223"/>
      <c r="N50" s="223"/>
      <c r="O50" s="223"/>
    </row>
    <row r="51" spans="1:15" x14ac:dyDescent="0.2">
      <c r="A51" s="241">
        <v>6</v>
      </c>
      <c r="B51" s="252" t="s">
        <v>89</v>
      </c>
      <c r="C51" s="244"/>
      <c r="D51" s="244" t="s">
        <v>4</v>
      </c>
      <c r="E51" s="253">
        <v>5.8209999999999998E-2</v>
      </c>
    </row>
    <row r="52" spans="1:15" x14ac:dyDescent="0.2">
      <c r="A52" s="241">
        <v>7</v>
      </c>
      <c r="B52" s="254" t="s">
        <v>90</v>
      </c>
      <c r="C52" s="244"/>
      <c r="D52" s="244" t="s">
        <v>4</v>
      </c>
      <c r="E52" s="251">
        <v>1.4999999999999999E-2</v>
      </c>
    </row>
    <row r="53" spans="1:15" ht="13.5" thickBot="1" x14ac:dyDescent="0.25">
      <c r="A53" s="255">
        <v>8</v>
      </c>
      <c r="B53" s="256" t="s">
        <v>97</v>
      </c>
      <c r="C53" s="257"/>
      <c r="D53" s="257" t="s">
        <v>4</v>
      </c>
      <c r="E53" s="258">
        <v>1.4999999999999999E-2</v>
      </c>
    </row>
    <row r="54" spans="1:15" x14ac:dyDescent="0.2">
      <c r="E54" s="259"/>
    </row>
    <row r="55" spans="1:15" x14ac:dyDescent="0.2">
      <c r="B55" s="260"/>
      <c r="C55" s="260"/>
    </row>
    <row r="56" spans="1:15" ht="25.5" x14ac:dyDescent="0.2">
      <c r="B56" s="261" t="s">
        <v>5</v>
      </c>
      <c r="E56" s="261" t="s">
        <v>6</v>
      </c>
      <c r="H56" s="261" t="s">
        <v>7</v>
      </c>
    </row>
    <row r="57" spans="1:15" ht="25.5" x14ac:dyDescent="0.2">
      <c r="H57" s="105" t="s">
        <v>8</v>
      </c>
    </row>
  </sheetData>
  <mergeCells count="32">
    <mergeCell ref="S5:S7"/>
    <mergeCell ref="U1:V1"/>
    <mergeCell ref="B2:Q2"/>
    <mergeCell ref="B3:Q3"/>
    <mergeCell ref="A4:A7"/>
    <mergeCell ref="B4:B7"/>
    <mergeCell ref="C4:C7"/>
    <mergeCell ref="D4:M4"/>
    <mergeCell ref="N4:V4"/>
    <mergeCell ref="D5:D7"/>
    <mergeCell ref="E5:M5"/>
    <mergeCell ref="F43:K43"/>
    <mergeCell ref="T5:T7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N5:N7"/>
    <mergeCell ref="O5:O7"/>
    <mergeCell ref="P5:P7"/>
    <mergeCell ref="Q5:Q7"/>
    <mergeCell ref="R5:R7"/>
    <mergeCell ref="B37:D38"/>
    <mergeCell ref="E37:E38"/>
    <mergeCell ref="F37:K37"/>
    <mergeCell ref="N37:N38"/>
    <mergeCell ref="B39:D39"/>
  </mergeCells>
  <pageMargins left="0" right="0" top="0" bottom="0" header="0" footer="0"/>
  <pageSetup paperSize="9" scale="5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F39" sqref="F39"/>
    </sheetView>
  </sheetViews>
  <sheetFormatPr defaultRowHeight="12.75" x14ac:dyDescent="0.2"/>
  <cols>
    <col min="1" max="1" width="29.7109375" style="62" customWidth="1"/>
    <col min="2" max="2" width="25.140625" style="62" customWidth="1"/>
    <col min="3" max="3" width="7.140625" style="62" customWidth="1"/>
    <col min="4" max="4" width="10.7109375" style="62" customWidth="1"/>
    <col min="5" max="5" width="9.7109375" style="62" customWidth="1"/>
    <col min="6" max="6" width="8.28515625" style="62" customWidth="1"/>
    <col min="7" max="7" width="8.42578125" style="62" customWidth="1"/>
    <col min="8" max="8" width="10" style="62" customWidth="1"/>
    <col min="9" max="9" width="8.7109375" style="62" customWidth="1"/>
    <col min="10" max="10" width="11.7109375" style="62" customWidth="1"/>
    <col min="11" max="16384" width="9.140625" style="62"/>
  </cols>
  <sheetData>
    <row r="1" spans="1:16" s="61" customFormat="1" ht="12" x14ac:dyDescent="0.2">
      <c r="A1" s="60" t="s">
        <v>41</v>
      </c>
      <c r="B1" s="60"/>
      <c r="C1" s="60"/>
      <c r="D1" s="60"/>
      <c r="E1" s="60"/>
      <c r="I1" s="573" t="s">
        <v>62</v>
      </c>
      <c r="J1" s="573"/>
    </row>
    <row r="2" spans="1:16" s="4" customFormat="1" x14ac:dyDescent="0.2">
      <c r="A2" s="3" t="s">
        <v>9</v>
      </c>
    </row>
    <row r="3" spans="1:16" x14ac:dyDescent="0.2">
      <c r="A3" s="574" t="s">
        <v>42</v>
      </c>
      <c r="B3" s="574"/>
      <c r="C3" s="574"/>
      <c r="D3" s="574"/>
      <c r="E3" s="574"/>
      <c r="F3" s="574"/>
      <c r="G3" s="574"/>
      <c r="H3" s="574"/>
      <c r="I3" s="574"/>
      <c r="J3" s="574"/>
    </row>
    <row r="4" spans="1:16" ht="15" customHeight="1" x14ac:dyDescent="0.2">
      <c r="A4" s="575" t="s">
        <v>0</v>
      </c>
      <c r="B4" s="575"/>
      <c r="C4" s="575"/>
      <c r="D4" s="575"/>
      <c r="E4" s="575"/>
      <c r="F4" s="575"/>
      <c r="G4" s="575"/>
      <c r="H4" s="575"/>
      <c r="I4" s="575"/>
      <c r="J4" s="575"/>
      <c r="K4" s="5"/>
      <c r="L4" s="5"/>
      <c r="M4" s="5"/>
      <c r="N4" s="63"/>
      <c r="O4" s="63"/>
      <c r="P4" s="63"/>
    </row>
    <row r="5" spans="1:16" ht="15" customHeight="1" thickBot="1" x14ac:dyDescent="0.25">
      <c r="A5" s="575" t="s">
        <v>10</v>
      </c>
      <c r="B5" s="575"/>
      <c r="C5" s="575"/>
      <c r="D5" s="575"/>
      <c r="E5" s="575"/>
      <c r="F5" s="575"/>
      <c r="G5" s="575"/>
      <c r="H5" s="575"/>
      <c r="I5" s="575"/>
      <c r="J5" s="575"/>
      <c r="K5" s="5"/>
      <c r="L5" s="5"/>
      <c r="M5" s="5"/>
    </row>
    <row r="6" spans="1:16" ht="20.25" customHeight="1" x14ac:dyDescent="0.2">
      <c r="A6" s="566" t="s">
        <v>43</v>
      </c>
      <c r="B6" s="566" t="s">
        <v>44</v>
      </c>
      <c r="C6" s="566" t="s">
        <v>45</v>
      </c>
      <c r="D6" s="566" t="s">
        <v>46</v>
      </c>
      <c r="E6" s="566" t="s">
        <v>47</v>
      </c>
      <c r="F6" s="566" t="s">
        <v>48</v>
      </c>
      <c r="G6" s="564" t="s">
        <v>49</v>
      </c>
      <c r="H6" s="566" t="s">
        <v>50</v>
      </c>
      <c r="I6" s="566" t="s">
        <v>17</v>
      </c>
      <c r="J6" s="566" t="s">
        <v>51</v>
      </c>
    </row>
    <row r="7" spans="1:16" ht="68.25" customHeight="1" thickBot="1" x14ac:dyDescent="0.25">
      <c r="A7" s="567"/>
      <c r="B7" s="567"/>
      <c r="C7" s="567"/>
      <c r="D7" s="567"/>
      <c r="E7" s="567"/>
      <c r="F7" s="567"/>
      <c r="G7" s="565"/>
      <c r="H7" s="567"/>
      <c r="I7" s="567"/>
      <c r="J7" s="567"/>
    </row>
    <row r="8" spans="1:16" ht="25.5" customHeight="1" thickBot="1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5">
        <v>6</v>
      </c>
      <c r="G8" s="65">
        <v>7</v>
      </c>
      <c r="H8" s="64">
        <v>8</v>
      </c>
      <c r="I8" s="64">
        <v>9</v>
      </c>
      <c r="J8" s="65">
        <v>10</v>
      </c>
    </row>
    <row r="9" spans="1:16" ht="13.5" hidden="1" thickBot="1" x14ac:dyDescent="0.25">
      <c r="A9" s="568" t="s">
        <v>52</v>
      </c>
      <c r="B9" s="66" t="s">
        <v>53</v>
      </c>
      <c r="C9" s="67">
        <v>0</v>
      </c>
      <c r="D9" s="67">
        <v>140</v>
      </c>
      <c r="E9" s="67">
        <v>28</v>
      </c>
      <c r="F9" s="68">
        <f>D9/E9</f>
        <v>5</v>
      </c>
      <c r="G9" s="67">
        <f>1746</f>
        <v>1746</v>
      </c>
      <c r="H9" s="68">
        <f>F9*G9</f>
        <v>8730</v>
      </c>
      <c r="I9" s="67">
        <f>C9</f>
        <v>0</v>
      </c>
      <c r="J9" s="69">
        <f>H9*I9</f>
        <v>0</v>
      </c>
    </row>
    <row r="10" spans="1:16" ht="25.5" hidden="1" customHeight="1" x14ac:dyDescent="0.2">
      <c r="A10" s="569"/>
      <c r="B10" s="70" t="s">
        <v>54</v>
      </c>
      <c r="C10" s="67">
        <v>0</v>
      </c>
      <c r="D10" s="67">
        <v>140</v>
      </c>
      <c r="E10" s="67">
        <v>28</v>
      </c>
      <c r="F10" s="68">
        <f>D10/E10</f>
        <v>5</v>
      </c>
      <c r="G10" s="67">
        <f>1746</f>
        <v>1746</v>
      </c>
      <c r="H10" s="68">
        <f>F10*G10</f>
        <v>8730</v>
      </c>
      <c r="I10" s="67">
        <f>C10</f>
        <v>0</v>
      </c>
      <c r="J10" s="69">
        <f>H10*I10</f>
        <v>0</v>
      </c>
    </row>
    <row r="11" spans="1:16" ht="13.5" hidden="1" thickBot="1" x14ac:dyDescent="0.25">
      <c r="A11" s="569"/>
      <c r="B11" s="71" t="s">
        <v>55</v>
      </c>
      <c r="C11" s="72">
        <v>0</v>
      </c>
      <c r="D11" s="73">
        <v>140</v>
      </c>
      <c r="E11" s="73">
        <v>28</v>
      </c>
      <c r="F11" s="74">
        <f>D11/E11</f>
        <v>5</v>
      </c>
      <c r="G11" s="73">
        <f>1746</f>
        <v>1746</v>
      </c>
      <c r="H11" s="74">
        <f>F11*G11</f>
        <v>8730</v>
      </c>
      <c r="I11" s="73">
        <f>C11</f>
        <v>0</v>
      </c>
      <c r="J11" s="75">
        <f>H11*I11</f>
        <v>0</v>
      </c>
    </row>
    <row r="12" spans="1:16" ht="12.75" hidden="1" customHeight="1" x14ac:dyDescent="0.2">
      <c r="A12" s="76"/>
      <c r="B12" s="77"/>
      <c r="C12" s="78"/>
      <c r="D12" s="78"/>
      <c r="E12" s="78"/>
      <c r="F12" s="79"/>
      <c r="G12" s="78"/>
      <c r="H12" s="79"/>
      <c r="I12" s="78"/>
      <c r="J12" s="80">
        <f>H12*I12</f>
        <v>0</v>
      </c>
    </row>
    <row r="13" spans="1:16" ht="12.75" hidden="1" customHeight="1" x14ac:dyDescent="0.2">
      <c r="A13" s="81"/>
      <c r="B13" s="82"/>
      <c r="C13" s="72"/>
      <c r="D13" s="72"/>
      <c r="E13" s="72"/>
      <c r="F13" s="74"/>
      <c r="G13" s="72"/>
      <c r="H13" s="74"/>
      <c r="I13" s="72"/>
      <c r="J13" s="75">
        <f>H13*I13</f>
        <v>0</v>
      </c>
    </row>
    <row r="14" spans="1:16" ht="12.75" customHeight="1" x14ac:dyDescent="0.2">
      <c r="A14" s="83"/>
      <c r="B14" s="84"/>
      <c r="C14" s="78"/>
      <c r="D14" s="78"/>
      <c r="E14" s="78"/>
      <c r="F14" s="79"/>
      <c r="G14" s="78"/>
      <c r="H14" s="79"/>
      <c r="I14" s="78"/>
      <c r="J14" s="80"/>
    </row>
    <row r="15" spans="1:16" x14ac:dyDescent="0.2">
      <c r="A15" s="85"/>
      <c r="B15" s="86"/>
      <c r="C15" s="87"/>
      <c r="D15" s="87"/>
      <c r="E15" s="87"/>
      <c r="F15" s="88"/>
      <c r="G15" s="87"/>
      <c r="H15" s="88"/>
      <c r="I15" s="87"/>
      <c r="J15" s="89"/>
    </row>
    <row r="16" spans="1:16" s="61" customFormat="1" x14ac:dyDescent="0.2">
      <c r="A16" s="85"/>
      <c r="B16" s="86"/>
      <c r="C16" s="87"/>
      <c r="D16" s="87"/>
      <c r="E16" s="87"/>
      <c r="F16" s="88"/>
      <c r="G16" s="87"/>
      <c r="H16" s="88"/>
      <c r="I16" s="87"/>
      <c r="J16" s="89"/>
    </row>
    <row r="17" spans="1:10" s="61" customFormat="1" ht="26.25" customHeight="1" x14ac:dyDescent="0.2">
      <c r="A17" s="90"/>
      <c r="B17" s="91"/>
      <c r="C17" s="87"/>
      <c r="D17" s="87"/>
      <c r="E17" s="87"/>
      <c r="F17" s="88"/>
      <c r="G17" s="92"/>
      <c r="H17" s="88"/>
      <c r="I17" s="87"/>
      <c r="J17" s="89"/>
    </row>
    <row r="18" spans="1:10" s="61" customFormat="1" ht="26.25" customHeight="1" thickBot="1" x14ac:dyDescent="0.25">
      <c r="A18" s="93"/>
      <c r="B18" s="94"/>
      <c r="C18" s="95"/>
      <c r="D18" s="95"/>
      <c r="E18" s="95"/>
      <c r="F18" s="96"/>
      <c r="G18" s="97"/>
      <c r="H18" s="96"/>
      <c r="I18" s="95"/>
      <c r="J18" s="98"/>
    </row>
    <row r="19" spans="1:10" ht="13.5" thickBot="1" x14ac:dyDescent="0.25">
      <c r="A19" s="570" t="s">
        <v>56</v>
      </c>
      <c r="B19" s="571"/>
      <c r="C19" s="571"/>
      <c r="D19" s="571"/>
      <c r="E19" s="571"/>
      <c r="F19" s="571"/>
      <c r="G19" s="571"/>
      <c r="H19" s="571"/>
      <c r="I19" s="572"/>
      <c r="J19" s="99">
        <f>SUM(J14:J18)</f>
        <v>0</v>
      </c>
    </row>
    <row r="22" spans="1:10" ht="12.75" customHeight="1" x14ac:dyDescent="0.2">
      <c r="A22" s="58" t="s">
        <v>5</v>
      </c>
      <c r="B22" s="1"/>
      <c r="C22" s="562" t="s">
        <v>6</v>
      </c>
      <c r="D22" s="562"/>
      <c r="E22" s="1"/>
      <c r="F22" s="562" t="s">
        <v>7</v>
      </c>
      <c r="G22" s="562"/>
      <c r="H22" s="562"/>
    </row>
    <row r="23" spans="1:10" x14ac:dyDescent="0.2">
      <c r="A23" s="1"/>
      <c r="B23" s="1"/>
      <c r="C23" s="1"/>
      <c r="D23" s="1"/>
      <c r="E23" s="1"/>
      <c r="F23" s="563" t="s">
        <v>8</v>
      </c>
      <c r="G23" s="563"/>
      <c r="H23" s="563"/>
    </row>
    <row r="24" spans="1:10" x14ac:dyDescent="0.2">
      <c r="G24" s="100"/>
    </row>
    <row r="25" spans="1:10" x14ac:dyDescent="0.2">
      <c r="G25" s="100"/>
    </row>
    <row r="26" spans="1:10" x14ac:dyDescent="0.2">
      <c r="G26" s="100"/>
    </row>
    <row r="27" spans="1:10" x14ac:dyDescent="0.2">
      <c r="G27" s="100"/>
    </row>
    <row r="28" spans="1:10" x14ac:dyDescent="0.2">
      <c r="G28" s="100"/>
    </row>
    <row r="29" spans="1:10" x14ac:dyDescent="0.2">
      <c r="G29" s="100"/>
    </row>
    <row r="30" spans="1:10" x14ac:dyDescent="0.2">
      <c r="G30" s="100"/>
    </row>
    <row r="31" spans="1:10" x14ac:dyDescent="0.2">
      <c r="G31" s="101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91" zoomScaleNormal="98" zoomScaleSheetLayoutView="91" workbookViewId="0">
      <selection activeCell="Y19" sqref="Y19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8" x14ac:dyDescent="0.2">
      <c r="A1" s="3" t="s">
        <v>12</v>
      </c>
      <c r="C1" s="7"/>
      <c r="D1" s="7"/>
      <c r="K1" s="584" t="s">
        <v>61</v>
      </c>
      <c r="L1" s="584"/>
      <c r="M1" s="584"/>
    </row>
    <row r="2" spans="1:18" s="4" customFormat="1" x14ac:dyDescent="0.2">
      <c r="A2" s="3" t="s">
        <v>9</v>
      </c>
    </row>
    <row r="5" spans="1:18" x14ac:dyDescent="0.2">
      <c r="A5" s="585" t="s">
        <v>13</v>
      </c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</row>
    <row r="6" spans="1:18" x14ac:dyDescent="0.2">
      <c r="A6" s="575" t="s">
        <v>0</v>
      </c>
      <c r="B6" s="575"/>
      <c r="C6" s="575"/>
      <c r="D6" s="575"/>
      <c r="E6" s="575"/>
      <c r="F6" s="575"/>
      <c r="G6" s="575"/>
      <c r="H6" s="575"/>
      <c r="I6" s="575"/>
      <c r="J6" s="575"/>
      <c r="K6" s="575"/>
      <c r="L6" s="575"/>
      <c r="M6" s="575"/>
      <c r="N6" s="5"/>
    </row>
    <row r="7" spans="1:18" ht="13.5" thickBot="1" x14ac:dyDescent="0.25">
      <c r="A7" s="575" t="s">
        <v>10</v>
      </c>
      <c r="B7" s="575"/>
      <c r="C7" s="575"/>
      <c r="D7" s="575"/>
      <c r="E7" s="575"/>
      <c r="F7" s="575"/>
      <c r="G7" s="575"/>
      <c r="H7" s="575"/>
      <c r="I7" s="575"/>
      <c r="J7" s="575"/>
      <c r="K7" s="575"/>
      <c r="L7" s="575"/>
      <c r="M7" s="575"/>
      <c r="N7" s="5"/>
    </row>
    <row r="8" spans="1:18" x14ac:dyDescent="0.2">
      <c r="A8" s="586" t="s">
        <v>11</v>
      </c>
      <c r="B8" s="580" t="s">
        <v>14</v>
      </c>
      <c r="C8" s="588" t="s">
        <v>15</v>
      </c>
      <c r="D8" s="588" t="s">
        <v>16</v>
      </c>
      <c r="E8" s="580" t="s">
        <v>17</v>
      </c>
      <c r="F8" s="580" t="s">
        <v>18</v>
      </c>
      <c r="G8" s="580" t="s">
        <v>19</v>
      </c>
      <c r="H8" s="580" t="s">
        <v>20</v>
      </c>
      <c r="I8" s="580"/>
      <c r="J8" s="580"/>
      <c r="K8" s="580" t="s">
        <v>21</v>
      </c>
      <c r="L8" s="580"/>
      <c r="M8" s="582" t="s">
        <v>22</v>
      </c>
    </row>
    <row r="9" spans="1:18" s="11" customFormat="1" ht="42" customHeight="1" x14ac:dyDescent="0.25">
      <c r="A9" s="587"/>
      <c r="B9" s="581"/>
      <c r="C9" s="589"/>
      <c r="D9" s="589"/>
      <c r="E9" s="581"/>
      <c r="F9" s="581"/>
      <c r="G9" s="581"/>
      <c r="H9" s="9" t="s">
        <v>23</v>
      </c>
      <c r="I9" s="9" t="s">
        <v>24</v>
      </c>
      <c r="J9" s="9" t="s">
        <v>25</v>
      </c>
      <c r="K9" s="9" t="s">
        <v>26</v>
      </c>
      <c r="L9" s="9" t="s">
        <v>27</v>
      </c>
      <c r="M9" s="583"/>
      <c r="N9" s="10"/>
    </row>
    <row r="10" spans="1:18" s="15" customFormat="1" ht="13.5" thickBot="1" x14ac:dyDescent="0.25">
      <c r="A10" s="12" t="s">
        <v>28</v>
      </c>
      <c r="B10" s="13" t="s">
        <v>29</v>
      </c>
      <c r="C10" s="13" t="s">
        <v>3</v>
      </c>
      <c r="D10" s="13" t="s">
        <v>30</v>
      </c>
      <c r="E10" s="13" t="s">
        <v>31</v>
      </c>
      <c r="F10" s="13" t="s">
        <v>32</v>
      </c>
      <c r="G10" s="13" t="s">
        <v>33</v>
      </c>
      <c r="H10" s="13" t="s">
        <v>34</v>
      </c>
      <c r="I10" s="13" t="s">
        <v>35</v>
      </c>
      <c r="J10" s="13" t="s">
        <v>36</v>
      </c>
      <c r="K10" s="13" t="s">
        <v>37</v>
      </c>
      <c r="L10" s="13" t="s">
        <v>38</v>
      </c>
      <c r="M10" s="14" t="s">
        <v>39</v>
      </c>
      <c r="N10" s="6"/>
    </row>
    <row r="11" spans="1:18" s="25" customFormat="1" ht="13.5" thickTop="1" x14ac:dyDescent="0.2">
      <c r="A11" s="16"/>
      <c r="B11" s="17"/>
      <c r="C11" s="18"/>
      <c r="D11" s="19"/>
      <c r="E11" s="19"/>
      <c r="F11" s="20"/>
      <c r="G11" s="20"/>
      <c r="H11" s="21"/>
      <c r="I11" s="21"/>
      <c r="J11" s="21"/>
      <c r="K11" s="22"/>
      <c r="L11" s="23"/>
      <c r="M11" s="24"/>
      <c r="N11" s="11"/>
    </row>
    <row r="12" spans="1:18" s="25" customFormat="1" x14ac:dyDescent="0.2">
      <c r="A12" s="26"/>
      <c r="B12" s="27"/>
      <c r="C12" s="28"/>
      <c r="D12" s="29"/>
      <c r="E12" s="30"/>
      <c r="F12" s="31"/>
      <c r="G12" s="31"/>
      <c r="H12" s="32"/>
      <c r="I12" s="32"/>
      <c r="J12" s="32"/>
      <c r="K12" s="30"/>
      <c r="L12" s="30"/>
      <c r="M12" s="33"/>
      <c r="N12" s="34"/>
      <c r="O12" s="35"/>
      <c r="P12" s="35"/>
      <c r="Q12" s="35"/>
      <c r="R12" s="35"/>
    </row>
    <row r="13" spans="1:18" s="25" customFormat="1" x14ac:dyDescent="0.2">
      <c r="A13" s="36"/>
      <c r="B13" s="37"/>
      <c r="C13" s="38"/>
      <c r="D13" s="39"/>
      <c r="E13" s="40"/>
      <c r="F13" s="41"/>
      <c r="G13" s="41"/>
      <c r="H13" s="42"/>
      <c r="I13" s="42"/>
      <c r="J13" s="42"/>
      <c r="K13" s="40"/>
      <c r="L13" s="40"/>
      <c r="M13" s="43"/>
      <c r="N13" s="35"/>
      <c r="O13" s="35"/>
      <c r="P13" s="35"/>
      <c r="Q13" s="35"/>
      <c r="R13" s="35"/>
    </row>
    <row r="14" spans="1:18" s="25" customFormat="1" x14ac:dyDescent="0.2">
      <c r="A14" s="36"/>
      <c r="B14" s="37"/>
      <c r="C14" s="38"/>
      <c r="D14" s="39"/>
      <c r="E14" s="40"/>
      <c r="F14" s="41"/>
      <c r="G14" s="41"/>
      <c r="H14" s="42"/>
      <c r="I14" s="42"/>
      <c r="J14" s="42"/>
      <c r="K14" s="40"/>
      <c r="L14" s="40"/>
      <c r="M14" s="43"/>
      <c r="N14" s="35"/>
      <c r="O14" s="35"/>
      <c r="P14" s="35"/>
      <c r="Q14" s="35"/>
      <c r="R14" s="35"/>
    </row>
    <row r="15" spans="1:18" s="25" customFormat="1" x14ac:dyDescent="0.2">
      <c r="A15" s="36"/>
      <c r="B15" s="37"/>
      <c r="C15" s="38"/>
      <c r="D15" s="39"/>
      <c r="E15" s="40"/>
      <c r="F15" s="41"/>
      <c r="G15" s="41"/>
      <c r="H15" s="42"/>
      <c r="I15" s="42"/>
      <c r="J15" s="42"/>
      <c r="K15" s="40"/>
      <c r="L15" s="40"/>
      <c r="M15" s="43"/>
      <c r="N15" s="35"/>
      <c r="O15" s="35"/>
      <c r="P15" s="35"/>
      <c r="Q15" s="35"/>
      <c r="R15" s="35"/>
    </row>
    <row r="16" spans="1:18" s="25" customFormat="1" x14ac:dyDescent="0.2">
      <c r="A16" s="36"/>
      <c r="B16" s="37"/>
      <c r="C16" s="38"/>
      <c r="D16" s="39"/>
      <c r="E16" s="40"/>
      <c r="F16" s="41"/>
      <c r="G16" s="41"/>
      <c r="H16" s="42"/>
      <c r="I16" s="42"/>
      <c r="J16" s="42"/>
      <c r="K16" s="40"/>
      <c r="L16" s="40"/>
      <c r="M16" s="43"/>
      <c r="N16" s="35"/>
      <c r="O16" s="35"/>
      <c r="P16" s="35"/>
      <c r="Q16" s="35"/>
      <c r="R16" s="35"/>
    </row>
    <row r="17" spans="1:18" s="25" customFormat="1" x14ac:dyDescent="0.2">
      <c r="A17" s="36"/>
      <c r="B17" s="37"/>
      <c r="C17" s="38"/>
      <c r="D17" s="39"/>
      <c r="E17" s="40"/>
      <c r="F17" s="41"/>
      <c r="G17" s="41"/>
      <c r="H17" s="42"/>
      <c r="I17" s="42"/>
      <c r="J17" s="42"/>
      <c r="K17" s="40"/>
      <c r="L17" s="40"/>
      <c r="M17" s="43"/>
      <c r="N17" s="35"/>
      <c r="O17" s="35"/>
      <c r="P17" s="35"/>
      <c r="Q17" s="35"/>
      <c r="R17" s="35"/>
    </row>
    <row r="18" spans="1:18" s="44" customFormat="1" x14ac:dyDescent="0.2">
      <c r="A18" s="36"/>
      <c r="B18" s="37"/>
      <c r="C18" s="38"/>
      <c r="D18" s="39"/>
      <c r="E18" s="40"/>
      <c r="F18" s="41"/>
      <c r="G18" s="41"/>
      <c r="H18" s="42"/>
      <c r="I18" s="42"/>
      <c r="J18" s="42"/>
      <c r="K18" s="40"/>
      <c r="L18" s="40"/>
      <c r="M18" s="43"/>
      <c r="N18" s="35"/>
      <c r="O18" s="6"/>
      <c r="P18" s="6"/>
      <c r="Q18" s="6"/>
      <c r="R18" s="6"/>
    </row>
    <row r="19" spans="1:18" ht="13.5" thickBot="1" x14ac:dyDescent="0.25">
      <c r="A19" s="45"/>
      <c r="B19" s="46"/>
      <c r="C19" s="47"/>
      <c r="D19" s="48"/>
      <c r="E19" s="49"/>
      <c r="F19" s="20"/>
      <c r="G19" s="20"/>
      <c r="H19" s="21"/>
      <c r="I19" s="21"/>
      <c r="J19" s="21"/>
      <c r="K19" s="22"/>
      <c r="L19" s="23"/>
      <c r="M19" s="24"/>
      <c r="N19" s="35"/>
    </row>
    <row r="20" spans="1:18" ht="14.25" thickTop="1" thickBot="1" x14ac:dyDescent="0.25">
      <c r="A20" s="50"/>
      <c r="B20" s="51" t="s">
        <v>40</v>
      </c>
      <c r="C20" s="52"/>
      <c r="D20" s="53"/>
      <c r="E20" s="54"/>
      <c r="F20" s="55"/>
      <c r="G20" s="55"/>
      <c r="H20" s="55"/>
      <c r="I20" s="55"/>
      <c r="J20" s="55"/>
      <c r="K20" s="55"/>
      <c r="L20" s="54"/>
      <c r="M20" s="56">
        <f>SUM(M11:M19)</f>
        <v>0</v>
      </c>
    </row>
    <row r="21" spans="1:18" ht="13.5" thickTop="1" x14ac:dyDescent="0.2">
      <c r="J21" s="576"/>
      <c r="K21" s="577"/>
      <c r="M21" s="57"/>
    </row>
    <row r="22" spans="1:18" s="1" customFormat="1" x14ac:dyDescent="0.2">
      <c r="B22" s="58" t="s">
        <v>5</v>
      </c>
      <c r="D22" s="562" t="s">
        <v>6</v>
      </c>
      <c r="E22" s="562"/>
      <c r="G22" s="562" t="s">
        <v>7</v>
      </c>
      <c r="H22" s="562"/>
      <c r="I22" s="562"/>
    </row>
    <row r="23" spans="1:18" s="1" customFormat="1" x14ac:dyDescent="0.2">
      <c r="G23" s="563" t="s">
        <v>8</v>
      </c>
      <c r="H23" s="563"/>
      <c r="I23" s="563"/>
    </row>
    <row r="24" spans="1:18" s="1" customFormat="1" x14ac:dyDescent="0.2"/>
    <row r="25" spans="1:18" x14ac:dyDescent="0.2">
      <c r="J25" s="576"/>
      <c r="K25" s="577"/>
      <c r="M25" s="57"/>
    </row>
    <row r="26" spans="1:18" x14ac:dyDescent="0.2">
      <c r="K26" s="59"/>
      <c r="M26" s="57"/>
    </row>
    <row r="27" spans="1:18" x14ac:dyDescent="0.2">
      <c r="K27" s="578"/>
    </row>
    <row r="28" spans="1:18" x14ac:dyDescent="0.2">
      <c r="K28" s="579"/>
    </row>
    <row r="29" spans="1:18" x14ac:dyDescent="0.2">
      <c r="K29" s="579"/>
    </row>
    <row r="30" spans="1:18" x14ac:dyDescent="0.2">
      <c r="K30" s="579"/>
    </row>
    <row r="31" spans="1:18" x14ac:dyDescent="0.2">
      <c r="K31" s="579"/>
    </row>
    <row r="32" spans="1:18" x14ac:dyDescent="0.2">
      <c r="K32" s="579"/>
    </row>
    <row r="33" spans="11:11" x14ac:dyDescent="0.2">
      <c r="K33" s="579"/>
    </row>
    <row r="34" spans="11:11" x14ac:dyDescent="0.2">
      <c r="K34" s="579"/>
    </row>
    <row r="35" spans="11:11" x14ac:dyDescent="0.2">
      <c r="K35" s="57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8.1</vt:lpstr>
      <vt:lpstr>форма 8.2</vt:lpstr>
      <vt:lpstr>форма 8.3</vt:lpstr>
      <vt:lpstr>форма 8.4</vt:lpstr>
      <vt:lpstr>Приложение №1 к 8</vt:lpstr>
      <vt:lpstr>Приложение №2 к 8</vt:lpstr>
      <vt:lpstr>'Приложение №2 к 8'!Заголовки_для_печати</vt:lpstr>
      <vt:lpstr>'Приложение №2 к 8'!Область_печати</vt:lpstr>
      <vt:lpstr>'форма 8.1'!Область_печати</vt:lpstr>
      <vt:lpstr>'форма 8.2'!Область_печати</vt:lpstr>
      <vt:lpstr>'форма 8.3'!Область_печати</vt:lpstr>
      <vt:lpstr>'форма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2015-01-13T12:03:34Z</cp:lastPrinted>
  <dcterms:created xsi:type="dcterms:W3CDTF">2014-07-13T09:38:46Z</dcterms:created>
  <dcterms:modified xsi:type="dcterms:W3CDTF">2015-01-13T12:06:30Z</dcterms:modified>
</cp:coreProperties>
</file>