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3" sheetId="29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0">'Форма 8.3'!$A$1:$Y$45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9" l="1"/>
  <c r="L19" i="29" s="1"/>
  <c r="K12" i="29"/>
  <c r="K19" i="29" s="1"/>
  <c r="D43" i="29" s="1"/>
  <c r="J12" i="29"/>
  <c r="J19" i="29" s="1"/>
  <c r="H12" i="29"/>
  <c r="H19" i="29" s="1"/>
  <c r="G12" i="29"/>
  <c r="G19" i="29" s="1"/>
  <c r="F12" i="29"/>
  <c r="F19" i="29" s="1"/>
  <c r="I11" i="29"/>
  <c r="I12" i="29" s="1"/>
  <c r="I19" i="29" s="1"/>
  <c r="E11" i="29"/>
  <c r="E12" i="29" s="1"/>
  <c r="A11" i="29"/>
  <c r="B10" i="29"/>
  <c r="B11" i="29" s="1"/>
  <c r="B8" i="29"/>
  <c r="C8" i="29" s="1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D44" i="29" l="1"/>
  <c r="E15" i="29"/>
  <c r="E19" i="29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<sst xmlns="http://schemas.openxmlformats.org/spreadsheetml/2006/main" count="151" uniqueCount="125">
  <si>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</si>
  <si>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</si>
  <si>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</si>
  <si>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</si>
  <si>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</si>
  <si>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</si>
  <si>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</si>
  <si>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</si>
  <si>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</si>
  <si>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</si>
  <si>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</si>
  <si>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</si>
  <si>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</si>
  <si>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</si>
  <si>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</si>
  <si>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</si>
  <si>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</si>
  <si>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</si>
  <si>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</si>
  <si>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</si>
  <si>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</si>
  <si>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</si>
  <si>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</si>
  <si>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</si>
  <si>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</si>
  <si>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</si>
  <si>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</si>
  <si>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</si>
  <si>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</si>
  <si>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</si>
  <si>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</si>
  <si>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</si>
  <si>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</si>
  <si>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</si>
  <si>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</si>
  <si>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</si>
  <si>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</si>
  <si>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</si>
  <si>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</si>
  <si>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</si>
  <si>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</si>
  <si>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</si>
  <si>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</si>
  <si>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</si>
  <si>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</si>
  <si>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</si>
  <si>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</si>
  <si>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</si>
  <si>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</si>
  <si>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</si>
  <si>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</si>
  <si>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</si>
  <si>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</si>
  <si>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</si>
  <si>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</si>
  <si>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</si>
  <si>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</si>
  <si>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</si>
  <si>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</si>
  <si>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</si>
  <si>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</si>
  <si>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</si>
  <si>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</si>
  <si>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</si>
  <si>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</si>
  <si>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</si>
  <si>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</si>
  <si>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</si>
  <si>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</si>
  <si>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</si>
  <si>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</si>
  <si>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</si>
  <si>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</si>
  <si>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</si>
  <si>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</si>
  <si>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</si>
  <si>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</si>
  <si>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</si>
  <si>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</si>
  <si>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</si>
  <si>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</si>
  <si>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</si>
  <si>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</si>
  <si>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</si>
  <si>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</si>
  <si>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</si>
  <si>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</si>
  <si>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</si>
  <si>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</si>
  <si>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</si>
  <si>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</si>
  <si>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</si>
  <si>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</si>
  <si>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</si>
  <si>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</si>
  <si>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</si>
  <si>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</si>
  <si>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</si>
  <si>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</si>
  <si>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</si>
  <si>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</si>
  <si>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</si>
  <si>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</si>
  <si>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</si>
  <si>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</si>
  <si>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</si>
  <si>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</si>
  <si>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</si>
  <si>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</si>
  <si>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</si>
  <si>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</si>
  <si>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</si>
  <si>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</si>
  <si>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</si>
  <si>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</si>
  <si>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</si>
  <si>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</si>
  <si>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Приложение 1 к форме 8.3</t>
  </si>
  <si>
    <t>Приложение 2 к форме 8.3</t>
  </si>
  <si>
    <t>Приложение №3 к форме 8.3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</si>
  <si>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</si>
  <si>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</si>
  <si>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</si>
  <si>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8.3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</si>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</sst>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34" borderId="26" xfId="1318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33">
          <cell r="B33" t="str">
            <v>"Подстанция КТПН 6/04-250 КП 5" Инвентарный №140000003204</v>
          </cell>
        </row>
        <row r="34">
          <cell r="A34">
            <v>2230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S1" activePane="topRight" state="frozen"/>
      <selection activeCell="A8" sqref="A8"/>
      <selection pane="topRight" activeCell="U8" sqref="U8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3" t="s">
        <v>34</v>
      </c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380"/>
      <c r="U1" s="380"/>
      <c r="V1" s="186"/>
      <c r="W1" s="380"/>
      <c r="X1" s="414" t="s">
        <v>123</v>
      </c>
      <c r="Y1" s="414"/>
    </row>
    <row r="2" spans="1:2637" ht="13.5" x14ac:dyDescent="0.2"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380"/>
      <c r="U2" s="380"/>
      <c r="V2" s="186"/>
      <c r="W2" s="380"/>
      <c r="X2" s="380"/>
      <c r="Y2" s="381"/>
    </row>
    <row r="3" spans="1:2637" ht="14.25" thickBot="1" x14ac:dyDescent="0.25"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186"/>
      <c r="N3" s="186"/>
      <c r="O3" s="186"/>
      <c r="P3" s="186"/>
      <c r="Q3" s="186"/>
      <c r="R3" s="380"/>
      <c r="S3" s="186"/>
      <c r="T3" s="380"/>
      <c r="U3" s="380"/>
      <c r="V3" s="186"/>
      <c r="W3" s="380"/>
      <c r="X3" s="415"/>
      <c r="Y3" s="415"/>
    </row>
    <row r="4" spans="1:2637" ht="12.75" customHeight="1" thickBot="1" x14ac:dyDescent="0.25">
      <c r="A4" s="416" t="s">
        <v>89</v>
      </c>
      <c r="B4" s="419" t="s">
        <v>35</v>
      </c>
      <c r="C4" s="419" t="s">
        <v>36</v>
      </c>
      <c r="D4" s="419" t="s">
        <v>90</v>
      </c>
      <c r="E4" s="422" t="s">
        <v>37</v>
      </c>
      <c r="F4" s="423"/>
      <c r="G4" s="423"/>
      <c r="H4" s="423"/>
      <c r="I4" s="423"/>
      <c r="J4" s="423"/>
      <c r="K4" s="423"/>
      <c r="L4" s="424"/>
      <c r="M4" s="422" t="s">
        <v>19</v>
      </c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4"/>
      <c r="Z4" s="91"/>
    </row>
    <row r="5" spans="1:2637" ht="12.75" customHeight="1" thickBot="1" x14ac:dyDescent="0.25">
      <c r="A5" s="417"/>
      <c r="B5" s="420"/>
      <c r="C5" s="420"/>
      <c r="D5" s="420"/>
      <c r="E5" s="406" t="s">
        <v>91</v>
      </c>
      <c r="F5" s="423" t="s">
        <v>20</v>
      </c>
      <c r="G5" s="423"/>
      <c r="H5" s="423"/>
      <c r="I5" s="423"/>
      <c r="J5" s="423"/>
      <c r="K5" s="423"/>
      <c r="L5" s="424"/>
      <c r="M5" s="425" t="s">
        <v>114</v>
      </c>
      <c r="N5" s="427" t="s">
        <v>20</v>
      </c>
      <c r="O5" s="427"/>
      <c r="P5" s="427"/>
      <c r="Q5" s="428"/>
      <c r="R5" s="429" t="s">
        <v>38</v>
      </c>
      <c r="S5" s="402" t="s">
        <v>21</v>
      </c>
      <c r="T5" s="400" t="s">
        <v>39</v>
      </c>
      <c r="U5" s="400" t="s">
        <v>40</v>
      </c>
      <c r="V5" s="402" t="s">
        <v>22</v>
      </c>
      <c r="W5" s="400" t="s">
        <v>41</v>
      </c>
      <c r="X5" s="400" t="s">
        <v>42</v>
      </c>
      <c r="Y5" s="404" t="s">
        <v>43</v>
      </c>
    </row>
    <row r="6" spans="1:2637" ht="44.25" customHeight="1" x14ac:dyDescent="0.2">
      <c r="A6" s="417"/>
      <c r="B6" s="420"/>
      <c r="C6" s="420"/>
      <c r="D6" s="420"/>
      <c r="E6" s="407"/>
      <c r="F6" s="431" t="s">
        <v>92</v>
      </c>
      <c r="G6" s="395" t="s">
        <v>93</v>
      </c>
      <c r="H6" s="395" t="s">
        <v>94</v>
      </c>
      <c r="I6" s="395" t="s">
        <v>44</v>
      </c>
      <c r="J6" s="395" t="s">
        <v>95</v>
      </c>
      <c r="K6" s="395" t="s">
        <v>96</v>
      </c>
      <c r="L6" s="396" t="s">
        <v>97</v>
      </c>
      <c r="M6" s="426"/>
      <c r="N6" s="397" t="s">
        <v>45</v>
      </c>
      <c r="O6" s="398"/>
      <c r="P6" s="411" t="s">
        <v>17</v>
      </c>
      <c r="Q6" s="412"/>
      <c r="R6" s="430"/>
      <c r="S6" s="403"/>
      <c r="T6" s="401"/>
      <c r="U6" s="401"/>
      <c r="V6" s="403"/>
      <c r="W6" s="401"/>
      <c r="X6" s="401"/>
      <c r="Y6" s="405"/>
    </row>
    <row r="7" spans="1:2637" ht="83.25" customHeight="1" thickBot="1" x14ac:dyDescent="0.25">
      <c r="A7" s="418"/>
      <c r="B7" s="421"/>
      <c r="C7" s="421"/>
      <c r="D7" s="421"/>
      <c r="E7" s="407"/>
      <c r="F7" s="432"/>
      <c r="G7" s="395"/>
      <c r="H7" s="395"/>
      <c r="I7" s="395"/>
      <c r="J7" s="395"/>
      <c r="K7" s="395"/>
      <c r="L7" s="396"/>
      <c r="M7" s="426"/>
      <c r="N7" s="88" t="s">
        <v>46</v>
      </c>
      <c r="O7" s="89" t="s">
        <v>47</v>
      </c>
      <c r="P7" s="92" t="s">
        <v>46</v>
      </c>
      <c r="Q7" s="89" t="s">
        <v>47</v>
      </c>
      <c r="R7" s="430"/>
      <c r="S7" s="403"/>
      <c r="T7" s="401"/>
      <c r="U7" s="401"/>
      <c r="V7" s="403"/>
      <c r="W7" s="401"/>
      <c r="X7" s="401"/>
      <c r="Y7" s="405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124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[5]лот!$B$33:$C$33</f>
        <v>"Подстанция КТПН 6/04-250 КП 5" Инвентарный №140000003204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[5]лот!$A$34</f>
        <v>2230</v>
      </c>
      <c r="B11" s="197" t="str">
        <f>B10</f>
        <v>"Подстанция КТПН 6/04-250 КП 5" Инвентарный №140000003204</v>
      </c>
      <c r="C11" s="348"/>
      <c r="D11" s="349"/>
      <c r="E11" s="350">
        <f t="shared" ref="E11" si="1">G11+H11+F11+K11+L11</f>
        <v>111811</v>
      </c>
      <c r="F11" s="181">
        <v>25607</v>
      </c>
      <c r="G11" s="181">
        <v>27376</v>
      </c>
      <c r="H11" s="181">
        <v>18348</v>
      </c>
      <c r="I11" s="181">
        <f>801+2206</f>
        <v>3007</v>
      </c>
      <c r="J11" s="181">
        <v>1841</v>
      </c>
      <c r="K11" s="181">
        <v>25058</v>
      </c>
      <c r="L11" s="198">
        <v>15422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111811</v>
      </c>
      <c r="F12" s="212">
        <f t="shared" si="2"/>
        <v>25607</v>
      </c>
      <c r="G12" s="212">
        <f t="shared" si="2"/>
        <v>27376</v>
      </c>
      <c r="H12" s="212">
        <f t="shared" si="2"/>
        <v>18348</v>
      </c>
      <c r="I12" s="212">
        <f>I11</f>
        <v>3007</v>
      </c>
      <c r="J12" s="212">
        <f t="shared" si="2"/>
        <v>1841</v>
      </c>
      <c r="K12" s="212">
        <f t="shared" si="2"/>
        <v>25058</v>
      </c>
      <c r="L12" s="213">
        <f t="shared" si="2"/>
        <v>15422</v>
      </c>
      <c r="M12" s="182"/>
      <c r="N12" s="135"/>
      <c r="O12" s="135"/>
      <c r="P12" s="214"/>
      <c r="Q12" s="135"/>
      <c r="R12" s="215"/>
      <c r="S12" s="383">
        <v>969.77</v>
      </c>
      <c r="T12" s="216"/>
      <c r="U12" s="216"/>
      <c r="V12" s="383">
        <v>46.07</v>
      </c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120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121</v>
      </c>
      <c r="C15" s="371"/>
      <c r="D15" s="378"/>
      <c r="E15" s="372">
        <f>E12*D40</f>
        <v>5682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122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117493</v>
      </c>
      <c r="F19" s="135">
        <f t="shared" ref="F19:L19" si="3">F12</f>
        <v>25607</v>
      </c>
      <c r="G19" s="135">
        <f t="shared" si="3"/>
        <v>27376</v>
      </c>
      <c r="H19" s="135">
        <f t="shared" si="3"/>
        <v>18348</v>
      </c>
      <c r="I19" s="135">
        <f t="shared" si="3"/>
        <v>3007</v>
      </c>
      <c r="J19" s="135">
        <f t="shared" si="3"/>
        <v>1841</v>
      </c>
      <c r="K19" s="135">
        <f t="shared" si="3"/>
        <v>25058</v>
      </c>
      <c r="L19" s="135">
        <f t="shared" si="3"/>
        <v>15422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</row>
    <row r="30" spans="1:25" ht="12.75" customHeight="1" x14ac:dyDescent="0.2">
      <c r="B30" s="386"/>
      <c r="C30" s="387"/>
      <c r="D30" s="390" t="s">
        <v>50</v>
      </c>
      <c r="E30" s="392" t="s">
        <v>51</v>
      </c>
      <c r="F30" s="393"/>
      <c r="G30" s="393"/>
      <c r="H30" s="152"/>
      <c r="I30" s="152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</row>
    <row r="31" spans="1:25" ht="19.5" customHeight="1" x14ac:dyDescent="0.2">
      <c r="B31" s="388"/>
      <c r="C31" s="389"/>
      <c r="D31" s="391"/>
      <c r="E31" s="153">
        <v>2015</v>
      </c>
      <c r="F31" s="153">
        <v>2016</v>
      </c>
      <c r="G31" s="154">
        <v>2017</v>
      </c>
      <c r="H31" s="382"/>
      <c r="I31" s="382"/>
      <c r="J31" s="382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</row>
    <row r="32" spans="1:25" ht="29.25" customHeight="1" x14ac:dyDescent="0.2">
      <c r="B32" s="409" t="s">
        <v>52</v>
      </c>
      <c r="C32" s="410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4"/>
      <c r="F36" s="394"/>
      <c r="G36" s="394"/>
      <c r="H36" s="394"/>
      <c r="I36" s="394"/>
      <c r="J36" s="394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4"/>
      <c r="F37" s="385"/>
      <c r="G37" s="385"/>
      <c r="H37" s="385"/>
      <c r="I37" s="385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4"/>
      <c r="F38" s="385"/>
      <c r="G38" s="385"/>
      <c r="H38" s="385"/>
      <c r="I38" s="385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0.73</v>
      </c>
      <c r="E43" s="384"/>
      <c r="F43" s="385"/>
      <c r="G43" s="385"/>
      <c r="H43" s="385"/>
      <c r="I43" s="385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384"/>
      <c r="F44" s="385"/>
      <c r="G44" s="385"/>
      <c r="H44" s="385"/>
      <c r="I44" s="385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8" t="s">
        <v>117</v>
      </c>
      <c r="J1" s="438"/>
    </row>
    <row r="2" spans="1:16" s="5" customFormat="1" x14ac:dyDescent="0.2">
      <c r="A2" s="4" t="s">
        <v>58</v>
      </c>
    </row>
    <row r="3" spans="1:16" x14ac:dyDescent="0.2">
      <c r="A3" s="439" t="s">
        <v>59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54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55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60</v>
      </c>
      <c r="B6" s="433" t="s">
        <v>61</v>
      </c>
      <c r="C6" s="433" t="s">
        <v>62</v>
      </c>
      <c r="D6" s="433" t="s">
        <v>63</v>
      </c>
      <c r="E6" s="433" t="s">
        <v>64</v>
      </c>
      <c r="F6" s="433" t="s">
        <v>65</v>
      </c>
      <c r="G6" s="443" t="s">
        <v>66</v>
      </c>
      <c r="H6" s="433" t="s">
        <v>67</v>
      </c>
      <c r="I6" s="433" t="s">
        <v>68</v>
      </c>
      <c r="J6" s="433" t="s">
        <v>69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70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1" t="s">
        <v>72</v>
      </c>
      <c r="D17" s="441"/>
      <c r="E17" s="32"/>
      <c r="F17" s="441" t="s">
        <v>73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74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49" t="s">
        <v>118</v>
      </c>
      <c r="L1" s="449"/>
      <c r="M1" s="449"/>
    </row>
    <row r="2" spans="1:18" s="5" customFormat="1" x14ac:dyDescent="0.2">
      <c r="A2" s="4" t="s">
        <v>58</v>
      </c>
    </row>
    <row r="5" spans="1:18" x14ac:dyDescent="0.2">
      <c r="A5" s="450" t="s">
        <v>76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55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77</v>
      </c>
      <c r="C8" s="455" t="s">
        <v>78</v>
      </c>
      <c r="D8" s="455" t="s">
        <v>79</v>
      </c>
      <c r="E8" s="453" t="s">
        <v>68</v>
      </c>
      <c r="F8" s="453" t="s">
        <v>2</v>
      </c>
      <c r="G8" s="453" t="s">
        <v>80</v>
      </c>
      <c r="H8" s="453" t="s">
        <v>81</v>
      </c>
      <c r="I8" s="453"/>
      <c r="J8" s="453"/>
      <c r="K8" s="453" t="s">
        <v>82</v>
      </c>
      <c r="L8" s="453"/>
      <c r="M8" s="445" t="s">
        <v>83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71</v>
      </c>
      <c r="D22" s="441" t="s">
        <v>72</v>
      </c>
      <c r="E22" s="441"/>
      <c r="G22" s="441" t="s">
        <v>73</v>
      </c>
      <c r="H22" s="441"/>
      <c r="I22" s="441"/>
    </row>
    <row r="23" spans="1:18" s="32" customFormat="1" x14ac:dyDescent="0.2">
      <c r="G23" s="442" t="s">
        <v>74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59" t="s">
        <v>119</v>
      </c>
      <c r="I1" s="459"/>
      <c r="J1" s="459"/>
    </row>
    <row r="2" spans="1:10" x14ac:dyDescent="0.2">
      <c r="E2" s="35"/>
      <c r="F2" s="35"/>
      <c r="G2" s="459"/>
      <c r="H2" s="459"/>
      <c r="I2" s="459"/>
      <c r="J2" s="459"/>
    </row>
    <row r="3" spans="1:10" x14ac:dyDescent="0.2">
      <c r="A3" s="478" t="s">
        <v>99</v>
      </c>
      <c r="B3" s="478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3" t="s">
        <v>54</v>
      </c>
      <c r="B5" s="463"/>
      <c r="C5" s="318"/>
      <c r="D5" s="319"/>
      <c r="E5" s="319"/>
      <c r="F5" s="319"/>
      <c r="G5" s="319"/>
      <c r="H5" s="185"/>
      <c r="I5" s="185"/>
      <c r="J5" s="185"/>
    </row>
    <row r="6" spans="1:10" ht="19.5" x14ac:dyDescent="0.35">
      <c r="A6" s="463" t="s">
        <v>55</v>
      </c>
      <c r="B6" s="463"/>
      <c r="C6" s="320"/>
      <c r="D6" s="319"/>
      <c r="E6" s="319"/>
      <c r="F6" s="319"/>
      <c r="G6" s="319"/>
      <c r="H6" s="185"/>
      <c r="I6" s="185"/>
      <c r="J6" s="185"/>
    </row>
    <row r="8" spans="1:10" x14ac:dyDescent="0.2">
      <c r="A8" s="481" t="s">
        <v>100</v>
      </c>
      <c r="B8" s="481"/>
      <c r="C8" s="481"/>
      <c r="D8" s="481"/>
      <c r="E8" s="481"/>
      <c r="F8" s="481"/>
      <c r="G8" s="481"/>
      <c r="H8" s="481"/>
      <c r="I8" s="481"/>
      <c r="J8" s="481"/>
    </row>
    <row r="9" spans="1:10" ht="12.75" customHeight="1" x14ac:dyDescent="0.2">
      <c r="A9" s="480" t="s">
        <v>101</v>
      </c>
      <c r="B9" s="480"/>
      <c r="C9" s="480"/>
      <c r="D9" s="480"/>
      <c r="E9" s="480"/>
      <c r="F9" s="480"/>
      <c r="G9" s="480"/>
      <c r="H9" s="480"/>
      <c r="I9" s="480"/>
      <c r="J9" s="480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4" t="s">
        <v>0</v>
      </c>
      <c r="B11" s="464" t="s">
        <v>111</v>
      </c>
      <c r="C11" s="464" t="s">
        <v>102</v>
      </c>
      <c r="D11" s="464" t="s">
        <v>103</v>
      </c>
      <c r="E11" s="468" t="s">
        <v>104</v>
      </c>
      <c r="F11" s="469"/>
      <c r="G11" s="469"/>
      <c r="H11" s="469"/>
      <c r="I11" s="469"/>
      <c r="J11" s="470"/>
    </row>
    <row r="12" spans="1:10" ht="13.5" thickBot="1" x14ac:dyDescent="0.25">
      <c r="A12" s="465"/>
      <c r="B12" s="465"/>
      <c r="C12" s="465"/>
      <c r="D12" s="465"/>
      <c r="E12" s="471" t="s">
        <v>105</v>
      </c>
      <c r="F12" s="472"/>
      <c r="G12" s="473"/>
      <c r="H12" s="474" t="s">
        <v>106</v>
      </c>
      <c r="I12" s="475"/>
      <c r="J12" s="476"/>
    </row>
    <row r="13" spans="1:10" ht="26.25" thickBot="1" x14ac:dyDescent="0.25">
      <c r="A13" s="466"/>
      <c r="B13" s="466"/>
      <c r="C13" s="466"/>
      <c r="D13" s="467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0" t="s">
        <v>112</v>
      </c>
      <c r="B28" s="461"/>
      <c r="C28" s="461"/>
      <c r="D28" s="461"/>
      <c r="E28" s="461"/>
      <c r="F28" s="462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7" t="s">
        <v>110</v>
      </c>
      <c r="B30" s="477"/>
      <c r="C30" s="477"/>
      <c r="D30" s="477"/>
      <c r="E30" s="477"/>
      <c r="F30" s="477"/>
      <c r="G30" s="477"/>
      <c r="H30" s="477"/>
      <c r="I30" s="477"/>
      <c r="J30" s="477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2015-11-13T08:32:03Z</dcterms:modified>
</cp:coreProperties>
</file>