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4" sheetId="1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46" i="11" l="1"/>
  <c r="V17" i="11"/>
  <c r="S17" i="11"/>
  <c r="R17" i="11"/>
  <c r="P17" i="11"/>
  <c r="N17" i="11"/>
  <c r="M17" i="11"/>
  <c r="L17" i="11"/>
  <c r="D47" i="11" s="1"/>
  <c r="K17" i="11"/>
  <c r="J17" i="11"/>
  <c r="U17" i="11" s="1"/>
  <c r="I17" i="11"/>
  <c r="H17" i="11"/>
  <c r="T17" i="11" s="1"/>
  <c r="G17" i="11"/>
  <c r="F17" i="11"/>
  <c r="E16" i="11"/>
  <c r="E15" i="11"/>
  <c r="Y14" i="11"/>
  <c r="M14" i="11"/>
  <c r="E14" i="11"/>
  <c r="E17" i="11" s="1"/>
  <c r="E19" i="11" s="1"/>
  <c r="B13" i="11"/>
  <c r="W17" i="11" l="1"/>
  <c r="Y17" i="11" s="1"/>
  <c r="E21" i="11"/>
  <c r="E24" i="11" s="1"/>
  <c r="E25" i="11" s="1"/>
  <c r="X17" i="11"/>
  <c r="Y19" i="11" l="1"/>
  <c r="Y21" i="11"/>
  <c r="Y22" i="11"/>
  <c r="Y24" i="11" l="1"/>
  <c r="Y25" i="11"/>
  <c r="Y26" i="11" l="1"/>
  <c r="Y27" i="11"/>
  <c r="Y28" i="11" l="1"/>
  <c r="Y29" i="11" l="1"/>
  <c r="Y30" i="1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<sst xmlns="http://schemas.openxmlformats.org/spreadsheetml/2006/main" count="89" uniqueCount="76">
  <si>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</si>
  <si>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</si>
  <si>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</si>
  <si>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</si>
  <si>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</si>
  <si>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</si>
  <si>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</si>
  <si>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Сметная прибыль</t>
  </si>
  <si>
    <t>Временные здания и сооружения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</si>
  <si>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</si>
  <si>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</si>
  <si>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</si>
  <si>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</si>
  <si>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</si>
  <si>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</si>
  <si>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</si>
  <si>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</si>
  <si>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</si>
  <si>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</si>
  <si>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</si>
  <si>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</si>
  <si>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</si>
  <si>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</si>
  <si>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</si>
  <si>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</si>
  <si>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</si>
  <si>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</si>
  <si>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</si>
  <si>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</si>
  <si>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</si>
  <si>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</si>
  <si>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</si>
  <si>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</si>
  <si>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</si>
  <si>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</si>
  <si>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</si>
  <si>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</si>
  <si>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</si>
  <si>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</si>
  <si>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</si>
  <si>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</si>
  <si>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</si>
  <si>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Затраты по перевозке автомобильным транспортом работников строительно-монтажных организаций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</si>
  <si>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</si>
  <si>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</si>
  <si>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</si>
  <si>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</si>
  <si>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</si>
  <si>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</si>
  <si>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</si>
  <si>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</si>
  <si>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</si>
  <si>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</si>
  <si>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</si>
  <si>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</si>
  <si>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</si>
  <si>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Индекс оплаты труда</t>
  </si>
  <si>
    <t xml:space="preserve">Индекс эксплуатации машин и механизмов 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</si>
  <si>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</si>
  <si>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</si>
  <si>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</si>
  <si>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</si>
  <si>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</si>
  <si>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Временные здания и сооружения 3,5%</t>
  </si>
  <si>
    <t xml:space="preserve">  - Составление тех. отчета</t>
  </si>
  <si>
    <t>и др. в соответствии с условиями лота</t>
  </si>
  <si>
    <t>руб/мес</t>
  </si>
  <si>
    <t>Составление тех. отчета</t>
  </si>
  <si>
    <t>689/2015</t>
  </si>
  <si>
    <t>Корректировка ПО АРМ-оператора</t>
  </si>
  <si>
    <t>690/2015</t>
  </si>
  <si>
    <t>Пусконаладочные работы средств КИПиА</t>
  </si>
  <si>
    <t>691/2015</t>
  </si>
  <si>
    <t>Пусконаладочные работы электрообогрева трубопроводов</t>
  </si>
  <si>
    <t>Форма 8.4.</t>
  </si>
  <si>
    <t>Реконструкция установки приема и хранения  газоконденсата Инв.№140000004088 на АКСП ЦППН-2 Аганского месторождения.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</si>
</sst>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General_)"/>
    <numFmt numFmtId="190" formatCode="_-* #,##0.0_р_._-;\-* #,##0.0_р_._-;_-* &quot;-&quot;??_р_._-;_-@_-"/>
    <numFmt numFmtId="191" formatCode="0.0%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572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9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3" fillId="0" borderId="0"/>
    <xf numFmtId="0" fontId="45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6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5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89" fontId="71" fillId="0" borderId="0"/>
    <xf numFmtId="0" fontId="73" fillId="0" borderId="0"/>
  </cellStyleXfs>
  <cellXfs count="236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/>
    <xf numFmtId="0" fontId="5" fillId="0" borderId="12" xfId="1" applyFont="1" applyBorder="1"/>
    <xf numFmtId="0" fontId="5" fillId="0" borderId="0" xfId="0" applyFont="1" applyBorder="1"/>
    <xf numFmtId="0" fontId="30" fillId="0" borderId="0" xfId="1" applyFont="1"/>
    <xf numFmtId="3" fontId="68" fillId="0" borderId="0" xfId="1" applyNumberFormat="1" applyFont="1" applyAlignment="1">
      <alignment horizontal="center" wrapText="1"/>
    </xf>
    <xf numFmtId="0" fontId="68" fillId="0" borderId="0" xfId="1" applyNumberFormat="1" applyFont="1" applyAlignment="1">
      <alignment horizontal="center" wrapText="1"/>
    </xf>
    <xf numFmtId="0" fontId="59" fillId="0" borderId="0" xfId="0" applyFont="1" applyFill="1" applyAlignment="1">
      <alignment horizontal="right" vertical="top"/>
    </xf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62" xfId="1568" applyFont="1" applyFill="1" applyBorder="1" applyAlignment="1" applyProtection="1">
      <alignment horizontal="center" vertical="center" wrapText="1"/>
      <protection locked="0"/>
    </xf>
    <xf numFmtId="188" fontId="69" fillId="0" borderId="43" xfId="1570" applyNumberFormat="1" applyFont="1" applyFill="1" applyBorder="1" applyAlignment="1" applyProtection="1">
      <alignment horizontal="center" vertical="center" wrapText="1"/>
      <protection locked="0"/>
    </xf>
    <xf numFmtId="187" fontId="69" fillId="0" borderId="43" xfId="157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1568" quotePrefix="1" applyNumberFormat="1" applyFont="1" applyFill="1" applyBorder="1" applyAlignment="1" applyProtection="1">
      <alignment horizontal="center"/>
      <protection locked="0"/>
    </xf>
    <xf numFmtId="1" fontId="5" fillId="0" borderId="50" xfId="1568" quotePrefix="1" applyNumberFormat="1" applyFont="1" applyFill="1" applyBorder="1" applyAlignment="1" applyProtection="1">
      <alignment horizontal="center"/>
      <protection locked="0"/>
    </xf>
    <xf numFmtId="1" fontId="5" fillId="0" borderId="0" xfId="1568" quotePrefix="1" applyNumberFormat="1" applyFont="1" applyFill="1" applyBorder="1" applyAlignment="1" applyProtection="1">
      <alignment horizontal="center"/>
      <protection locked="0"/>
    </xf>
    <xf numFmtId="1" fontId="5" fillId="0" borderId="47" xfId="1568" quotePrefix="1" applyNumberFormat="1" applyFont="1" applyFill="1" applyBorder="1" applyAlignment="1" applyProtection="1">
      <alignment horizontal="center"/>
      <protection locked="0"/>
    </xf>
    <xf numFmtId="1" fontId="5" fillId="0" borderId="38" xfId="156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/>
    <xf numFmtId="4" fontId="59" fillId="0" borderId="21" xfId="1" applyNumberFormat="1" applyFont="1" applyFill="1" applyBorder="1" applyAlignment="1">
      <alignment vertical="top" wrapText="1"/>
    </xf>
    <xf numFmtId="4" fontId="59" fillId="0" borderId="51" xfId="1" applyNumberFormat="1" applyFont="1" applyFill="1" applyBorder="1" applyAlignment="1">
      <alignment vertical="top" wrapText="1"/>
    </xf>
    <xf numFmtId="4" fontId="59" fillId="0" borderId="2" xfId="1" applyNumberFormat="1" applyFont="1" applyFill="1" applyBorder="1" applyAlignment="1">
      <alignment vertical="top" wrapText="1"/>
    </xf>
    <xf numFmtId="3" fontId="59" fillId="0" borderId="2" xfId="1" applyNumberFormat="1" applyFont="1" applyFill="1" applyBorder="1" applyAlignment="1">
      <alignment horizontal="center" vertical="center" wrapText="1"/>
    </xf>
    <xf numFmtId="3" fontId="59" fillId="0" borderId="1" xfId="1" applyNumberFormat="1" applyFont="1" applyFill="1" applyBorder="1" applyAlignment="1">
      <alignment horizontal="center" vertical="center" wrapText="1"/>
    </xf>
    <xf numFmtId="3" fontId="59" fillId="0" borderId="3" xfId="1" applyNumberFormat="1" applyFont="1" applyFill="1" applyBorder="1" applyAlignment="1">
      <alignment horizontal="center" vertical="center" wrapText="1"/>
    </xf>
    <xf numFmtId="3" fontId="5" fillId="0" borderId="0" xfId="1" applyNumberFormat="1" applyFont="1"/>
    <xf numFmtId="0" fontId="5" fillId="0" borderId="63" xfId="1" applyFont="1" applyFill="1" applyBorder="1"/>
    <xf numFmtId="4" fontId="67" fillId="0" borderId="63" xfId="1" applyNumberFormat="1" applyFont="1" applyFill="1" applyBorder="1" applyAlignment="1">
      <alignment vertical="top" wrapText="1"/>
    </xf>
    <xf numFmtId="4" fontId="67" fillId="0" borderId="49" xfId="1" applyNumberFormat="1" applyFont="1" applyFill="1" applyBorder="1" applyAlignment="1">
      <alignment vertical="top" wrapText="1"/>
    </xf>
    <xf numFmtId="4" fontId="67" fillId="0" borderId="30" xfId="1" applyNumberFormat="1" applyFont="1" applyFill="1" applyBorder="1" applyAlignment="1">
      <alignment vertical="top" wrapText="1"/>
    </xf>
    <xf numFmtId="3" fontId="5" fillId="0" borderId="30" xfId="1" applyNumberFormat="1" applyFont="1" applyFill="1" applyBorder="1" applyAlignment="1">
      <alignment horizontal="center" vertical="center" wrapText="1"/>
    </xf>
    <xf numFmtId="3" fontId="5" fillId="0" borderId="41" xfId="1" applyNumberFormat="1" applyFont="1" applyFill="1" applyBorder="1" applyAlignment="1">
      <alignment horizontal="center" vertical="center" wrapText="1"/>
    </xf>
    <xf numFmtId="0" fontId="5" fillId="0" borderId="59" xfId="1" applyFont="1" applyFill="1" applyBorder="1"/>
    <xf numFmtId="4" fontId="59" fillId="0" borderId="59" xfId="1" applyNumberFormat="1" applyFont="1" applyFill="1" applyBorder="1" applyAlignment="1">
      <alignment vertical="top" wrapText="1"/>
    </xf>
    <xf numFmtId="4" fontId="59" fillId="0" borderId="46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55" xfId="1" applyFont="1" applyBorder="1"/>
    <xf numFmtId="4" fontId="59" fillId="0" borderId="55" xfId="1" applyNumberFormat="1" applyFont="1" applyFill="1" applyBorder="1" applyAlignment="1">
      <alignment vertical="top" wrapText="1"/>
    </xf>
    <xf numFmtId="4" fontId="59" fillId="0" borderId="56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0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59" xfId="0" applyNumberFormat="1" applyFont="1" applyFill="1" applyBorder="1" applyAlignment="1">
      <alignment vertical="top" wrapText="1"/>
    </xf>
    <xf numFmtId="4" fontId="72" fillId="0" borderId="46" xfId="1" applyNumberFormat="1" applyFont="1" applyFill="1" applyBorder="1" applyAlignment="1">
      <alignment vertical="top" wrapText="1"/>
    </xf>
    <xf numFmtId="4" fontId="72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64" fillId="0" borderId="9" xfId="1" applyNumberFormat="1" applyFont="1" applyFill="1" applyBorder="1" applyAlignment="1">
      <alignment horizontal="center" vertical="center" wrapText="1"/>
    </xf>
    <xf numFmtId="49" fontId="5" fillId="0" borderId="59" xfId="1571" applyNumberFormat="1" applyFont="1" applyFill="1" applyBorder="1" applyAlignment="1">
      <alignment horizontal="left" vertical="top" wrapText="1"/>
    </xf>
    <xf numFmtId="49" fontId="67" fillId="0" borderId="46" xfId="1571" applyNumberFormat="1" applyFont="1" applyFill="1" applyBorder="1" applyAlignment="1">
      <alignment horizontal="left" vertical="top" wrapText="1"/>
    </xf>
    <xf numFmtId="49" fontId="67" fillId="0" borderId="8" xfId="1571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49" fontId="64" fillId="0" borderId="46" xfId="977" applyNumberFormat="1" applyFont="1" applyFill="1" applyBorder="1" applyAlignment="1">
      <alignment horizontal="left" vertical="top"/>
    </xf>
    <xf numFmtId="49" fontId="64" fillId="0" borderId="8" xfId="977" applyNumberFormat="1" applyFont="1" applyFill="1" applyBorder="1" applyAlignment="1">
      <alignment horizontal="left" vertical="top"/>
    </xf>
    <xf numFmtId="3" fontId="59" fillId="0" borderId="8" xfId="1567" applyNumberFormat="1" applyFont="1" applyFill="1" applyBorder="1" applyAlignment="1">
      <alignment horizontal="center" vertical="center" wrapText="1"/>
    </xf>
    <xf numFmtId="3" fontId="74" fillId="0" borderId="9" xfId="1567" applyNumberFormat="1" applyFont="1" applyFill="1" applyBorder="1" applyAlignment="1">
      <alignment horizontal="center" vertical="center" wrapText="1"/>
    </xf>
    <xf numFmtId="49" fontId="59" fillId="0" borderId="59" xfId="1571" applyNumberFormat="1" applyFont="1" applyFill="1" applyBorder="1" applyAlignment="1">
      <alignment horizontal="left" vertical="top" wrapText="1"/>
    </xf>
    <xf numFmtId="49" fontId="59" fillId="0" borderId="46" xfId="1571" applyNumberFormat="1" applyFont="1" applyFill="1" applyBorder="1" applyAlignment="1">
      <alignment horizontal="left" vertical="top" wrapText="1"/>
    </xf>
    <xf numFmtId="49" fontId="59" fillId="0" borderId="8" xfId="1571" applyNumberFormat="1" applyFont="1" applyFill="1" applyBorder="1" applyAlignment="1">
      <alignment horizontal="left" vertical="top" wrapText="1"/>
    </xf>
    <xf numFmtId="0" fontId="5" fillId="0" borderId="61" xfId="1" applyFont="1" applyFill="1" applyBorder="1"/>
    <xf numFmtId="4" fontId="59" fillId="0" borderId="61" xfId="1" applyNumberFormat="1" applyFont="1" applyFill="1" applyBorder="1" applyAlignment="1">
      <alignment vertical="top" wrapText="1"/>
    </xf>
    <xf numFmtId="4" fontId="59" fillId="0" borderId="64" xfId="1" applyNumberFormat="1" applyFont="1" applyFill="1" applyBorder="1" applyAlignment="1">
      <alignment vertical="top" wrapText="1"/>
    </xf>
    <xf numFmtId="4" fontId="59" fillId="0" borderId="43" xfId="1" applyNumberFormat="1" applyFont="1" applyFill="1" applyBorder="1" applyAlignment="1">
      <alignment vertical="top" wrapText="1"/>
    </xf>
    <xf numFmtId="3" fontId="59" fillId="0" borderId="43" xfId="1" applyNumberFormat="1" applyFont="1" applyFill="1" applyBorder="1" applyAlignment="1">
      <alignment horizontal="center" vertical="center" wrapText="1"/>
    </xf>
    <xf numFmtId="3" fontId="59" fillId="0" borderId="44" xfId="1" applyNumberFormat="1" applyFont="1" applyFill="1" applyBorder="1" applyAlignment="1">
      <alignment horizontal="center" vertical="center" wrapText="1"/>
    </xf>
    <xf numFmtId="4" fontId="67" fillId="0" borderId="55" xfId="1" applyNumberFormat="1" applyFont="1" applyFill="1" applyBorder="1" applyAlignment="1">
      <alignment vertical="top" wrapText="1"/>
    </xf>
    <xf numFmtId="4" fontId="67" fillId="0" borderId="56" xfId="1" applyNumberFormat="1" applyFont="1" applyFill="1" applyBorder="1" applyAlignment="1">
      <alignment vertical="top" wrapText="1"/>
    </xf>
    <xf numFmtId="4" fontId="67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5" xfId="1" applyNumberFormat="1" applyFont="1" applyFill="1" applyBorder="1" applyAlignment="1">
      <alignment horizontal="center" vertical="center" wrapText="1"/>
    </xf>
    <xf numFmtId="0" fontId="5" fillId="0" borderId="66" xfId="1" applyFont="1" applyFill="1" applyBorder="1"/>
    <xf numFmtId="4" fontId="59" fillId="0" borderId="66" xfId="1" applyNumberFormat="1" applyFont="1" applyFill="1" applyBorder="1" applyAlignment="1">
      <alignment vertical="top" wrapText="1"/>
    </xf>
    <xf numFmtId="4" fontId="59" fillId="0" borderId="33" xfId="1" applyNumberFormat="1" applyFont="1" applyFill="1" applyBorder="1" applyAlignment="1">
      <alignment vertical="top" wrapText="1"/>
    </xf>
    <xf numFmtId="4" fontId="59" fillId="0" borderId="34" xfId="1" applyNumberFormat="1" applyFont="1" applyFill="1" applyBorder="1" applyAlignment="1">
      <alignment vertical="top" wrapText="1"/>
    </xf>
    <xf numFmtId="3" fontId="59" fillId="0" borderId="34" xfId="1" applyNumberFormat="1" applyFont="1" applyFill="1" applyBorder="1" applyAlignment="1">
      <alignment horizontal="center" vertical="center" wrapText="1"/>
    </xf>
    <xf numFmtId="3" fontId="59" fillId="0" borderId="35" xfId="1" applyNumberFormat="1" applyFont="1" applyFill="1" applyBorder="1" applyAlignment="1">
      <alignment horizontal="center" vertical="center" wrapText="1"/>
    </xf>
    <xf numFmtId="3" fontId="59" fillId="0" borderId="67" xfId="1" applyNumberFormat="1" applyFont="1" applyFill="1" applyBorder="1" applyAlignment="1">
      <alignment horizontal="center" vertical="center" wrapText="1"/>
    </xf>
    <xf numFmtId="0" fontId="75" fillId="16" borderId="39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9" xfId="1" applyNumberFormat="1" applyFont="1" applyFill="1" applyBorder="1" applyAlignment="1">
      <alignment vertical="top" wrapText="1"/>
    </xf>
    <xf numFmtId="3" fontId="59" fillId="16" borderId="70" xfId="1" applyNumberFormat="1" applyFont="1" applyFill="1" applyBorder="1" applyAlignment="1">
      <alignment horizontal="center" vertical="center" wrapText="1"/>
    </xf>
    <xf numFmtId="3" fontId="59" fillId="16" borderId="71" xfId="1" applyNumberFormat="1" applyFont="1" applyFill="1" applyBorder="1" applyAlignment="1">
      <alignment horizontal="center" vertical="center" wrapText="1"/>
    </xf>
    <xf numFmtId="0" fontId="75" fillId="16" borderId="72" xfId="1" applyFont="1" applyFill="1" applyBorder="1"/>
    <xf numFmtId="0" fontId="59" fillId="16" borderId="73" xfId="977" applyFont="1" applyFill="1" applyBorder="1" applyAlignment="1">
      <alignment horizontal="left" vertical="top"/>
    </xf>
    <xf numFmtId="0" fontId="59" fillId="16" borderId="74" xfId="977" applyFont="1" applyFill="1" applyBorder="1" applyAlignment="1">
      <alignment horizontal="left" vertical="top"/>
    </xf>
    <xf numFmtId="3" fontId="59" fillId="16" borderId="36" xfId="1567" applyNumberFormat="1" applyFont="1" applyFill="1" applyBorder="1" applyAlignment="1">
      <alignment horizontal="center" vertical="center" wrapText="1"/>
    </xf>
    <xf numFmtId="3" fontId="59" fillId="16" borderId="36" xfId="1" applyNumberFormat="1" applyFont="1" applyFill="1" applyBorder="1" applyAlignment="1">
      <alignment horizontal="center" vertical="center" wrapText="1"/>
    </xf>
    <xf numFmtId="3" fontId="59" fillId="16" borderId="37" xfId="1" applyNumberFormat="1" applyFont="1" applyFill="1" applyBorder="1" applyAlignment="1">
      <alignment horizontal="center" vertical="center" wrapText="1"/>
    </xf>
    <xf numFmtId="0" fontId="75" fillId="16" borderId="40" xfId="1" applyFont="1" applyFill="1" applyBorder="1"/>
    <xf numFmtId="4" fontId="59" fillId="16" borderId="75" xfId="1" applyNumberFormat="1" applyFont="1" applyFill="1" applyBorder="1" applyAlignment="1">
      <alignment vertical="top" wrapText="1"/>
    </xf>
    <xf numFmtId="4" fontId="59" fillId="16" borderId="76" xfId="1" applyNumberFormat="1" applyFont="1" applyFill="1" applyBorder="1" applyAlignment="1">
      <alignment vertical="top" wrapText="1"/>
    </xf>
    <xf numFmtId="3" fontId="59" fillId="16" borderId="77" xfId="1" applyNumberFormat="1" applyFont="1" applyFill="1" applyBorder="1" applyAlignment="1">
      <alignment horizontal="center" vertical="center" wrapText="1"/>
    </xf>
    <xf numFmtId="3" fontId="59" fillId="16" borderId="78" xfId="1" applyNumberFormat="1" applyFont="1" applyFill="1" applyBorder="1" applyAlignment="1">
      <alignment horizontal="center" vertical="center" wrapText="1"/>
    </xf>
    <xf numFmtId="4" fontId="59" fillId="0" borderId="52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0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65" fillId="0" borderId="0" xfId="0" applyNumberFormat="1" applyFont="1" applyFill="1" applyBorder="1" applyAlignment="1">
      <alignment horizontal="center"/>
    </xf>
    <xf numFmtId="0" fontId="65" fillId="0" borderId="0" xfId="0" applyFont="1" applyFill="1" applyBorder="1"/>
    <xf numFmtId="0" fontId="65" fillId="0" borderId="0" xfId="0" applyFont="1"/>
    <xf numFmtId="190" fontId="5" fillId="0" borderId="0" xfId="1566" applyNumberFormat="1" applyFont="1"/>
    <xf numFmtId="0" fontId="5" fillId="0" borderId="0" xfId="0" applyFont="1" applyBorder="1" applyAlignment="1">
      <alignment vertical="center"/>
    </xf>
    <xf numFmtId="0" fontId="59" fillId="0" borderId="48" xfId="977" applyFont="1" applyFill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65" fillId="0" borderId="0" xfId="0" applyFont="1" applyBorder="1"/>
    <xf numFmtId="1" fontId="72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" fontId="59" fillId="0" borderId="0" xfId="0" applyNumberFormat="1" applyFont="1" applyBorder="1" applyAlignment="1">
      <alignment horizontal="center"/>
    </xf>
    <xf numFmtId="0" fontId="59" fillId="0" borderId="0" xfId="977" applyFont="1" applyFill="1" applyBorder="1" applyAlignment="1">
      <alignment horizontal="left" vertical="center"/>
    </xf>
    <xf numFmtId="0" fontId="59" fillId="0" borderId="0" xfId="977" applyFont="1" applyFill="1" applyBorder="1" applyAlignment="1">
      <alignment horizontal="left" vertical="top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0" fontId="59" fillId="0" borderId="1" xfId="977" applyFont="1" applyFill="1" applyBorder="1" applyAlignment="1">
      <alignment horizontal="left" vertical="center"/>
    </xf>
    <xf numFmtId="0" fontId="59" fillId="0" borderId="2" xfId="977" applyFont="1" applyFill="1" applyBorder="1" applyAlignment="1">
      <alignment horizontal="center" vertical="center"/>
    </xf>
    <xf numFmtId="0" fontId="59" fillId="0" borderId="2" xfId="977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top" wrapText="1"/>
    </xf>
    <xf numFmtId="0" fontId="59" fillId="0" borderId="4" xfId="977" applyFont="1" applyFill="1" applyBorder="1" applyAlignment="1">
      <alignment horizontal="left" vertical="center"/>
    </xf>
    <xf numFmtId="0" fontId="59" fillId="0" borderId="5" xfId="977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9" fillId="0" borderId="8" xfId="977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1" fontId="76" fillId="0" borderId="0" xfId="1" applyNumberFormat="1" applyFont="1" applyFill="1" applyBorder="1" applyAlignment="1">
      <alignment horizontal="center" vertical="center" wrapText="1"/>
    </xf>
    <xf numFmtId="0" fontId="59" fillId="0" borderId="8" xfId="977" applyFont="1" applyFill="1" applyBorder="1" applyAlignment="1">
      <alignment horizontal="left" vertical="center" wrapText="1"/>
    </xf>
    <xf numFmtId="1" fontId="76" fillId="0" borderId="0" xfId="1" applyNumberFormat="1" applyFont="1" applyFill="1" applyBorder="1" applyAlignment="1">
      <alignment horizontal="center" vertical="center"/>
    </xf>
    <xf numFmtId="0" fontId="75" fillId="0" borderId="0" xfId="1" applyFont="1" applyFill="1" applyBorder="1"/>
    <xf numFmtId="191" fontId="59" fillId="0" borderId="9" xfId="1" applyNumberFormat="1" applyFont="1" applyFill="1" applyBorder="1" applyAlignment="1">
      <alignment horizontal="center" vertical="center"/>
    </xf>
    <xf numFmtId="1" fontId="59" fillId="0" borderId="0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49" fontId="59" fillId="0" borderId="8" xfId="1571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42" xfId="1" applyFont="1" applyFill="1" applyBorder="1" applyAlignment="1">
      <alignment horizontal="center" vertical="center"/>
    </xf>
    <xf numFmtId="0" fontId="5" fillId="0" borderId="43" xfId="1" applyFont="1" applyFill="1" applyBorder="1" applyAlignment="1">
      <alignment horizontal="center" vertical="center"/>
    </xf>
    <xf numFmtId="0" fontId="62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center" vertical="center"/>
    </xf>
    <xf numFmtId="0" fontId="62" fillId="0" borderId="0" xfId="0" applyFont="1" applyBorder="1"/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0" fontId="64" fillId="0" borderId="0" xfId="1" applyFont="1"/>
    <xf numFmtId="3" fontId="64" fillId="0" borderId="0" xfId="1" applyNumberFormat="1" applyFont="1" applyAlignment="1">
      <alignment horizontal="center"/>
    </xf>
    <xf numFmtId="3" fontId="5" fillId="0" borderId="8" xfId="1568" quotePrefix="1" applyNumberFormat="1" applyFont="1" applyFill="1" applyBorder="1" applyAlignment="1" applyProtection="1">
      <alignment horizontal="center"/>
      <protection locked="0"/>
    </xf>
    <xf numFmtId="4" fontId="60" fillId="0" borderId="8" xfId="1568" quotePrefix="1" applyNumberFormat="1" applyFont="1" applyFill="1" applyBorder="1" applyAlignment="1" applyProtection="1">
      <alignment horizontal="center"/>
      <protection locked="0"/>
    </xf>
    <xf numFmtId="3" fontId="5" fillId="0" borderId="9" xfId="1568" quotePrefix="1" applyNumberFormat="1" applyFont="1" applyFill="1" applyBorder="1" applyAlignment="1" applyProtection="1">
      <alignment horizontal="center"/>
      <protection locked="0"/>
    </xf>
    <xf numFmtId="3" fontId="74" fillId="0" borderId="1" xfId="1" applyNumberFormat="1" applyFont="1" applyFill="1" applyBorder="1" applyAlignment="1">
      <alignment horizontal="center" vertical="center" wrapText="1"/>
    </xf>
    <xf numFmtId="3" fontId="74" fillId="0" borderId="2" xfId="1568" quotePrefix="1" applyNumberFormat="1" applyFont="1" applyFill="1" applyBorder="1" applyAlignment="1" applyProtection="1">
      <alignment horizontal="center" vertical="center"/>
      <protection locked="0"/>
    </xf>
    <xf numFmtId="4" fontId="59" fillId="0" borderId="2" xfId="1" applyNumberFormat="1" applyFont="1" applyFill="1" applyBorder="1" applyAlignment="1">
      <alignment horizontal="center" vertical="center" wrapText="1"/>
    </xf>
    <xf numFmtId="3" fontId="59" fillId="0" borderId="2" xfId="1568" quotePrefix="1" applyNumberFormat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>
      <alignment horizontal="center"/>
    </xf>
    <xf numFmtId="49" fontId="66" fillId="0" borderId="79" xfId="1" quotePrefix="1" applyNumberFormat="1" applyFont="1" applyFill="1" applyBorder="1" applyAlignment="1">
      <alignment horizontal="center" wrapText="1"/>
    </xf>
    <xf numFmtId="1" fontId="5" fillId="0" borderId="63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7" xfId="1568" quotePrefix="1" applyNumberFormat="1" applyFont="1" applyFill="1" applyBorder="1" applyAlignment="1" applyProtection="1">
      <alignment horizontal="center"/>
      <protection locked="0"/>
    </xf>
    <xf numFmtId="49" fontId="64" fillId="0" borderId="59" xfId="977" applyNumberFormat="1" applyFont="1" applyFill="1" applyBorder="1" applyAlignment="1">
      <alignment horizontal="left" vertical="top"/>
    </xf>
    <xf numFmtId="2" fontId="59" fillId="0" borderId="9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68" fillId="0" borderId="0" xfId="1" applyNumberFormat="1" applyFont="1" applyAlignment="1">
      <alignment horizontal="center"/>
    </xf>
    <xf numFmtId="0" fontId="59" fillId="0" borderId="43" xfId="977" applyFont="1" applyFill="1" applyBorder="1" applyAlignment="1">
      <alignment horizontal="left" vertical="center"/>
    </xf>
    <xf numFmtId="9" fontId="74" fillId="0" borderId="44" xfId="1" applyNumberFormat="1" applyFont="1" applyFill="1" applyBorder="1" applyAlignment="1">
      <alignment horizontal="center" vertical="center"/>
    </xf>
    <xf numFmtId="1" fontId="5" fillId="0" borderId="80" xfId="1568" quotePrefix="1" applyNumberFormat="1" applyFont="1" applyFill="1" applyBorder="1" applyAlignment="1" applyProtection="1">
      <alignment horizontal="center"/>
      <protection locked="0"/>
    </xf>
    <xf numFmtId="0" fontId="5" fillId="0" borderId="80" xfId="1568" applyFont="1" applyFill="1" applyBorder="1" applyAlignment="1" applyProtection="1">
      <alignment horizontal="center" vertical="center" wrapText="1"/>
      <protection locked="0"/>
    </xf>
    <xf numFmtId="0" fontId="5" fillId="0" borderId="81" xfId="1568" applyFont="1" applyFill="1" applyBorder="1" applyAlignment="1" applyProtection="1">
      <alignment horizontal="center" vertical="center" wrapText="1"/>
      <protection locked="0"/>
    </xf>
    <xf numFmtId="1" fontId="5" fillId="0" borderId="82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31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46" xfId="1568" quotePrefix="1" applyNumberFormat="1" applyFont="1" applyFill="1" applyBorder="1" applyAlignment="1" applyProtection="1">
      <alignment horizontal="center"/>
      <protection locked="0"/>
    </xf>
    <xf numFmtId="3" fontId="59" fillId="0" borderId="11" xfId="1" applyNumberFormat="1" applyFont="1" applyFill="1" applyBorder="1" applyAlignment="1">
      <alignment horizontal="center" vertical="center" wrapText="1"/>
    </xf>
    <xf numFmtId="0" fontId="65" fillId="0" borderId="0" xfId="0" applyFont="1" applyAlignment="1">
      <alignment vertical="center"/>
    </xf>
    <xf numFmtId="1" fontId="59" fillId="0" borderId="6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vertical="center"/>
    </xf>
    <xf numFmtId="191" fontId="74" fillId="0" borderId="9" xfId="1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64" fillId="0" borderId="8" xfId="1569" applyFont="1" applyFill="1" applyBorder="1" applyAlignment="1">
      <alignment horizontal="center" vertical="center" wrapText="1"/>
    </xf>
    <xf numFmtId="0" fontId="64" fillId="0" borderId="43" xfId="1569" applyFont="1" applyFill="1" applyBorder="1" applyAlignment="1">
      <alignment horizontal="center" vertical="center" wrapText="1"/>
    </xf>
    <xf numFmtId="0" fontId="70" fillId="0" borderId="34" xfId="1569" applyFont="1" applyFill="1" applyBorder="1" applyAlignment="1">
      <alignment horizontal="center" vertical="center" wrapText="1"/>
    </xf>
    <xf numFmtId="0" fontId="70" fillId="0" borderId="11" xfId="1569" applyFont="1" applyFill="1" applyBorder="1" applyAlignment="1">
      <alignment horizontal="center" vertical="center" wrapText="1"/>
    </xf>
    <xf numFmtId="0" fontId="69" fillId="0" borderId="8" xfId="1569" applyFont="1" applyFill="1" applyBorder="1" applyAlignment="1">
      <alignment horizontal="center" vertical="center" wrapText="1"/>
    </xf>
    <xf numFmtId="0" fontId="69" fillId="0" borderId="43" xfId="1569" applyFont="1" applyFill="1" applyBorder="1" applyAlignment="1">
      <alignment horizontal="center" vertical="center" wrapText="1"/>
    </xf>
    <xf numFmtId="0" fontId="5" fillId="0" borderId="28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4" fillId="0" borderId="32" xfId="1" applyFont="1" applyBorder="1" applyAlignment="1">
      <alignment horizontal="center" vertical="center" wrapText="1"/>
    </xf>
    <xf numFmtId="0" fontId="64" fillId="0" borderId="10" xfId="1" applyFont="1" applyBorder="1" applyAlignment="1">
      <alignment horizontal="center" vertical="center" wrapText="1"/>
    </xf>
    <xf numFmtId="0" fontId="69" fillId="0" borderId="8" xfId="1" applyFont="1" applyBorder="1" applyAlignment="1">
      <alignment horizontal="center" wrapText="1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54" xfId="1568" applyFont="1" applyFill="1" applyBorder="1" applyAlignment="1" applyProtection="1">
      <alignment horizontal="center" vertical="center" wrapText="1"/>
      <protection locked="0"/>
    </xf>
    <xf numFmtId="0" fontId="5" fillId="0" borderId="53" xfId="1568" applyFont="1" applyFill="1" applyBorder="1" applyAlignment="1" applyProtection="1">
      <alignment horizontal="center" vertical="center" wrapText="1"/>
      <protection locked="0"/>
    </xf>
    <xf numFmtId="0" fontId="5" fillId="0" borderId="60" xfId="1568" applyFont="1" applyFill="1" applyBorder="1" applyAlignment="1" applyProtection="1">
      <alignment horizontal="center" vertical="center" wrapText="1"/>
      <protection locked="0"/>
    </xf>
    <xf numFmtId="0" fontId="5" fillId="0" borderId="55" xfId="1568" applyFont="1" applyFill="1" applyBorder="1" applyAlignment="1" applyProtection="1">
      <alignment horizontal="center" vertical="center" wrapText="1"/>
      <protection locked="0"/>
    </xf>
    <xf numFmtId="0" fontId="5" fillId="0" borderId="59" xfId="1568" applyFont="1" applyFill="1" applyBorder="1" applyAlignment="1" applyProtection="1">
      <alignment horizontal="center" vertical="center" wrapText="1"/>
      <protection locked="0"/>
    </xf>
    <xf numFmtId="0" fontId="5" fillId="0" borderId="61" xfId="1568" applyFont="1" applyFill="1" applyBorder="1" applyAlignment="1" applyProtection="1">
      <alignment horizontal="center" vertical="center" wrapText="1"/>
      <protection locked="0"/>
    </xf>
    <xf numFmtId="0" fontId="5" fillId="0" borderId="56" xfId="1568" applyFont="1" applyFill="1" applyBorder="1" applyAlignment="1" applyProtection="1">
      <alignment horizontal="center" vertical="center" wrapText="1"/>
      <protection locked="0"/>
    </xf>
    <xf numFmtId="0" fontId="5" fillId="0" borderId="46" xfId="1568" applyFont="1" applyFill="1" applyBorder="1" applyAlignment="1" applyProtection="1">
      <alignment horizontal="center" vertical="center" wrapText="1"/>
      <protection locked="0"/>
    </xf>
    <xf numFmtId="0" fontId="5" fillId="0" borderId="33" xfId="1568" applyFont="1" applyFill="1" applyBorder="1" applyAlignment="1" applyProtection="1">
      <alignment horizontal="center" vertical="center" wrapText="1"/>
      <protection locked="0"/>
    </xf>
    <xf numFmtId="0" fontId="5" fillId="0" borderId="5" xfId="1568" applyFont="1" applyFill="1" applyBorder="1" applyAlignment="1" applyProtection="1">
      <alignment horizontal="center" vertical="center" wrapText="1"/>
      <protection locked="0"/>
    </xf>
    <xf numFmtId="0" fontId="5" fillId="0" borderId="8" xfId="1568" applyFont="1" applyFill="1" applyBorder="1" applyAlignment="1" applyProtection="1">
      <alignment horizontal="center" vertical="center" wrapText="1"/>
      <protection locked="0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61" fillId="0" borderId="57" xfId="1" applyFont="1" applyBorder="1" applyAlignment="1">
      <alignment horizontal="center"/>
    </xf>
    <xf numFmtId="0" fontId="61" fillId="0" borderId="58" xfId="1" applyFont="1" applyBorder="1" applyAlignment="1">
      <alignment horizontal="center"/>
    </xf>
    <xf numFmtId="0" fontId="61" fillId="0" borderId="4" xfId="1" applyFont="1" applyBorder="1" applyAlignment="1">
      <alignment horizontal="center"/>
    </xf>
    <xf numFmtId="0" fontId="61" fillId="0" borderId="5" xfId="1" applyFont="1" applyBorder="1" applyAlignment="1">
      <alignment horizontal="center"/>
    </xf>
    <xf numFmtId="0" fontId="61" fillId="0" borderId="6" xfId="1" applyFont="1" applyBorder="1" applyAlignment="1">
      <alignment horizontal="center"/>
    </xf>
    <xf numFmtId="1" fontId="68" fillId="0" borderId="0" xfId="1" applyNumberFormat="1" applyFont="1" applyAlignment="1">
      <alignment horizontal="center"/>
    </xf>
    <xf numFmtId="0" fontId="68" fillId="0" borderId="0" xfId="1" applyNumberFormat="1" applyFont="1" applyAlignment="1">
      <alignment horizontal="center"/>
    </xf>
    <xf numFmtId="188" fontId="69" fillId="0" borderId="9" xfId="1568" applyNumberFormat="1" applyFont="1" applyFill="1" applyBorder="1" applyAlignment="1" applyProtection="1">
      <alignment horizontal="center" vertical="center" wrapText="1"/>
      <protection locked="0"/>
    </xf>
    <xf numFmtId="188" fontId="69" fillId="0" borderId="44" xfId="1568" applyNumberFormat="1" applyFont="1" applyFill="1" applyBorder="1" applyAlignment="1" applyProtection="1">
      <alignment horizontal="center" vertical="center" wrapText="1"/>
      <protection locked="0"/>
    </xf>
    <xf numFmtId="4" fontId="67" fillId="25" borderId="62" xfId="0" applyNumberFormat="1" applyFont="1" applyFill="1" applyBorder="1" applyAlignment="1">
      <alignment vertical="center" wrapText="1"/>
    </xf>
    <xf numFmtId="4" fontId="67" fillId="25" borderId="33" xfId="0" applyNumberFormat="1" applyFont="1" applyFill="1" applyBorder="1" applyAlignment="1">
      <alignment vertical="center" wrapText="1"/>
    </xf>
    <xf numFmtId="4" fontId="67" fillId="25" borderId="31" xfId="0" applyNumberFormat="1" applyFont="1" applyFill="1" applyBorder="1" applyAlignment="1">
      <alignment vertical="center" wrapText="1"/>
    </xf>
    <xf numFmtId="4" fontId="67" fillId="25" borderId="49" xfId="0" applyNumberFormat="1" applyFont="1" applyFill="1" applyBorder="1" applyAlignment="1">
      <alignment vertical="center" wrapText="1"/>
    </xf>
    <xf numFmtId="4" fontId="59" fillId="16" borderId="62" xfId="0" applyNumberFormat="1" applyFont="1" applyFill="1" applyBorder="1" applyAlignment="1">
      <alignment horizontal="center" vertical="center" wrapText="1"/>
    </xf>
    <xf numFmtId="4" fontId="59" fillId="16" borderId="30" xfId="0" applyNumberFormat="1" applyFont="1" applyFill="1" applyBorder="1" applyAlignment="1">
      <alignment horizontal="center" vertical="center" wrapText="1"/>
    </xf>
    <xf numFmtId="4" fontId="59" fillId="28" borderId="8" xfId="0" applyNumberFormat="1" applyFont="1" applyFill="1" applyBorder="1" applyAlignment="1">
      <alignment horizontal="center" vertical="center" wrapText="1"/>
    </xf>
    <xf numFmtId="0" fontId="0" fillId="28" borderId="8" xfId="0" applyFill="1" applyBorder="1" applyAlignment="1">
      <alignment horizontal="center" vertical="center" wrapText="1"/>
    </xf>
    <xf numFmtId="4" fontId="67" fillId="25" borderId="28" xfId="0" applyNumberFormat="1" applyFont="1" applyFill="1" applyBorder="1" applyAlignment="1">
      <alignment vertical="center" wrapText="1"/>
    </xf>
    <xf numFmtId="4" fontId="67" fillId="25" borderId="46" xfId="0" applyNumberFormat="1" applyFont="1" applyFill="1" applyBorder="1" applyAlignment="1">
      <alignment vertical="center" wrapText="1"/>
    </xf>
    <xf numFmtId="0" fontId="5" fillId="0" borderId="12" xfId="1" applyFont="1" applyBorder="1" applyAlignment="1">
      <alignment horizontal="center"/>
    </xf>
  </cellXfs>
  <cellStyles count="1572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0" xfId="900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1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2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3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4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5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6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7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8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9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0"/>
    <cellStyle name="Обычный 3 2" xfId="911"/>
    <cellStyle name="Обычный 3 2 2" xfId="912"/>
    <cellStyle name="Обычный 3 2 3" xfId="913"/>
    <cellStyle name="Обычный 3 2 4" xfId="914"/>
    <cellStyle name="Обычный 3 2_Заявка 19, 69, 54" xfId="1312"/>
    <cellStyle name="Обычный 3 3" xfId="915"/>
    <cellStyle name="Обычный 3 3 2" xfId="916"/>
    <cellStyle name="Обычный 3 3 3" xfId="917"/>
    <cellStyle name="Обычный 3 3 4" xfId="918"/>
    <cellStyle name="Обычный 3 3_Заявка 19, 69, 54" xfId="1313"/>
    <cellStyle name="Обычный 3 4" xfId="919"/>
    <cellStyle name="Обычный 3 4 2" xfId="920"/>
    <cellStyle name="Обычный 3 4 3" xfId="921"/>
    <cellStyle name="Обычный 3 4_Егоза" xfId="922"/>
    <cellStyle name="Обычный 3 5" xfId="923"/>
    <cellStyle name="Обычный 3 5 2" xfId="924"/>
    <cellStyle name="Обычный 3 5 3" xfId="925"/>
    <cellStyle name="Обычный 3 5_Егоза" xfId="926"/>
    <cellStyle name="Обычный 3 6" xfId="927"/>
    <cellStyle name="Обычный 3 6 2" xfId="928"/>
    <cellStyle name="Обычный 3 6 3" xfId="929"/>
    <cellStyle name="Обычный 3 6_Егоза" xfId="930"/>
    <cellStyle name="Обычный 3 7" xfId="931"/>
    <cellStyle name="Обычный 3 7 2" xfId="932"/>
    <cellStyle name="Обычный 3 7 3" xfId="933"/>
    <cellStyle name="Обычный 3 7_Егоза" xfId="934"/>
    <cellStyle name="Обычный 3 8" xfId="935"/>
    <cellStyle name="Обычный 3 9" xfId="936"/>
    <cellStyle name="Обычный 3_Егоза" xfId="937"/>
    <cellStyle name="Обычный 30" xfId="938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9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1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2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3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0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1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2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3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4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5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6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7"/>
    <cellStyle name="Обычный 50" xfId="958"/>
    <cellStyle name="Обычный 51" xfId="1513"/>
    <cellStyle name="Обычный 52" xfId="1514"/>
    <cellStyle name="Обычный 53" xfId="1515"/>
    <cellStyle name="Обычный 54" xfId="1516"/>
    <cellStyle name="Обычный 55" xfId="959"/>
    <cellStyle name="Обычный 56" xfId="1517"/>
    <cellStyle name="Обычный 57" xfId="1518"/>
    <cellStyle name="Обычный 58" xfId="1519"/>
    <cellStyle name="Обычный 59" xfId="1520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521"/>
    <cellStyle name="Обычный 61" xfId="967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8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69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0"/>
    <cellStyle name="Обычный_SSR5086" xfId="1571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7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" xfId="1567" builtinId="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" xfId="1566" builtinId="3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0"/>
  <sheetViews>
    <sheetView tabSelected="1" view="pageBreakPreview" zoomScaleNormal="70" zoomScaleSheetLayoutView="100" workbookViewId="0">
      <selection activeCell="B15" sqref="B15"/>
    </sheetView>
  </sheetViews>
  <sheetFormatPr defaultRowHeight="12.75" x14ac:dyDescent="0.2"/>
  <cols>
    <col min="1" max="1" width="10.85546875" style="2" customWidth="1"/>
    <col min="2" max="2" width="34.28515625" style="2" customWidth="1"/>
    <col min="3" max="4" width="7.7109375" style="2" customWidth="1"/>
    <col min="5" max="5" width="13.140625" style="2" customWidth="1"/>
    <col min="6" max="6" width="10.28515625" style="2" customWidth="1"/>
    <col min="7" max="7" width="13.28515625" style="2" customWidth="1"/>
    <col min="8" max="8" width="9.28515625" style="2" customWidth="1"/>
    <col min="9" max="9" width="10.140625" style="2" customWidth="1"/>
    <col min="10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57" max="257" width="10.85546875" customWidth="1"/>
    <col min="258" max="258" width="34.28515625" customWidth="1"/>
    <col min="259" max="260" width="7.7109375" customWidth="1"/>
    <col min="261" max="261" width="21.140625" customWidth="1"/>
    <col min="262" max="262" width="10.85546875" customWidth="1"/>
    <col min="263" max="263" width="13.28515625" customWidth="1"/>
    <col min="264" max="264" width="11.7109375" customWidth="1"/>
    <col min="265" max="265" width="10.140625" customWidth="1"/>
    <col min="266" max="266" width="12.140625" customWidth="1"/>
    <col min="267" max="267" width="10" customWidth="1"/>
    <col min="268" max="268" width="11.28515625" customWidth="1"/>
    <col min="269" max="269" width="9" customWidth="1"/>
    <col min="270" max="273" width="7.85546875" customWidth="1"/>
    <col min="274" max="274" width="10.42578125" customWidth="1"/>
    <col min="275" max="275" width="10.7109375" customWidth="1"/>
    <col min="276" max="276" width="10.5703125" customWidth="1"/>
    <col min="277" max="277" width="9.28515625" customWidth="1"/>
    <col min="278" max="278" width="10.7109375" customWidth="1"/>
    <col min="279" max="279" width="11.140625" customWidth="1"/>
    <col min="280" max="280" width="11.7109375" customWidth="1"/>
    <col min="281" max="281" width="18.85546875" customWidth="1"/>
    <col min="513" max="513" width="10.85546875" customWidth="1"/>
    <col min="514" max="514" width="34.28515625" customWidth="1"/>
    <col min="515" max="516" width="7.7109375" customWidth="1"/>
    <col min="517" max="517" width="21.140625" customWidth="1"/>
    <col min="518" max="518" width="10.85546875" customWidth="1"/>
    <col min="519" max="519" width="13.28515625" customWidth="1"/>
    <col min="520" max="520" width="11.7109375" customWidth="1"/>
    <col min="521" max="521" width="10.140625" customWidth="1"/>
    <col min="522" max="522" width="12.140625" customWidth="1"/>
    <col min="523" max="523" width="10" customWidth="1"/>
    <col min="524" max="524" width="11.28515625" customWidth="1"/>
    <col min="525" max="525" width="9" customWidth="1"/>
    <col min="526" max="529" width="7.85546875" customWidth="1"/>
    <col min="530" max="530" width="10.42578125" customWidth="1"/>
    <col min="531" max="531" width="10.7109375" customWidth="1"/>
    <col min="532" max="532" width="10.5703125" customWidth="1"/>
    <col min="533" max="533" width="9.28515625" customWidth="1"/>
    <col min="534" max="534" width="10.7109375" customWidth="1"/>
    <col min="535" max="535" width="11.140625" customWidth="1"/>
    <col min="536" max="536" width="11.7109375" customWidth="1"/>
    <col min="537" max="537" width="18.85546875" customWidth="1"/>
    <col min="769" max="769" width="10.85546875" customWidth="1"/>
    <col min="770" max="770" width="34.28515625" customWidth="1"/>
    <col min="771" max="772" width="7.7109375" customWidth="1"/>
    <col min="773" max="773" width="21.140625" customWidth="1"/>
    <col min="774" max="774" width="10.85546875" customWidth="1"/>
    <col min="775" max="775" width="13.28515625" customWidth="1"/>
    <col min="776" max="776" width="11.7109375" customWidth="1"/>
    <col min="777" max="777" width="10.140625" customWidth="1"/>
    <col min="778" max="778" width="12.140625" customWidth="1"/>
    <col min="779" max="779" width="10" customWidth="1"/>
    <col min="780" max="780" width="11.28515625" customWidth="1"/>
    <col min="781" max="781" width="9" customWidth="1"/>
    <col min="782" max="785" width="7.85546875" customWidth="1"/>
    <col min="786" max="786" width="10.42578125" customWidth="1"/>
    <col min="787" max="787" width="10.7109375" customWidth="1"/>
    <col min="788" max="788" width="10.5703125" customWidth="1"/>
    <col min="789" max="789" width="9.28515625" customWidth="1"/>
    <col min="790" max="790" width="10.7109375" customWidth="1"/>
    <col min="791" max="791" width="11.140625" customWidth="1"/>
    <col min="792" max="792" width="11.7109375" customWidth="1"/>
    <col min="793" max="793" width="18.85546875" customWidth="1"/>
    <col min="1025" max="1025" width="10.85546875" customWidth="1"/>
    <col min="1026" max="1026" width="34.28515625" customWidth="1"/>
    <col min="1027" max="1028" width="7.7109375" customWidth="1"/>
    <col min="1029" max="1029" width="21.140625" customWidth="1"/>
    <col min="1030" max="1030" width="10.85546875" customWidth="1"/>
    <col min="1031" max="1031" width="13.28515625" customWidth="1"/>
    <col min="1032" max="1032" width="11.7109375" customWidth="1"/>
    <col min="1033" max="1033" width="10.140625" customWidth="1"/>
    <col min="1034" max="1034" width="12.140625" customWidth="1"/>
    <col min="1035" max="1035" width="10" customWidth="1"/>
    <col min="1036" max="1036" width="11.28515625" customWidth="1"/>
    <col min="1037" max="1037" width="9" customWidth="1"/>
    <col min="1038" max="1041" width="7.85546875" customWidth="1"/>
    <col min="1042" max="1042" width="10.42578125" customWidth="1"/>
    <col min="1043" max="1043" width="10.7109375" customWidth="1"/>
    <col min="1044" max="1044" width="10.5703125" customWidth="1"/>
    <col min="1045" max="1045" width="9.28515625" customWidth="1"/>
    <col min="1046" max="1046" width="10.7109375" customWidth="1"/>
    <col min="1047" max="1047" width="11.140625" customWidth="1"/>
    <col min="1048" max="1048" width="11.7109375" customWidth="1"/>
    <col min="1049" max="1049" width="18.85546875" customWidth="1"/>
    <col min="1281" max="1281" width="10.85546875" customWidth="1"/>
    <col min="1282" max="1282" width="34.28515625" customWidth="1"/>
    <col min="1283" max="1284" width="7.7109375" customWidth="1"/>
    <col min="1285" max="1285" width="21.140625" customWidth="1"/>
    <col min="1286" max="1286" width="10.85546875" customWidth="1"/>
    <col min="1287" max="1287" width="13.28515625" customWidth="1"/>
    <col min="1288" max="1288" width="11.7109375" customWidth="1"/>
    <col min="1289" max="1289" width="10.140625" customWidth="1"/>
    <col min="1290" max="1290" width="12.140625" customWidth="1"/>
    <col min="1291" max="1291" width="10" customWidth="1"/>
    <col min="1292" max="1292" width="11.28515625" customWidth="1"/>
    <col min="1293" max="1293" width="9" customWidth="1"/>
    <col min="1294" max="1297" width="7.85546875" customWidth="1"/>
    <col min="1298" max="1298" width="10.42578125" customWidth="1"/>
    <col min="1299" max="1299" width="10.7109375" customWidth="1"/>
    <col min="1300" max="1300" width="10.5703125" customWidth="1"/>
    <col min="1301" max="1301" width="9.28515625" customWidth="1"/>
    <col min="1302" max="1302" width="10.7109375" customWidth="1"/>
    <col min="1303" max="1303" width="11.140625" customWidth="1"/>
    <col min="1304" max="1304" width="11.7109375" customWidth="1"/>
    <col min="1305" max="1305" width="18.85546875" customWidth="1"/>
    <col min="1537" max="1537" width="10.85546875" customWidth="1"/>
    <col min="1538" max="1538" width="34.28515625" customWidth="1"/>
    <col min="1539" max="1540" width="7.7109375" customWidth="1"/>
    <col min="1541" max="1541" width="21.140625" customWidth="1"/>
    <col min="1542" max="1542" width="10.85546875" customWidth="1"/>
    <col min="1543" max="1543" width="13.28515625" customWidth="1"/>
    <col min="1544" max="1544" width="11.7109375" customWidth="1"/>
    <col min="1545" max="1545" width="10.140625" customWidth="1"/>
    <col min="1546" max="1546" width="12.140625" customWidth="1"/>
    <col min="1547" max="1547" width="10" customWidth="1"/>
    <col min="1548" max="1548" width="11.28515625" customWidth="1"/>
    <col min="1549" max="1549" width="9" customWidth="1"/>
    <col min="1550" max="1553" width="7.85546875" customWidth="1"/>
    <col min="1554" max="1554" width="10.42578125" customWidth="1"/>
    <col min="1555" max="1555" width="10.7109375" customWidth="1"/>
    <col min="1556" max="1556" width="10.5703125" customWidth="1"/>
    <col min="1557" max="1557" width="9.28515625" customWidth="1"/>
    <col min="1558" max="1558" width="10.7109375" customWidth="1"/>
    <col min="1559" max="1559" width="11.140625" customWidth="1"/>
    <col min="1560" max="1560" width="11.7109375" customWidth="1"/>
    <col min="1561" max="1561" width="18.85546875" customWidth="1"/>
    <col min="1793" max="1793" width="10.85546875" customWidth="1"/>
    <col min="1794" max="1794" width="34.28515625" customWidth="1"/>
    <col min="1795" max="1796" width="7.7109375" customWidth="1"/>
    <col min="1797" max="1797" width="21.140625" customWidth="1"/>
    <col min="1798" max="1798" width="10.85546875" customWidth="1"/>
    <col min="1799" max="1799" width="13.28515625" customWidth="1"/>
    <col min="1800" max="1800" width="11.7109375" customWidth="1"/>
    <col min="1801" max="1801" width="10.140625" customWidth="1"/>
    <col min="1802" max="1802" width="12.140625" customWidth="1"/>
    <col min="1803" max="1803" width="10" customWidth="1"/>
    <col min="1804" max="1804" width="11.28515625" customWidth="1"/>
    <col min="1805" max="1805" width="9" customWidth="1"/>
    <col min="1806" max="1809" width="7.85546875" customWidth="1"/>
    <col min="1810" max="1810" width="10.42578125" customWidth="1"/>
    <col min="1811" max="1811" width="10.7109375" customWidth="1"/>
    <col min="1812" max="1812" width="10.5703125" customWidth="1"/>
    <col min="1813" max="1813" width="9.28515625" customWidth="1"/>
    <col min="1814" max="1814" width="10.7109375" customWidth="1"/>
    <col min="1815" max="1815" width="11.140625" customWidth="1"/>
    <col min="1816" max="1816" width="11.7109375" customWidth="1"/>
    <col min="1817" max="1817" width="18.85546875" customWidth="1"/>
    <col min="2049" max="2049" width="10.85546875" customWidth="1"/>
    <col min="2050" max="2050" width="34.28515625" customWidth="1"/>
    <col min="2051" max="2052" width="7.7109375" customWidth="1"/>
    <col min="2053" max="2053" width="21.140625" customWidth="1"/>
    <col min="2054" max="2054" width="10.85546875" customWidth="1"/>
    <col min="2055" max="2055" width="13.28515625" customWidth="1"/>
    <col min="2056" max="2056" width="11.7109375" customWidth="1"/>
    <col min="2057" max="2057" width="10.140625" customWidth="1"/>
    <col min="2058" max="2058" width="12.140625" customWidth="1"/>
    <col min="2059" max="2059" width="10" customWidth="1"/>
    <col min="2060" max="2060" width="11.28515625" customWidth="1"/>
    <col min="2061" max="2061" width="9" customWidth="1"/>
    <col min="2062" max="2065" width="7.85546875" customWidth="1"/>
    <col min="2066" max="2066" width="10.42578125" customWidth="1"/>
    <col min="2067" max="2067" width="10.7109375" customWidth="1"/>
    <col min="2068" max="2068" width="10.5703125" customWidth="1"/>
    <col min="2069" max="2069" width="9.28515625" customWidth="1"/>
    <col min="2070" max="2070" width="10.7109375" customWidth="1"/>
    <col min="2071" max="2071" width="11.140625" customWidth="1"/>
    <col min="2072" max="2072" width="11.7109375" customWidth="1"/>
    <col min="2073" max="2073" width="18.85546875" customWidth="1"/>
    <col min="2305" max="2305" width="10.85546875" customWidth="1"/>
    <col min="2306" max="2306" width="34.28515625" customWidth="1"/>
    <col min="2307" max="2308" width="7.7109375" customWidth="1"/>
    <col min="2309" max="2309" width="21.140625" customWidth="1"/>
    <col min="2310" max="2310" width="10.85546875" customWidth="1"/>
    <col min="2311" max="2311" width="13.28515625" customWidth="1"/>
    <col min="2312" max="2312" width="11.7109375" customWidth="1"/>
    <col min="2313" max="2313" width="10.140625" customWidth="1"/>
    <col min="2314" max="2314" width="12.140625" customWidth="1"/>
    <col min="2315" max="2315" width="10" customWidth="1"/>
    <col min="2316" max="2316" width="11.28515625" customWidth="1"/>
    <col min="2317" max="2317" width="9" customWidth="1"/>
    <col min="2318" max="2321" width="7.85546875" customWidth="1"/>
    <col min="2322" max="2322" width="10.42578125" customWidth="1"/>
    <col min="2323" max="2323" width="10.7109375" customWidth="1"/>
    <col min="2324" max="2324" width="10.5703125" customWidth="1"/>
    <col min="2325" max="2325" width="9.28515625" customWidth="1"/>
    <col min="2326" max="2326" width="10.7109375" customWidth="1"/>
    <col min="2327" max="2327" width="11.140625" customWidth="1"/>
    <col min="2328" max="2328" width="11.7109375" customWidth="1"/>
    <col min="2329" max="2329" width="18.85546875" customWidth="1"/>
    <col min="2561" max="2561" width="10.85546875" customWidth="1"/>
    <col min="2562" max="2562" width="34.28515625" customWidth="1"/>
    <col min="2563" max="2564" width="7.7109375" customWidth="1"/>
    <col min="2565" max="2565" width="21.140625" customWidth="1"/>
    <col min="2566" max="2566" width="10.85546875" customWidth="1"/>
    <col min="2567" max="2567" width="13.28515625" customWidth="1"/>
    <col min="2568" max="2568" width="11.7109375" customWidth="1"/>
    <col min="2569" max="2569" width="10.140625" customWidth="1"/>
    <col min="2570" max="2570" width="12.140625" customWidth="1"/>
    <col min="2571" max="2571" width="10" customWidth="1"/>
    <col min="2572" max="2572" width="11.28515625" customWidth="1"/>
    <col min="2573" max="2573" width="9" customWidth="1"/>
    <col min="2574" max="2577" width="7.85546875" customWidth="1"/>
    <col min="2578" max="2578" width="10.42578125" customWidth="1"/>
    <col min="2579" max="2579" width="10.7109375" customWidth="1"/>
    <col min="2580" max="2580" width="10.5703125" customWidth="1"/>
    <col min="2581" max="2581" width="9.28515625" customWidth="1"/>
    <col min="2582" max="2582" width="10.7109375" customWidth="1"/>
    <col min="2583" max="2583" width="11.140625" customWidth="1"/>
    <col min="2584" max="2584" width="11.7109375" customWidth="1"/>
    <col min="2585" max="2585" width="18.85546875" customWidth="1"/>
    <col min="2817" max="2817" width="10.85546875" customWidth="1"/>
    <col min="2818" max="2818" width="34.28515625" customWidth="1"/>
    <col min="2819" max="2820" width="7.7109375" customWidth="1"/>
    <col min="2821" max="2821" width="21.140625" customWidth="1"/>
    <col min="2822" max="2822" width="10.85546875" customWidth="1"/>
    <col min="2823" max="2823" width="13.28515625" customWidth="1"/>
    <col min="2824" max="2824" width="11.7109375" customWidth="1"/>
    <col min="2825" max="2825" width="10.140625" customWidth="1"/>
    <col min="2826" max="2826" width="12.140625" customWidth="1"/>
    <col min="2827" max="2827" width="10" customWidth="1"/>
    <col min="2828" max="2828" width="11.28515625" customWidth="1"/>
    <col min="2829" max="2829" width="9" customWidth="1"/>
    <col min="2830" max="2833" width="7.85546875" customWidth="1"/>
    <col min="2834" max="2834" width="10.42578125" customWidth="1"/>
    <col min="2835" max="2835" width="10.7109375" customWidth="1"/>
    <col min="2836" max="2836" width="10.5703125" customWidth="1"/>
    <col min="2837" max="2837" width="9.28515625" customWidth="1"/>
    <col min="2838" max="2838" width="10.7109375" customWidth="1"/>
    <col min="2839" max="2839" width="11.140625" customWidth="1"/>
    <col min="2840" max="2840" width="11.7109375" customWidth="1"/>
    <col min="2841" max="2841" width="18.85546875" customWidth="1"/>
    <col min="3073" max="3073" width="10.85546875" customWidth="1"/>
    <col min="3074" max="3074" width="34.28515625" customWidth="1"/>
    <col min="3075" max="3076" width="7.7109375" customWidth="1"/>
    <col min="3077" max="3077" width="21.140625" customWidth="1"/>
    <col min="3078" max="3078" width="10.85546875" customWidth="1"/>
    <col min="3079" max="3079" width="13.28515625" customWidth="1"/>
    <col min="3080" max="3080" width="11.7109375" customWidth="1"/>
    <col min="3081" max="3081" width="10.140625" customWidth="1"/>
    <col min="3082" max="3082" width="12.140625" customWidth="1"/>
    <col min="3083" max="3083" width="10" customWidth="1"/>
    <col min="3084" max="3084" width="11.28515625" customWidth="1"/>
    <col min="3085" max="3085" width="9" customWidth="1"/>
    <col min="3086" max="3089" width="7.85546875" customWidth="1"/>
    <col min="3090" max="3090" width="10.42578125" customWidth="1"/>
    <col min="3091" max="3091" width="10.7109375" customWidth="1"/>
    <col min="3092" max="3092" width="10.5703125" customWidth="1"/>
    <col min="3093" max="3093" width="9.28515625" customWidth="1"/>
    <col min="3094" max="3094" width="10.7109375" customWidth="1"/>
    <col min="3095" max="3095" width="11.140625" customWidth="1"/>
    <col min="3096" max="3096" width="11.7109375" customWidth="1"/>
    <col min="3097" max="3097" width="18.85546875" customWidth="1"/>
    <col min="3329" max="3329" width="10.85546875" customWidth="1"/>
    <col min="3330" max="3330" width="34.28515625" customWidth="1"/>
    <col min="3331" max="3332" width="7.7109375" customWidth="1"/>
    <col min="3333" max="3333" width="21.140625" customWidth="1"/>
    <col min="3334" max="3334" width="10.85546875" customWidth="1"/>
    <col min="3335" max="3335" width="13.28515625" customWidth="1"/>
    <col min="3336" max="3336" width="11.7109375" customWidth="1"/>
    <col min="3337" max="3337" width="10.140625" customWidth="1"/>
    <col min="3338" max="3338" width="12.140625" customWidth="1"/>
    <col min="3339" max="3339" width="10" customWidth="1"/>
    <col min="3340" max="3340" width="11.28515625" customWidth="1"/>
    <col min="3341" max="3341" width="9" customWidth="1"/>
    <col min="3342" max="3345" width="7.85546875" customWidth="1"/>
    <col min="3346" max="3346" width="10.42578125" customWidth="1"/>
    <col min="3347" max="3347" width="10.7109375" customWidth="1"/>
    <col min="3348" max="3348" width="10.5703125" customWidth="1"/>
    <col min="3349" max="3349" width="9.28515625" customWidth="1"/>
    <col min="3350" max="3350" width="10.7109375" customWidth="1"/>
    <col min="3351" max="3351" width="11.140625" customWidth="1"/>
    <col min="3352" max="3352" width="11.7109375" customWidth="1"/>
    <col min="3353" max="3353" width="18.85546875" customWidth="1"/>
    <col min="3585" max="3585" width="10.85546875" customWidth="1"/>
    <col min="3586" max="3586" width="34.28515625" customWidth="1"/>
    <col min="3587" max="3588" width="7.7109375" customWidth="1"/>
    <col min="3589" max="3589" width="21.140625" customWidth="1"/>
    <col min="3590" max="3590" width="10.85546875" customWidth="1"/>
    <col min="3591" max="3591" width="13.28515625" customWidth="1"/>
    <col min="3592" max="3592" width="11.7109375" customWidth="1"/>
    <col min="3593" max="3593" width="10.140625" customWidth="1"/>
    <col min="3594" max="3594" width="12.140625" customWidth="1"/>
    <col min="3595" max="3595" width="10" customWidth="1"/>
    <col min="3596" max="3596" width="11.28515625" customWidth="1"/>
    <col min="3597" max="3597" width="9" customWidth="1"/>
    <col min="3598" max="3601" width="7.85546875" customWidth="1"/>
    <col min="3602" max="3602" width="10.42578125" customWidth="1"/>
    <col min="3603" max="3603" width="10.7109375" customWidth="1"/>
    <col min="3604" max="3604" width="10.5703125" customWidth="1"/>
    <col min="3605" max="3605" width="9.28515625" customWidth="1"/>
    <col min="3606" max="3606" width="10.7109375" customWidth="1"/>
    <col min="3607" max="3607" width="11.140625" customWidth="1"/>
    <col min="3608" max="3608" width="11.7109375" customWidth="1"/>
    <col min="3609" max="3609" width="18.85546875" customWidth="1"/>
    <col min="3841" max="3841" width="10.85546875" customWidth="1"/>
    <col min="3842" max="3842" width="34.28515625" customWidth="1"/>
    <col min="3843" max="3844" width="7.7109375" customWidth="1"/>
    <col min="3845" max="3845" width="21.140625" customWidth="1"/>
    <col min="3846" max="3846" width="10.85546875" customWidth="1"/>
    <col min="3847" max="3847" width="13.28515625" customWidth="1"/>
    <col min="3848" max="3848" width="11.7109375" customWidth="1"/>
    <col min="3849" max="3849" width="10.140625" customWidth="1"/>
    <col min="3850" max="3850" width="12.140625" customWidth="1"/>
    <col min="3851" max="3851" width="10" customWidth="1"/>
    <col min="3852" max="3852" width="11.28515625" customWidth="1"/>
    <col min="3853" max="3853" width="9" customWidth="1"/>
    <col min="3854" max="3857" width="7.85546875" customWidth="1"/>
    <col min="3858" max="3858" width="10.42578125" customWidth="1"/>
    <col min="3859" max="3859" width="10.7109375" customWidth="1"/>
    <col min="3860" max="3860" width="10.5703125" customWidth="1"/>
    <col min="3861" max="3861" width="9.28515625" customWidth="1"/>
    <col min="3862" max="3862" width="10.7109375" customWidth="1"/>
    <col min="3863" max="3863" width="11.140625" customWidth="1"/>
    <col min="3864" max="3864" width="11.7109375" customWidth="1"/>
    <col min="3865" max="3865" width="18.85546875" customWidth="1"/>
    <col min="4097" max="4097" width="10.85546875" customWidth="1"/>
    <col min="4098" max="4098" width="34.28515625" customWidth="1"/>
    <col min="4099" max="4100" width="7.7109375" customWidth="1"/>
    <col min="4101" max="4101" width="21.140625" customWidth="1"/>
    <col min="4102" max="4102" width="10.85546875" customWidth="1"/>
    <col min="4103" max="4103" width="13.28515625" customWidth="1"/>
    <col min="4104" max="4104" width="11.7109375" customWidth="1"/>
    <col min="4105" max="4105" width="10.140625" customWidth="1"/>
    <col min="4106" max="4106" width="12.140625" customWidth="1"/>
    <col min="4107" max="4107" width="10" customWidth="1"/>
    <col min="4108" max="4108" width="11.28515625" customWidth="1"/>
    <col min="4109" max="4109" width="9" customWidth="1"/>
    <col min="4110" max="4113" width="7.85546875" customWidth="1"/>
    <col min="4114" max="4114" width="10.42578125" customWidth="1"/>
    <col min="4115" max="4115" width="10.7109375" customWidth="1"/>
    <col min="4116" max="4116" width="10.5703125" customWidth="1"/>
    <col min="4117" max="4117" width="9.28515625" customWidth="1"/>
    <col min="4118" max="4118" width="10.7109375" customWidth="1"/>
    <col min="4119" max="4119" width="11.140625" customWidth="1"/>
    <col min="4120" max="4120" width="11.7109375" customWidth="1"/>
    <col min="4121" max="4121" width="18.85546875" customWidth="1"/>
    <col min="4353" max="4353" width="10.85546875" customWidth="1"/>
    <col min="4354" max="4354" width="34.28515625" customWidth="1"/>
    <col min="4355" max="4356" width="7.7109375" customWidth="1"/>
    <col min="4357" max="4357" width="21.140625" customWidth="1"/>
    <col min="4358" max="4358" width="10.85546875" customWidth="1"/>
    <col min="4359" max="4359" width="13.28515625" customWidth="1"/>
    <col min="4360" max="4360" width="11.7109375" customWidth="1"/>
    <col min="4361" max="4361" width="10.140625" customWidth="1"/>
    <col min="4362" max="4362" width="12.140625" customWidth="1"/>
    <col min="4363" max="4363" width="10" customWidth="1"/>
    <col min="4364" max="4364" width="11.28515625" customWidth="1"/>
    <col min="4365" max="4365" width="9" customWidth="1"/>
    <col min="4366" max="4369" width="7.85546875" customWidth="1"/>
    <col min="4370" max="4370" width="10.42578125" customWidth="1"/>
    <col min="4371" max="4371" width="10.7109375" customWidth="1"/>
    <col min="4372" max="4372" width="10.5703125" customWidth="1"/>
    <col min="4373" max="4373" width="9.28515625" customWidth="1"/>
    <col min="4374" max="4374" width="10.7109375" customWidth="1"/>
    <col min="4375" max="4375" width="11.140625" customWidth="1"/>
    <col min="4376" max="4376" width="11.7109375" customWidth="1"/>
    <col min="4377" max="4377" width="18.85546875" customWidth="1"/>
    <col min="4609" max="4609" width="10.85546875" customWidth="1"/>
    <col min="4610" max="4610" width="34.28515625" customWidth="1"/>
    <col min="4611" max="4612" width="7.7109375" customWidth="1"/>
    <col min="4613" max="4613" width="21.140625" customWidth="1"/>
    <col min="4614" max="4614" width="10.85546875" customWidth="1"/>
    <col min="4615" max="4615" width="13.28515625" customWidth="1"/>
    <col min="4616" max="4616" width="11.7109375" customWidth="1"/>
    <col min="4617" max="4617" width="10.140625" customWidth="1"/>
    <col min="4618" max="4618" width="12.140625" customWidth="1"/>
    <col min="4619" max="4619" width="10" customWidth="1"/>
    <col min="4620" max="4620" width="11.28515625" customWidth="1"/>
    <col min="4621" max="4621" width="9" customWidth="1"/>
    <col min="4622" max="4625" width="7.85546875" customWidth="1"/>
    <col min="4626" max="4626" width="10.42578125" customWidth="1"/>
    <col min="4627" max="4627" width="10.7109375" customWidth="1"/>
    <col min="4628" max="4628" width="10.5703125" customWidth="1"/>
    <col min="4629" max="4629" width="9.28515625" customWidth="1"/>
    <col min="4630" max="4630" width="10.7109375" customWidth="1"/>
    <col min="4631" max="4631" width="11.140625" customWidth="1"/>
    <col min="4632" max="4632" width="11.7109375" customWidth="1"/>
    <col min="4633" max="4633" width="18.85546875" customWidth="1"/>
    <col min="4865" max="4865" width="10.85546875" customWidth="1"/>
    <col min="4866" max="4866" width="34.28515625" customWidth="1"/>
    <col min="4867" max="4868" width="7.7109375" customWidth="1"/>
    <col min="4869" max="4869" width="21.140625" customWidth="1"/>
    <col min="4870" max="4870" width="10.85546875" customWidth="1"/>
    <col min="4871" max="4871" width="13.28515625" customWidth="1"/>
    <col min="4872" max="4872" width="11.7109375" customWidth="1"/>
    <col min="4873" max="4873" width="10.140625" customWidth="1"/>
    <col min="4874" max="4874" width="12.140625" customWidth="1"/>
    <col min="4875" max="4875" width="10" customWidth="1"/>
    <col min="4876" max="4876" width="11.28515625" customWidth="1"/>
    <col min="4877" max="4877" width="9" customWidth="1"/>
    <col min="4878" max="4881" width="7.85546875" customWidth="1"/>
    <col min="4882" max="4882" width="10.42578125" customWidth="1"/>
    <col min="4883" max="4883" width="10.7109375" customWidth="1"/>
    <col min="4884" max="4884" width="10.5703125" customWidth="1"/>
    <col min="4885" max="4885" width="9.28515625" customWidth="1"/>
    <col min="4886" max="4886" width="10.7109375" customWidth="1"/>
    <col min="4887" max="4887" width="11.140625" customWidth="1"/>
    <col min="4888" max="4888" width="11.7109375" customWidth="1"/>
    <col min="4889" max="4889" width="18.85546875" customWidth="1"/>
    <col min="5121" max="5121" width="10.85546875" customWidth="1"/>
    <col min="5122" max="5122" width="34.28515625" customWidth="1"/>
    <col min="5123" max="5124" width="7.7109375" customWidth="1"/>
    <col min="5125" max="5125" width="21.140625" customWidth="1"/>
    <col min="5126" max="5126" width="10.85546875" customWidth="1"/>
    <col min="5127" max="5127" width="13.28515625" customWidth="1"/>
    <col min="5128" max="5128" width="11.7109375" customWidth="1"/>
    <col min="5129" max="5129" width="10.140625" customWidth="1"/>
    <col min="5130" max="5130" width="12.140625" customWidth="1"/>
    <col min="5131" max="5131" width="10" customWidth="1"/>
    <col min="5132" max="5132" width="11.28515625" customWidth="1"/>
    <col min="5133" max="5133" width="9" customWidth="1"/>
    <col min="5134" max="5137" width="7.85546875" customWidth="1"/>
    <col min="5138" max="5138" width="10.42578125" customWidth="1"/>
    <col min="5139" max="5139" width="10.7109375" customWidth="1"/>
    <col min="5140" max="5140" width="10.5703125" customWidth="1"/>
    <col min="5141" max="5141" width="9.28515625" customWidth="1"/>
    <col min="5142" max="5142" width="10.7109375" customWidth="1"/>
    <col min="5143" max="5143" width="11.140625" customWidth="1"/>
    <col min="5144" max="5144" width="11.7109375" customWidth="1"/>
    <col min="5145" max="5145" width="18.85546875" customWidth="1"/>
    <col min="5377" max="5377" width="10.85546875" customWidth="1"/>
    <col min="5378" max="5378" width="34.28515625" customWidth="1"/>
    <col min="5379" max="5380" width="7.7109375" customWidth="1"/>
    <col min="5381" max="5381" width="21.140625" customWidth="1"/>
    <col min="5382" max="5382" width="10.85546875" customWidth="1"/>
    <col min="5383" max="5383" width="13.28515625" customWidth="1"/>
    <col min="5384" max="5384" width="11.7109375" customWidth="1"/>
    <col min="5385" max="5385" width="10.140625" customWidth="1"/>
    <col min="5386" max="5386" width="12.140625" customWidth="1"/>
    <col min="5387" max="5387" width="10" customWidth="1"/>
    <col min="5388" max="5388" width="11.28515625" customWidth="1"/>
    <col min="5389" max="5389" width="9" customWidth="1"/>
    <col min="5390" max="5393" width="7.85546875" customWidth="1"/>
    <col min="5394" max="5394" width="10.42578125" customWidth="1"/>
    <col min="5395" max="5395" width="10.7109375" customWidth="1"/>
    <col min="5396" max="5396" width="10.5703125" customWidth="1"/>
    <col min="5397" max="5397" width="9.28515625" customWidth="1"/>
    <col min="5398" max="5398" width="10.7109375" customWidth="1"/>
    <col min="5399" max="5399" width="11.140625" customWidth="1"/>
    <col min="5400" max="5400" width="11.7109375" customWidth="1"/>
    <col min="5401" max="5401" width="18.85546875" customWidth="1"/>
    <col min="5633" max="5633" width="10.85546875" customWidth="1"/>
    <col min="5634" max="5634" width="34.28515625" customWidth="1"/>
    <col min="5635" max="5636" width="7.7109375" customWidth="1"/>
    <col min="5637" max="5637" width="21.140625" customWidth="1"/>
    <col min="5638" max="5638" width="10.85546875" customWidth="1"/>
    <col min="5639" max="5639" width="13.28515625" customWidth="1"/>
    <col min="5640" max="5640" width="11.7109375" customWidth="1"/>
    <col min="5641" max="5641" width="10.140625" customWidth="1"/>
    <col min="5642" max="5642" width="12.140625" customWidth="1"/>
    <col min="5643" max="5643" width="10" customWidth="1"/>
    <col min="5644" max="5644" width="11.28515625" customWidth="1"/>
    <col min="5645" max="5645" width="9" customWidth="1"/>
    <col min="5646" max="5649" width="7.85546875" customWidth="1"/>
    <col min="5650" max="5650" width="10.42578125" customWidth="1"/>
    <col min="5651" max="5651" width="10.7109375" customWidth="1"/>
    <col min="5652" max="5652" width="10.5703125" customWidth="1"/>
    <col min="5653" max="5653" width="9.28515625" customWidth="1"/>
    <col min="5654" max="5654" width="10.7109375" customWidth="1"/>
    <col min="5655" max="5655" width="11.140625" customWidth="1"/>
    <col min="5656" max="5656" width="11.7109375" customWidth="1"/>
    <col min="5657" max="5657" width="18.85546875" customWidth="1"/>
    <col min="5889" max="5889" width="10.85546875" customWidth="1"/>
    <col min="5890" max="5890" width="34.28515625" customWidth="1"/>
    <col min="5891" max="5892" width="7.7109375" customWidth="1"/>
    <col min="5893" max="5893" width="21.140625" customWidth="1"/>
    <col min="5894" max="5894" width="10.85546875" customWidth="1"/>
    <col min="5895" max="5895" width="13.28515625" customWidth="1"/>
    <col min="5896" max="5896" width="11.7109375" customWidth="1"/>
    <col min="5897" max="5897" width="10.140625" customWidth="1"/>
    <col min="5898" max="5898" width="12.140625" customWidth="1"/>
    <col min="5899" max="5899" width="10" customWidth="1"/>
    <col min="5900" max="5900" width="11.28515625" customWidth="1"/>
    <col min="5901" max="5901" width="9" customWidth="1"/>
    <col min="5902" max="5905" width="7.85546875" customWidth="1"/>
    <col min="5906" max="5906" width="10.42578125" customWidth="1"/>
    <col min="5907" max="5907" width="10.7109375" customWidth="1"/>
    <col min="5908" max="5908" width="10.5703125" customWidth="1"/>
    <col min="5909" max="5909" width="9.28515625" customWidth="1"/>
    <col min="5910" max="5910" width="10.7109375" customWidth="1"/>
    <col min="5911" max="5911" width="11.140625" customWidth="1"/>
    <col min="5912" max="5912" width="11.7109375" customWidth="1"/>
    <col min="5913" max="5913" width="18.85546875" customWidth="1"/>
    <col min="6145" max="6145" width="10.85546875" customWidth="1"/>
    <col min="6146" max="6146" width="34.28515625" customWidth="1"/>
    <col min="6147" max="6148" width="7.7109375" customWidth="1"/>
    <col min="6149" max="6149" width="21.140625" customWidth="1"/>
    <col min="6150" max="6150" width="10.85546875" customWidth="1"/>
    <col min="6151" max="6151" width="13.28515625" customWidth="1"/>
    <col min="6152" max="6152" width="11.7109375" customWidth="1"/>
    <col min="6153" max="6153" width="10.140625" customWidth="1"/>
    <col min="6154" max="6154" width="12.140625" customWidth="1"/>
    <col min="6155" max="6155" width="10" customWidth="1"/>
    <col min="6156" max="6156" width="11.28515625" customWidth="1"/>
    <col min="6157" max="6157" width="9" customWidth="1"/>
    <col min="6158" max="6161" width="7.85546875" customWidth="1"/>
    <col min="6162" max="6162" width="10.42578125" customWidth="1"/>
    <col min="6163" max="6163" width="10.7109375" customWidth="1"/>
    <col min="6164" max="6164" width="10.5703125" customWidth="1"/>
    <col min="6165" max="6165" width="9.28515625" customWidth="1"/>
    <col min="6166" max="6166" width="10.7109375" customWidth="1"/>
    <col min="6167" max="6167" width="11.140625" customWidth="1"/>
    <col min="6168" max="6168" width="11.7109375" customWidth="1"/>
    <col min="6169" max="6169" width="18.85546875" customWidth="1"/>
    <col min="6401" max="6401" width="10.85546875" customWidth="1"/>
    <col min="6402" max="6402" width="34.28515625" customWidth="1"/>
    <col min="6403" max="6404" width="7.7109375" customWidth="1"/>
    <col min="6405" max="6405" width="21.140625" customWidth="1"/>
    <col min="6406" max="6406" width="10.85546875" customWidth="1"/>
    <col min="6407" max="6407" width="13.28515625" customWidth="1"/>
    <col min="6408" max="6408" width="11.7109375" customWidth="1"/>
    <col min="6409" max="6409" width="10.140625" customWidth="1"/>
    <col min="6410" max="6410" width="12.140625" customWidth="1"/>
    <col min="6411" max="6411" width="10" customWidth="1"/>
    <col min="6412" max="6412" width="11.28515625" customWidth="1"/>
    <col min="6413" max="6413" width="9" customWidth="1"/>
    <col min="6414" max="6417" width="7.85546875" customWidth="1"/>
    <col min="6418" max="6418" width="10.42578125" customWidth="1"/>
    <col min="6419" max="6419" width="10.7109375" customWidth="1"/>
    <col min="6420" max="6420" width="10.5703125" customWidth="1"/>
    <col min="6421" max="6421" width="9.28515625" customWidth="1"/>
    <col min="6422" max="6422" width="10.7109375" customWidth="1"/>
    <col min="6423" max="6423" width="11.140625" customWidth="1"/>
    <col min="6424" max="6424" width="11.7109375" customWidth="1"/>
    <col min="6425" max="6425" width="18.85546875" customWidth="1"/>
    <col min="6657" max="6657" width="10.85546875" customWidth="1"/>
    <col min="6658" max="6658" width="34.28515625" customWidth="1"/>
    <col min="6659" max="6660" width="7.7109375" customWidth="1"/>
    <col min="6661" max="6661" width="21.140625" customWidth="1"/>
    <col min="6662" max="6662" width="10.85546875" customWidth="1"/>
    <col min="6663" max="6663" width="13.28515625" customWidth="1"/>
    <col min="6664" max="6664" width="11.7109375" customWidth="1"/>
    <col min="6665" max="6665" width="10.140625" customWidth="1"/>
    <col min="6666" max="6666" width="12.140625" customWidth="1"/>
    <col min="6667" max="6667" width="10" customWidth="1"/>
    <col min="6668" max="6668" width="11.28515625" customWidth="1"/>
    <col min="6669" max="6669" width="9" customWidth="1"/>
    <col min="6670" max="6673" width="7.85546875" customWidth="1"/>
    <col min="6674" max="6674" width="10.42578125" customWidth="1"/>
    <col min="6675" max="6675" width="10.7109375" customWidth="1"/>
    <col min="6676" max="6676" width="10.5703125" customWidth="1"/>
    <col min="6677" max="6677" width="9.28515625" customWidth="1"/>
    <col min="6678" max="6678" width="10.7109375" customWidth="1"/>
    <col min="6679" max="6679" width="11.140625" customWidth="1"/>
    <col min="6680" max="6680" width="11.7109375" customWidth="1"/>
    <col min="6681" max="6681" width="18.85546875" customWidth="1"/>
    <col min="6913" max="6913" width="10.85546875" customWidth="1"/>
    <col min="6914" max="6914" width="34.28515625" customWidth="1"/>
    <col min="6915" max="6916" width="7.7109375" customWidth="1"/>
    <col min="6917" max="6917" width="21.140625" customWidth="1"/>
    <col min="6918" max="6918" width="10.85546875" customWidth="1"/>
    <col min="6919" max="6919" width="13.28515625" customWidth="1"/>
    <col min="6920" max="6920" width="11.7109375" customWidth="1"/>
    <col min="6921" max="6921" width="10.140625" customWidth="1"/>
    <col min="6922" max="6922" width="12.140625" customWidth="1"/>
    <col min="6923" max="6923" width="10" customWidth="1"/>
    <col min="6924" max="6924" width="11.28515625" customWidth="1"/>
    <col min="6925" max="6925" width="9" customWidth="1"/>
    <col min="6926" max="6929" width="7.85546875" customWidth="1"/>
    <col min="6930" max="6930" width="10.42578125" customWidth="1"/>
    <col min="6931" max="6931" width="10.7109375" customWidth="1"/>
    <col min="6932" max="6932" width="10.5703125" customWidth="1"/>
    <col min="6933" max="6933" width="9.28515625" customWidth="1"/>
    <col min="6934" max="6934" width="10.7109375" customWidth="1"/>
    <col min="6935" max="6935" width="11.140625" customWidth="1"/>
    <col min="6936" max="6936" width="11.7109375" customWidth="1"/>
    <col min="6937" max="6937" width="18.85546875" customWidth="1"/>
    <col min="7169" max="7169" width="10.85546875" customWidth="1"/>
    <col min="7170" max="7170" width="34.28515625" customWidth="1"/>
    <col min="7171" max="7172" width="7.7109375" customWidth="1"/>
    <col min="7173" max="7173" width="21.140625" customWidth="1"/>
    <col min="7174" max="7174" width="10.85546875" customWidth="1"/>
    <col min="7175" max="7175" width="13.28515625" customWidth="1"/>
    <col min="7176" max="7176" width="11.7109375" customWidth="1"/>
    <col min="7177" max="7177" width="10.140625" customWidth="1"/>
    <col min="7178" max="7178" width="12.140625" customWidth="1"/>
    <col min="7179" max="7179" width="10" customWidth="1"/>
    <col min="7180" max="7180" width="11.28515625" customWidth="1"/>
    <col min="7181" max="7181" width="9" customWidth="1"/>
    <col min="7182" max="7185" width="7.85546875" customWidth="1"/>
    <col min="7186" max="7186" width="10.42578125" customWidth="1"/>
    <col min="7187" max="7187" width="10.7109375" customWidth="1"/>
    <col min="7188" max="7188" width="10.5703125" customWidth="1"/>
    <col min="7189" max="7189" width="9.28515625" customWidth="1"/>
    <col min="7190" max="7190" width="10.7109375" customWidth="1"/>
    <col min="7191" max="7191" width="11.140625" customWidth="1"/>
    <col min="7192" max="7192" width="11.7109375" customWidth="1"/>
    <col min="7193" max="7193" width="18.85546875" customWidth="1"/>
    <col min="7425" max="7425" width="10.85546875" customWidth="1"/>
    <col min="7426" max="7426" width="34.28515625" customWidth="1"/>
    <col min="7427" max="7428" width="7.7109375" customWidth="1"/>
    <col min="7429" max="7429" width="21.140625" customWidth="1"/>
    <col min="7430" max="7430" width="10.85546875" customWidth="1"/>
    <col min="7431" max="7431" width="13.28515625" customWidth="1"/>
    <col min="7432" max="7432" width="11.7109375" customWidth="1"/>
    <col min="7433" max="7433" width="10.140625" customWidth="1"/>
    <col min="7434" max="7434" width="12.140625" customWidth="1"/>
    <col min="7435" max="7435" width="10" customWidth="1"/>
    <col min="7436" max="7436" width="11.28515625" customWidth="1"/>
    <col min="7437" max="7437" width="9" customWidth="1"/>
    <col min="7438" max="7441" width="7.85546875" customWidth="1"/>
    <col min="7442" max="7442" width="10.42578125" customWidth="1"/>
    <col min="7443" max="7443" width="10.7109375" customWidth="1"/>
    <col min="7444" max="7444" width="10.5703125" customWidth="1"/>
    <col min="7445" max="7445" width="9.28515625" customWidth="1"/>
    <col min="7446" max="7446" width="10.7109375" customWidth="1"/>
    <col min="7447" max="7447" width="11.140625" customWidth="1"/>
    <col min="7448" max="7448" width="11.7109375" customWidth="1"/>
    <col min="7449" max="7449" width="18.85546875" customWidth="1"/>
    <col min="7681" max="7681" width="10.85546875" customWidth="1"/>
    <col min="7682" max="7682" width="34.28515625" customWidth="1"/>
    <col min="7683" max="7684" width="7.7109375" customWidth="1"/>
    <col min="7685" max="7685" width="21.140625" customWidth="1"/>
    <col min="7686" max="7686" width="10.85546875" customWidth="1"/>
    <col min="7687" max="7687" width="13.28515625" customWidth="1"/>
    <col min="7688" max="7688" width="11.7109375" customWidth="1"/>
    <col min="7689" max="7689" width="10.140625" customWidth="1"/>
    <col min="7690" max="7690" width="12.140625" customWidth="1"/>
    <col min="7691" max="7691" width="10" customWidth="1"/>
    <col min="7692" max="7692" width="11.28515625" customWidth="1"/>
    <col min="7693" max="7693" width="9" customWidth="1"/>
    <col min="7694" max="7697" width="7.85546875" customWidth="1"/>
    <col min="7698" max="7698" width="10.42578125" customWidth="1"/>
    <col min="7699" max="7699" width="10.7109375" customWidth="1"/>
    <col min="7700" max="7700" width="10.5703125" customWidth="1"/>
    <col min="7701" max="7701" width="9.28515625" customWidth="1"/>
    <col min="7702" max="7702" width="10.7109375" customWidth="1"/>
    <col min="7703" max="7703" width="11.140625" customWidth="1"/>
    <col min="7704" max="7704" width="11.7109375" customWidth="1"/>
    <col min="7705" max="7705" width="18.85546875" customWidth="1"/>
    <col min="7937" max="7937" width="10.85546875" customWidth="1"/>
    <col min="7938" max="7938" width="34.28515625" customWidth="1"/>
    <col min="7939" max="7940" width="7.7109375" customWidth="1"/>
    <col min="7941" max="7941" width="21.140625" customWidth="1"/>
    <col min="7942" max="7942" width="10.85546875" customWidth="1"/>
    <col min="7943" max="7943" width="13.28515625" customWidth="1"/>
    <col min="7944" max="7944" width="11.7109375" customWidth="1"/>
    <col min="7945" max="7945" width="10.140625" customWidth="1"/>
    <col min="7946" max="7946" width="12.140625" customWidth="1"/>
    <col min="7947" max="7947" width="10" customWidth="1"/>
    <col min="7948" max="7948" width="11.28515625" customWidth="1"/>
    <col min="7949" max="7949" width="9" customWidth="1"/>
    <col min="7950" max="7953" width="7.85546875" customWidth="1"/>
    <col min="7954" max="7954" width="10.42578125" customWidth="1"/>
    <col min="7955" max="7955" width="10.7109375" customWidth="1"/>
    <col min="7956" max="7956" width="10.5703125" customWidth="1"/>
    <col min="7957" max="7957" width="9.28515625" customWidth="1"/>
    <col min="7958" max="7958" width="10.7109375" customWidth="1"/>
    <col min="7959" max="7959" width="11.140625" customWidth="1"/>
    <col min="7960" max="7960" width="11.7109375" customWidth="1"/>
    <col min="7961" max="7961" width="18.85546875" customWidth="1"/>
    <col min="8193" max="8193" width="10.85546875" customWidth="1"/>
    <col min="8194" max="8194" width="34.28515625" customWidth="1"/>
    <col min="8195" max="8196" width="7.7109375" customWidth="1"/>
    <col min="8197" max="8197" width="21.140625" customWidth="1"/>
    <col min="8198" max="8198" width="10.85546875" customWidth="1"/>
    <col min="8199" max="8199" width="13.28515625" customWidth="1"/>
    <col min="8200" max="8200" width="11.7109375" customWidth="1"/>
    <col min="8201" max="8201" width="10.140625" customWidth="1"/>
    <col min="8202" max="8202" width="12.140625" customWidth="1"/>
    <col min="8203" max="8203" width="10" customWidth="1"/>
    <col min="8204" max="8204" width="11.28515625" customWidth="1"/>
    <col min="8205" max="8205" width="9" customWidth="1"/>
    <col min="8206" max="8209" width="7.85546875" customWidth="1"/>
    <col min="8210" max="8210" width="10.42578125" customWidth="1"/>
    <col min="8211" max="8211" width="10.7109375" customWidth="1"/>
    <col min="8212" max="8212" width="10.5703125" customWidth="1"/>
    <col min="8213" max="8213" width="9.28515625" customWidth="1"/>
    <col min="8214" max="8214" width="10.7109375" customWidth="1"/>
    <col min="8215" max="8215" width="11.140625" customWidth="1"/>
    <col min="8216" max="8216" width="11.7109375" customWidth="1"/>
    <col min="8217" max="8217" width="18.85546875" customWidth="1"/>
    <col min="8449" max="8449" width="10.85546875" customWidth="1"/>
    <col min="8450" max="8450" width="34.28515625" customWidth="1"/>
    <col min="8451" max="8452" width="7.7109375" customWidth="1"/>
    <col min="8453" max="8453" width="21.140625" customWidth="1"/>
    <col min="8454" max="8454" width="10.85546875" customWidth="1"/>
    <col min="8455" max="8455" width="13.28515625" customWidth="1"/>
    <col min="8456" max="8456" width="11.7109375" customWidth="1"/>
    <col min="8457" max="8457" width="10.140625" customWidth="1"/>
    <col min="8458" max="8458" width="12.140625" customWidth="1"/>
    <col min="8459" max="8459" width="10" customWidth="1"/>
    <col min="8460" max="8460" width="11.28515625" customWidth="1"/>
    <col min="8461" max="8461" width="9" customWidth="1"/>
    <col min="8462" max="8465" width="7.85546875" customWidth="1"/>
    <col min="8466" max="8466" width="10.42578125" customWidth="1"/>
    <col min="8467" max="8467" width="10.7109375" customWidth="1"/>
    <col min="8468" max="8468" width="10.5703125" customWidth="1"/>
    <col min="8469" max="8469" width="9.28515625" customWidth="1"/>
    <col min="8470" max="8470" width="10.7109375" customWidth="1"/>
    <col min="8471" max="8471" width="11.140625" customWidth="1"/>
    <col min="8472" max="8472" width="11.7109375" customWidth="1"/>
    <col min="8473" max="8473" width="18.85546875" customWidth="1"/>
    <col min="8705" max="8705" width="10.85546875" customWidth="1"/>
    <col min="8706" max="8706" width="34.28515625" customWidth="1"/>
    <col min="8707" max="8708" width="7.7109375" customWidth="1"/>
    <col min="8709" max="8709" width="21.140625" customWidth="1"/>
    <col min="8710" max="8710" width="10.85546875" customWidth="1"/>
    <col min="8711" max="8711" width="13.28515625" customWidth="1"/>
    <col min="8712" max="8712" width="11.7109375" customWidth="1"/>
    <col min="8713" max="8713" width="10.140625" customWidth="1"/>
    <col min="8714" max="8714" width="12.140625" customWidth="1"/>
    <col min="8715" max="8715" width="10" customWidth="1"/>
    <col min="8716" max="8716" width="11.28515625" customWidth="1"/>
    <col min="8717" max="8717" width="9" customWidth="1"/>
    <col min="8718" max="8721" width="7.85546875" customWidth="1"/>
    <col min="8722" max="8722" width="10.42578125" customWidth="1"/>
    <col min="8723" max="8723" width="10.7109375" customWidth="1"/>
    <col min="8724" max="8724" width="10.5703125" customWidth="1"/>
    <col min="8725" max="8725" width="9.28515625" customWidth="1"/>
    <col min="8726" max="8726" width="10.7109375" customWidth="1"/>
    <col min="8727" max="8727" width="11.140625" customWidth="1"/>
    <col min="8728" max="8728" width="11.7109375" customWidth="1"/>
    <col min="8729" max="8729" width="18.85546875" customWidth="1"/>
    <col min="8961" max="8961" width="10.85546875" customWidth="1"/>
    <col min="8962" max="8962" width="34.28515625" customWidth="1"/>
    <col min="8963" max="8964" width="7.7109375" customWidth="1"/>
    <col min="8965" max="8965" width="21.140625" customWidth="1"/>
    <col min="8966" max="8966" width="10.85546875" customWidth="1"/>
    <col min="8967" max="8967" width="13.28515625" customWidth="1"/>
    <col min="8968" max="8968" width="11.7109375" customWidth="1"/>
    <col min="8969" max="8969" width="10.140625" customWidth="1"/>
    <col min="8970" max="8970" width="12.140625" customWidth="1"/>
    <col min="8971" max="8971" width="10" customWidth="1"/>
    <col min="8972" max="8972" width="11.28515625" customWidth="1"/>
    <col min="8973" max="8973" width="9" customWidth="1"/>
    <col min="8974" max="8977" width="7.85546875" customWidth="1"/>
    <col min="8978" max="8978" width="10.42578125" customWidth="1"/>
    <col min="8979" max="8979" width="10.7109375" customWidth="1"/>
    <col min="8980" max="8980" width="10.5703125" customWidth="1"/>
    <col min="8981" max="8981" width="9.28515625" customWidth="1"/>
    <col min="8982" max="8982" width="10.7109375" customWidth="1"/>
    <col min="8983" max="8983" width="11.140625" customWidth="1"/>
    <col min="8984" max="8984" width="11.7109375" customWidth="1"/>
    <col min="8985" max="8985" width="18.85546875" customWidth="1"/>
    <col min="9217" max="9217" width="10.85546875" customWidth="1"/>
    <col min="9218" max="9218" width="34.28515625" customWidth="1"/>
    <col min="9219" max="9220" width="7.7109375" customWidth="1"/>
    <col min="9221" max="9221" width="21.140625" customWidth="1"/>
    <col min="9222" max="9222" width="10.85546875" customWidth="1"/>
    <col min="9223" max="9223" width="13.28515625" customWidth="1"/>
    <col min="9224" max="9224" width="11.7109375" customWidth="1"/>
    <col min="9225" max="9225" width="10.140625" customWidth="1"/>
    <col min="9226" max="9226" width="12.140625" customWidth="1"/>
    <col min="9227" max="9227" width="10" customWidth="1"/>
    <col min="9228" max="9228" width="11.28515625" customWidth="1"/>
    <col min="9229" max="9229" width="9" customWidth="1"/>
    <col min="9230" max="9233" width="7.85546875" customWidth="1"/>
    <col min="9234" max="9234" width="10.42578125" customWidth="1"/>
    <col min="9235" max="9235" width="10.7109375" customWidth="1"/>
    <col min="9236" max="9236" width="10.5703125" customWidth="1"/>
    <col min="9237" max="9237" width="9.28515625" customWidth="1"/>
    <col min="9238" max="9238" width="10.7109375" customWidth="1"/>
    <col min="9239" max="9239" width="11.140625" customWidth="1"/>
    <col min="9240" max="9240" width="11.7109375" customWidth="1"/>
    <col min="9241" max="9241" width="18.85546875" customWidth="1"/>
    <col min="9473" max="9473" width="10.85546875" customWidth="1"/>
    <col min="9474" max="9474" width="34.28515625" customWidth="1"/>
    <col min="9475" max="9476" width="7.7109375" customWidth="1"/>
    <col min="9477" max="9477" width="21.140625" customWidth="1"/>
    <col min="9478" max="9478" width="10.85546875" customWidth="1"/>
    <col min="9479" max="9479" width="13.28515625" customWidth="1"/>
    <col min="9480" max="9480" width="11.7109375" customWidth="1"/>
    <col min="9481" max="9481" width="10.140625" customWidth="1"/>
    <col min="9482" max="9482" width="12.140625" customWidth="1"/>
    <col min="9483" max="9483" width="10" customWidth="1"/>
    <col min="9484" max="9484" width="11.28515625" customWidth="1"/>
    <col min="9485" max="9485" width="9" customWidth="1"/>
    <col min="9486" max="9489" width="7.85546875" customWidth="1"/>
    <col min="9490" max="9490" width="10.42578125" customWidth="1"/>
    <col min="9491" max="9491" width="10.7109375" customWidth="1"/>
    <col min="9492" max="9492" width="10.5703125" customWidth="1"/>
    <col min="9493" max="9493" width="9.28515625" customWidth="1"/>
    <col min="9494" max="9494" width="10.7109375" customWidth="1"/>
    <col min="9495" max="9495" width="11.140625" customWidth="1"/>
    <col min="9496" max="9496" width="11.7109375" customWidth="1"/>
    <col min="9497" max="9497" width="18.85546875" customWidth="1"/>
    <col min="9729" max="9729" width="10.85546875" customWidth="1"/>
    <col min="9730" max="9730" width="34.28515625" customWidth="1"/>
    <col min="9731" max="9732" width="7.7109375" customWidth="1"/>
    <col min="9733" max="9733" width="21.140625" customWidth="1"/>
    <col min="9734" max="9734" width="10.85546875" customWidth="1"/>
    <col min="9735" max="9735" width="13.28515625" customWidth="1"/>
    <col min="9736" max="9736" width="11.7109375" customWidth="1"/>
    <col min="9737" max="9737" width="10.140625" customWidth="1"/>
    <col min="9738" max="9738" width="12.140625" customWidth="1"/>
    <col min="9739" max="9739" width="10" customWidth="1"/>
    <col min="9740" max="9740" width="11.28515625" customWidth="1"/>
    <col min="9741" max="9741" width="9" customWidth="1"/>
    <col min="9742" max="9745" width="7.85546875" customWidth="1"/>
    <col min="9746" max="9746" width="10.42578125" customWidth="1"/>
    <col min="9747" max="9747" width="10.7109375" customWidth="1"/>
    <col min="9748" max="9748" width="10.5703125" customWidth="1"/>
    <col min="9749" max="9749" width="9.28515625" customWidth="1"/>
    <col min="9750" max="9750" width="10.7109375" customWidth="1"/>
    <col min="9751" max="9751" width="11.140625" customWidth="1"/>
    <col min="9752" max="9752" width="11.7109375" customWidth="1"/>
    <col min="9753" max="9753" width="18.85546875" customWidth="1"/>
    <col min="9985" max="9985" width="10.85546875" customWidth="1"/>
    <col min="9986" max="9986" width="34.28515625" customWidth="1"/>
    <col min="9987" max="9988" width="7.7109375" customWidth="1"/>
    <col min="9989" max="9989" width="21.140625" customWidth="1"/>
    <col min="9990" max="9990" width="10.85546875" customWidth="1"/>
    <col min="9991" max="9991" width="13.28515625" customWidth="1"/>
    <col min="9992" max="9992" width="11.7109375" customWidth="1"/>
    <col min="9993" max="9993" width="10.140625" customWidth="1"/>
    <col min="9994" max="9994" width="12.140625" customWidth="1"/>
    <col min="9995" max="9995" width="10" customWidth="1"/>
    <col min="9996" max="9996" width="11.28515625" customWidth="1"/>
    <col min="9997" max="9997" width="9" customWidth="1"/>
    <col min="9998" max="10001" width="7.85546875" customWidth="1"/>
    <col min="10002" max="10002" width="10.42578125" customWidth="1"/>
    <col min="10003" max="10003" width="10.7109375" customWidth="1"/>
    <col min="10004" max="10004" width="10.5703125" customWidth="1"/>
    <col min="10005" max="10005" width="9.28515625" customWidth="1"/>
    <col min="10006" max="10006" width="10.7109375" customWidth="1"/>
    <col min="10007" max="10007" width="11.140625" customWidth="1"/>
    <col min="10008" max="10008" width="11.7109375" customWidth="1"/>
    <col min="10009" max="10009" width="18.85546875" customWidth="1"/>
    <col min="10241" max="10241" width="10.85546875" customWidth="1"/>
    <col min="10242" max="10242" width="34.28515625" customWidth="1"/>
    <col min="10243" max="10244" width="7.7109375" customWidth="1"/>
    <col min="10245" max="10245" width="21.140625" customWidth="1"/>
    <col min="10246" max="10246" width="10.85546875" customWidth="1"/>
    <col min="10247" max="10247" width="13.28515625" customWidth="1"/>
    <col min="10248" max="10248" width="11.7109375" customWidth="1"/>
    <col min="10249" max="10249" width="10.140625" customWidth="1"/>
    <col min="10250" max="10250" width="12.140625" customWidth="1"/>
    <col min="10251" max="10251" width="10" customWidth="1"/>
    <col min="10252" max="10252" width="11.28515625" customWidth="1"/>
    <col min="10253" max="10253" width="9" customWidth="1"/>
    <col min="10254" max="10257" width="7.85546875" customWidth="1"/>
    <col min="10258" max="10258" width="10.42578125" customWidth="1"/>
    <col min="10259" max="10259" width="10.7109375" customWidth="1"/>
    <col min="10260" max="10260" width="10.5703125" customWidth="1"/>
    <col min="10261" max="10261" width="9.28515625" customWidth="1"/>
    <col min="10262" max="10262" width="10.7109375" customWidth="1"/>
    <col min="10263" max="10263" width="11.140625" customWidth="1"/>
    <col min="10264" max="10264" width="11.7109375" customWidth="1"/>
    <col min="10265" max="10265" width="18.85546875" customWidth="1"/>
    <col min="10497" max="10497" width="10.85546875" customWidth="1"/>
    <col min="10498" max="10498" width="34.28515625" customWidth="1"/>
    <col min="10499" max="10500" width="7.7109375" customWidth="1"/>
    <col min="10501" max="10501" width="21.140625" customWidth="1"/>
    <col min="10502" max="10502" width="10.85546875" customWidth="1"/>
    <col min="10503" max="10503" width="13.28515625" customWidth="1"/>
    <col min="10504" max="10504" width="11.7109375" customWidth="1"/>
    <col min="10505" max="10505" width="10.140625" customWidth="1"/>
    <col min="10506" max="10506" width="12.140625" customWidth="1"/>
    <col min="10507" max="10507" width="10" customWidth="1"/>
    <col min="10508" max="10508" width="11.28515625" customWidth="1"/>
    <col min="10509" max="10509" width="9" customWidth="1"/>
    <col min="10510" max="10513" width="7.85546875" customWidth="1"/>
    <col min="10514" max="10514" width="10.42578125" customWidth="1"/>
    <col min="10515" max="10515" width="10.7109375" customWidth="1"/>
    <col min="10516" max="10516" width="10.5703125" customWidth="1"/>
    <col min="10517" max="10517" width="9.28515625" customWidth="1"/>
    <col min="10518" max="10518" width="10.7109375" customWidth="1"/>
    <col min="10519" max="10519" width="11.140625" customWidth="1"/>
    <col min="10520" max="10520" width="11.7109375" customWidth="1"/>
    <col min="10521" max="10521" width="18.85546875" customWidth="1"/>
    <col min="10753" max="10753" width="10.85546875" customWidth="1"/>
    <col min="10754" max="10754" width="34.28515625" customWidth="1"/>
    <col min="10755" max="10756" width="7.7109375" customWidth="1"/>
    <col min="10757" max="10757" width="21.140625" customWidth="1"/>
    <col min="10758" max="10758" width="10.85546875" customWidth="1"/>
    <col min="10759" max="10759" width="13.28515625" customWidth="1"/>
    <col min="10760" max="10760" width="11.7109375" customWidth="1"/>
    <col min="10761" max="10761" width="10.140625" customWidth="1"/>
    <col min="10762" max="10762" width="12.140625" customWidth="1"/>
    <col min="10763" max="10763" width="10" customWidth="1"/>
    <col min="10764" max="10764" width="11.28515625" customWidth="1"/>
    <col min="10765" max="10765" width="9" customWidth="1"/>
    <col min="10766" max="10769" width="7.85546875" customWidth="1"/>
    <col min="10770" max="10770" width="10.42578125" customWidth="1"/>
    <col min="10771" max="10771" width="10.7109375" customWidth="1"/>
    <col min="10772" max="10772" width="10.5703125" customWidth="1"/>
    <col min="10773" max="10773" width="9.28515625" customWidth="1"/>
    <col min="10774" max="10774" width="10.7109375" customWidth="1"/>
    <col min="10775" max="10775" width="11.140625" customWidth="1"/>
    <col min="10776" max="10776" width="11.7109375" customWidth="1"/>
    <col min="10777" max="10777" width="18.85546875" customWidth="1"/>
    <col min="11009" max="11009" width="10.85546875" customWidth="1"/>
    <col min="11010" max="11010" width="34.28515625" customWidth="1"/>
    <col min="11011" max="11012" width="7.7109375" customWidth="1"/>
    <col min="11013" max="11013" width="21.140625" customWidth="1"/>
    <col min="11014" max="11014" width="10.85546875" customWidth="1"/>
    <col min="11015" max="11015" width="13.28515625" customWidth="1"/>
    <col min="11016" max="11016" width="11.7109375" customWidth="1"/>
    <col min="11017" max="11017" width="10.140625" customWidth="1"/>
    <col min="11018" max="11018" width="12.140625" customWidth="1"/>
    <col min="11019" max="11019" width="10" customWidth="1"/>
    <col min="11020" max="11020" width="11.28515625" customWidth="1"/>
    <col min="11021" max="11021" width="9" customWidth="1"/>
    <col min="11022" max="11025" width="7.85546875" customWidth="1"/>
    <col min="11026" max="11026" width="10.42578125" customWidth="1"/>
    <col min="11027" max="11027" width="10.7109375" customWidth="1"/>
    <col min="11028" max="11028" width="10.5703125" customWidth="1"/>
    <col min="11029" max="11029" width="9.28515625" customWidth="1"/>
    <col min="11030" max="11030" width="10.7109375" customWidth="1"/>
    <col min="11031" max="11031" width="11.140625" customWidth="1"/>
    <col min="11032" max="11032" width="11.7109375" customWidth="1"/>
    <col min="11033" max="11033" width="18.85546875" customWidth="1"/>
    <col min="11265" max="11265" width="10.85546875" customWidth="1"/>
    <col min="11266" max="11266" width="34.28515625" customWidth="1"/>
    <col min="11267" max="11268" width="7.7109375" customWidth="1"/>
    <col min="11269" max="11269" width="21.140625" customWidth="1"/>
    <col min="11270" max="11270" width="10.85546875" customWidth="1"/>
    <col min="11271" max="11271" width="13.28515625" customWidth="1"/>
    <col min="11272" max="11272" width="11.7109375" customWidth="1"/>
    <col min="11273" max="11273" width="10.140625" customWidth="1"/>
    <col min="11274" max="11274" width="12.140625" customWidth="1"/>
    <col min="11275" max="11275" width="10" customWidth="1"/>
    <col min="11276" max="11276" width="11.28515625" customWidth="1"/>
    <col min="11277" max="11277" width="9" customWidth="1"/>
    <col min="11278" max="11281" width="7.85546875" customWidth="1"/>
    <col min="11282" max="11282" width="10.42578125" customWidth="1"/>
    <col min="11283" max="11283" width="10.7109375" customWidth="1"/>
    <col min="11284" max="11284" width="10.5703125" customWidth="1"/>
    <col min="11285" max="11285" width="9.28515625" customWidth="1"/>
    <col min="11286" max="11286" width="10.7109375" customWidth="1"/>
    <col min="11287" max="11287" width="11.140625" customWidth="1"/>
    <col min="11288" max="11288" width="11.7109375" customWidth="1"/>
    <col min="11289" max="11289" width="18.85546875" customWidth="1"/>
    <col min="11521" max="11521" width="10.85546875" customWidth="1"/>
    <col min="11522" max="11522" width="34.28515625" customWidth="1"/>
    <col min="11523" max="11524" width="7.7109375" customWidth="1"/>
    <col min="11525" max="11525" width="21.140625" customWidth="1"/>
    <col min="11526" max="11526" width="10.85546875" customWidth="1"/>
    <col min="11527" max="11527" width="13.28515625" customWidth="1"/>
    <col min="11528" max="11528" width="11.7109375" customWidth="1"/>
    <col min="11529" max="11529" width="10.140625" customWidth="1"/>
    <col min="11530" max="11530" width="12.140625" customWidth="1"/>
    <col min="11531" max="11531" width="10" customWidth="1"/>
    <col min="11532" max="11532" width="11.28515625" customWidth="1"/>
    <col min="11533" max="11533" width="9" customWidth="1"/>
    <col min="11534" max="11537" width="7.85546875" customWidth="1"/>
    <col min="11538" max="11538" width="10.42578125" customWidth="1"/>
    <col min="11539" max="11539" width="10.7109375" customWidth="1"/>
    <col min="11540" max="11540" width="10.5703125" customWidth="1"/>
    <col min="11541" max="11541" width="9.28515625" customWidth="1"/>
    <col min="11542" max="11542" width="10.7109375" customWidth="1"/>
    <col min="11543" max="11543" width="11.140625" customWidth="1"/>
    <col min="11544" max="11544" width="11.7109375" customWidth="1"/>
    <col min="11545" max="11545" width="18.85546875" customWidth="1"/>
    <col min="11777" max="11777" width="10.85546875" customWidth="1"/>
    <col min="11778" max="11778" width="34.28515625" customWidth="1"/>
    <col min="11779" max="11780" width="7.7109375" customWidth="1"/>
    <col min="11781" max="11781" width="21.140625" customWidth="1"/>
    <col min="11782" max="11782" width="10.85546875" customWidth="1"/>
    <col min="11783" max="11783" width="13.28515625" customWidth="1"/>
    <col min="11784" max="11784" width="11.7109375" customWidth="1"/>
    <col min="11785" max="11785" width="10.140625" customWidth="1"/>
    <col min="11786" max="11786" width="12.140625" customWidth="1"/>
    <col min="11787" max="11787" width="10" customWidth="1"/>
    <col min="11788" max="11788" width="11.28515625" customWidth="1"/>
    <col min="11789" max="11789" width="9" customWidth="1"/>
    <col min="11790" max="11793" width="7.85546875" customWidth="1"/>
    <col min="11794" max="11794" width="10.42578125" customWidth="1"/>
    <col min="11795" max="11795" width="10.7109375" customWidth="1"/>
    <col min="11796" max="11796" width="10.5703125" customWidth="1"/>
    <col min="11797" max="11797" width="9.28515625" customWidth="1"/>
    <col min="11798" max="11798" width="10.7109375" customWidth="1"/>
    <col min="11799" max="11799" width="11.140625" customWidth="1"/>
    <col min="11800" max="11800" width="11.7109375" customWidth="1"/>
    <col min="11801" max="11801" width="18.85546875" customWidth="1"/>
    <col min="12033" max="12033" width="10.85546875" customWidth="1"/>
    <col min="12034" max="12034" width="34.28515625" customWidth="1"/>
    <col min="12035" max="12036" width="7.7109375" customWidth="1"/>
    <col min="12037" max="12037" width="21.140625" customWidth="1"/>
    <col min="12038" max="12038" width="10.85546875" customWidth="1"/>
    <col min="12039" max="12039" width="13.28515625" customWidth="1"/>
    <col min="12040" max="12040" width="11.7109375" customWidth="1"/>
    <col min="12041" max="12041" width="10.140625" customWidth="1"/>
    <col min="12042" max="12042" width="12.140625" customWidth="1"/>
    <col min="12043" max="12043" width="10" customWidth="1"/>
    <col min="12044" max="12044" width="11.28515625" customWidth="1"/>
    <col min="12045" max="12045" width="9" customWidth="1"/>
    <col min="12046" max="12049" width="7.85546875" customWidth="1"/>
    <col min="12050" max="12050" width="10.42578125" customWidth="1"/>
    <col min="12051" max="12051" width="10.7109375" customWidth="1"/>
    <col min="12052" max="12052" width="10.5703125" customWidth="1"/>
    <col min="12053" max="12053" width="9.28515625" customWidth="1"/>
    <col min="12054" max="12054" width="10.7109375" customWidth="1"/>
    <col min="12055" max="12055" width="11.140625" customWidth="1"/>
    <col min="12056" max="12056" width="11.7109375" customWidth="1"/>
    <col min="12057" max="12057" width="18.85546875" customWidth="1"/>
    <col min="12289" max="12289" width="10.85546875" customWidth="1"/>
    <col min="12290" max="12290" width="34.28515625" customWidth="1"/>
    <col min="12291" max="12292" width="7.7109375" customWidth="1"/>
    <col min="12293" max="12293" width="21.140625" customWidth="1"/>
    <col min="12294" max="12294" width="10.85546875" customWidth="1"/>
    <col min="12295" max="12295" width="13.28515625" customWidth="1"/>
    <col min="12296" max="12296" width="11.7109375" customWidth="1"/>
    <col min="12297" max="12297" width="10.140625" customWidth="1"/>
    <col min="12298" max="12298" width="12.140625" customWidth="1"/>
    <col min="12299" max="12299" width="10" customWidth="1"/>
    <col min="12300" max="12300" width="11.28515625" customWidth="1"/>
    <col min="12301" max="12301" width="9" customWidth="1"/>
    <col min="12302" max="12305" width="7.85546875" customWidth="1"/>
    <col min="12306" max="12306" width="10.42578125" customWidth="1"/>
    <col min="12307" max="12307" width="10.7109375" customWidth="1"/>
    <col min="12308" max="12308" width="10.5703125" customWidth="1"/>
    <col min="12309" max="12309" width="9.28515625" customWidth="1"/>
    <col min="12310" max="12310" width="10.7109375" customWidth="1"/>
    <col min="12311" max="12311" width="11.140625" customWidth="1"/>
    <col min="12312" max="12312" width="11.7109375" customWidth="1"/>
    <col min="12313" max="12313" width="18.85546875" customWidth="1"/>
    <col min="12545" max="12545" width="10.85546875" customWidth="1"/>
    <col min="12546" max="12546" width="34.28515625" customWidth="1"/>
    <col min="12547" max="12548" width="7.7109375" customWidth="1"/>
    <col min="12549" max="12549" width="21.140625" customWidth="1"/>
    <col min="12550" max="12550" width="10.85546875" customWidth="1"/>
    <col min="12551" max="12551" width="13.28515625" customWidth="1"/>
    <col min="12552" max="12552" width="11.7109375" customWidth="1"/>
    <col min="12553" max="12553" width="10.140625" customWidth="1"/>
    <col min="12554" max="12554" width="12.140625" customWidth="1"/>
    <col min="12555" max="12555" width="10" customWidth="1"/>
    <col min="12556" max="12556" width="11.28515625" customWidth="1"/>
    <col min="12557" max="12557" width="9" customWidth="1"/>
    <col min="12558" max="12561" width="7.85546875" customWidth="1"/>
    <col min="12562" max="12562" width="10.42578125" customWidth="1"/>
    <col min="12563" max="12563" width="10.7109375" customWidth="1"/>
    <col min="12564" max="12564" width="10.5703125" customWidth="1"/>
    <col min="12565" max="12565" width="9.28515625" customWidth="1"/>
    <col min="12566" max="12566" width="10.7109375" customWidth="1"/>
    <col min="12567" max="12567" width="11.140625" customWidth="1"/>
    <col min="12568" max="12568" width="11.7109375" customWidth="1"/>
    <col min="12569" max="12569" width="18.85546875" customWidth="1"/>
    <col min="12801" max="12801" width="10.85546875" customWidth="1"/>
    <col min="12802" max="12802" width="34.28515625" customWidth="1"/>
    <col min="12803" max="12804" width="7.7109375" customWidth="1"/>
    <col min="12805" max="12805" width="21.140625" customWidth="1"/>
    <col min="12806" max="12806" width="10.85546875" customWidth="1"/>
    <col min="12807" max="12807" width="13.28515625" customWidth="1"/>
    <col min="12808" max="12808" width="11.7109375" customWidth="1"/>
    <col min="12809" max="12809" width="10.140625" customWidth="1"/>
    <col min="12810" max="12810" width="12.140625" customWidth="1"/>
    <col min="12811" max="12811" width="10" customWidth="1"/>
    <col min="12812" max="12812" width="11.28515625" customWidth="1"/>
    <col min="12813" max="12813" width="9" customWidth="1"/>
    <col min="12814" max="12817" width="7.85546875" customWidth="1"/>
    <col min="12818" max="12818" width="10.42578125" customWidth="1"/>
    <col min="12819" max="12819" width="10.7109375" customWidth="1"/>
    <col min="12820" max="12820" width="10.5703125" customWidth="1"/>
    <col min="12821" max="12821" width="9.28515625" customWidth="1"/>
    <col min="12822" max="12822" width="10.7109375" customWidth="1"/>
    <col min="12823" max="12823" width="11.140625" customWidth="1"/>
    <col min="12824" max="12824" width="11.7109375" customWidth="1"/>
    <col min="12825" max="12825" width="18.85546875" customWidth="1"/>
    <col min="13057" max="13057" width="10.85546875" customWidth="1"/>
    <col min="13058" max="13058" width="34.28515625" customWidth="1"/>
    <col min="13059" max="13060" width="7.7109375" customWidth="1"/>
    <col min="13061" max="13061" width="21.140625" customWidth="1"/>
    <col min="13062" max="13062" width="10.85546875" customWidth="1"/>
    <col min="13063" max="13063" width="13.28515625" customWidth="1"/>
    <col min="13064" max="13064" width="11.7109375" customWidth="1"/>
    <col min="13065" max="13065" width="10.140625" customWidth="1"/>
    <col min="13066" max="13066" width="12.140625" customWidth="1"/>
    <col min="13067" max="13067" width="10" customWidth="1"/>
    <col min="13068" max="13068" width="11.28515625" customWidth="1"/>
    <col min="13069" max="13069" width="9" customWidth="1"/>
    <col min="13070" max="13073" width="7.85546875" customWidth="1"/>
    <col min="13074" max="13074" width="10.42578125" customWidth="1"/>
    <col min="13075" max="13075" width="10.7109375" customWidth="1"/>
    <col min="13076" max="13076" width="10.5703125" customWidth="1"/>
    <col min="13077" max="13077" width="9.28515625" customWidth="1"/>
    <col min="13078" max="13078" width="10.7109375" customWidth="1"/>
    <col min="13079" max="13079" width="11.140625" customWidth="1"/>
    <col min="13080" max="13080" width="11.7109375" customWidth="1"/>
    <col min="13081" max="13081" width="18.85546875" customWidth="1"/>
    <col min="13313" max="13313" width="10.85546875" customWidth="1"/>
    <col min="13314" max="13314" width="34.28515625" customWidth="1"/>
    <col min="13315" max="13316" width="7.7109375" customWidth="1"/>
    <col min="13317" max="13317" width="21.140625" customWidth="1"/>
    <col min="13318" max="13318" width="10.85546875" customWidth="1"/>
    <col min="13319" max="13319" width="13.28515625" customWidth="1"/>
    <col min="13320" max="13320" width="11.7109375" customWidth="1"/>
    <col min="13321" max="13321" width="10.140625" customWidth="1"/>
    <col min="13322" max="13322" width="12.140625" customWidth="1"/>
    <col min="13323" max="13323" width="10" customWidth="1"/>
    <col min="13324" max="13324" width="11.28515625" customWidth="1"/>
    <col min="13325" max="13325" width="9" customWidth="1"/>
    <col min="13326" max="13329" width="7.85546875" customWidth="1"/>
    <col min="13330" max="13330" width="10.42578125" customWidth="1"/>
    <col min="13331" max="13331" width="10.7109375" customWidth="1"/>
    <col min="13332" max="13332" width="10.5703125" customWidth="1"/>
    <col min="13333" max="13333" width="9.28515625" customWidth="1"/>
    <col min="13334" max="13334" width="10.7109375" customWidth="1"/>
    <col min="13335" max="13335" width="11.140625" customWidth="1"/>
    <col min="13336" max="13336" width="11.7109375" customWidth="1"/>
    <col min="13337" max="13337" width="18.85546875" customWidth="1"/>
    <col min="13569" max="13569" width="10.85546875" customWidth="1"/>
    <col min="13570" max="13570" width="34.28515625" customWidth="1"/>
    <col min="13571" max="13572" width="7.7109375" customWidth="1"/>
    <col min="13573" max="13573" width="21.140625" customWidth="1"/>
    <col min="13574" max="13574" width="10.85546875" customWidth="1"/>
    <col min="13575" max="13575" width="13.28515625" customWidth="1"/>
    <col min="13576" max="13576" width="11.7109375" customWidth="1"/>
    <col min="13577" max="13577" width="10.140625" customWidth="1"/>
    <col min="13578" max="13578" width="12.140625" customWidth="1"/>
    <col min="13579" max="13579" width="10" customWidth="1"/>
    <col min="13580" max="13580" width="11.28515625" customWidth="1"/>
    <col min="13581" max="13581" width="9" customWidth="1"/>
    <col min="13582" max="13585" width="7.85546875" customWidth="1"/>
    <col min="13586" max="13586" width="10.42578125" customWidth="1"/>
    <col min="13587" max="13587" width="10.7109375" customWidth="1"/>
    <col min="13588" max="13588" width="10.5703125" customWidth="1"/>
    <col min="13589" max="13589" width="9.28515625" customWidth="1"/>
    <col min="13590" max="13590" width="10.7109375" customWidth="1"/>
    <col min="13591" max="13591" width="11.140625" customWidth="1"/>
    <col min="13592" max="13592" width="11.7109375" customWidth="1"/>
    <col min="13593" max="13593" width="18.85546875" customWidth="1"/>
    <col min="13825" max="13825" width="10.85546875" customWidth="1"/>
    <col min="13826" max="13826" width="34.28515625" customWidth="1"/>
    <col min="13827" max="13828" width="7.7109375" customWidth="1"/>
    <col min="13829" max="13829" width="21.140625" customWidth="1"/>
    <col min="13830" max="13830" width="10.85546875" customWidth="1"/>
    <col min="13831" max="13831" width="13.28515625" customWidth="1"/>
    <col min="13832" max="13832" width="11.7109375" customWidth="1"/>
    <col min="13833" max="13833" width="10.140625" customWidth="1"/>
    <col min="13834" max="13834" width="12.140625" customWidth="1"/>
    <col min="13835" max="13835" width="10" customWidth="1"/>
    <col min="13836" max="13836" width="11.28515625" customWidth="1"/>
    <col min="13837" max="13837" width="9" customWidth="1"/>
    <col min="13838" max="13841" width="7.85546875" customWidth="1"/>
    <col min="13842" max="13842" width="10.42578125" customWidth="1"/>
    <col min="13843" max="13843" width="10.7109375" customWidth="1"/>
    <col min="13844" max="13844" width="10.5703125" customWidth="1"/>
    <col min="13845" max="13845" width="9.28515625" customWidth="1"/>
    <col min="13846" max="13846" width="10.7109375" customWidth="1"/>
    <col min="13847" max="13847" width="11.140625" customWidth="1"/>
    <col min="13848" max="13848" width="11.7109375" customWidth="1"/>
    <col min="13849" max="13849" width="18.85546875" customWidth="1"/>
    <col min="14081" max="14081" width="10.85546875" customWidth="1"/>
    <col min="14082" max="14082" width="34.28515625" customWidth="1"/>
    <col min="14083" max="14084" width="7.7109375" customWidth="1"/>
    <col min="14085" max="14085" width="21.140625" customWidth="1"/>
    <col min="14086" max="14086" width="10.85546875" customWidth="1"/>
    <col min="14087" max="14087" width="13.28515625" customWidth="1"/>
    <col min="14088" max="14088" width="11.7109375" customWidth="1"/>
    <col min="14089" max="14089" width="10.140625" customWidth="1"/>
    <col min="14090" max="14090" width="12.140625" customWidth="1"/>
    <col min="14091" max="14091" width="10" customWidth="1"/>
    <col min="14092" max="14092" width="11.28515625" customWidth="1"/>
    <col min="14093" max="14093" width="9" customWidth="1"/>
    <col min="14094" max="14097" width="7.85546875" customWidth="1"/>
    <col min="14098" max="14098" width="10.42578125" customWidth="1"/>
    <col min="14099" max="14099" width="10.7109375" customWidth="1"/>
    <col min="14100" max="14100" width="10.5703125" customWidth="1"/>
    <col min="14101" max="14101" width="9.28515625" customWidth="1"/>
    <col min="14102" max="14102" width="10.7109375" customWidth="1"/>
    <col min="14103" max="14103" width="11.140625" customWidth="1"/>
    <col min="14104" max="14104" width="11.7109375" customWidth="1"/>
    <col min="14105" max="14105" width="18.85546875" customWidth="1"/>
    <col min="14337" max="14337" width="10.85546875" customWidth="1"/>
    <col min="14338" max="14338" width="34.28515625" customWidth="1"/>
    <col min="14339" max="14340" width="7.7109375" customWidth="1"/>
    <col min="14341" max="14341" width="21.140625" customWidth="1"/>
    <col min="14342" max="14342" width="10.85546875" customWidth="1"/>
    <col min="14343" max="14343" width="13.28515625" customWidth="1"/>
    <col min="14344" max="14344" width="11.7109375" customWidth="1"/>
    <col min="14345" max="14345" width="10.140625" customWidth="1"/>
    <col min="14346" max="14346" width="12.140625" customWidth="1"/>
    <col min="14347" max="14347" width="10" customWidth="1"/>
    <col min="14348" max="14348" width="11.28515625" customWidth="1"/>
    <col min="14349" max="14349" width="9" customWidth="1"/>
    <col min="14350" max="14353" width="7.85546875" customWidth="1"/>
    <col min="14354" max="14354" width="10.42578125" customWidth="1"/>
    <col min="14355" max="14355" width="10.7109375" customWidth="1"/>
    <col min="14356" max="14356" width="10.5703125" customWidth="1"/>
    <col min="14357" max="14357" width="9.28515625" customWidth="1"/>
    <col min="14358" max="14358" width="10.7109375" customWidth="1"/>
    <col min="14359" max="14359" width="11.140625" customWidth="1"/>
    <col min="14360" max="14360" width="11.7109375" customWidth="1"/>
    <col min="14361" max="14361" width="18.85546875" customWidth="1"/>
    <col min="14593" max="14593" width="10.85546875" customWidth="1"/>
    <col min="14594" max="14594" width="34.28515625" customWidth="1"/>
    <col min="14595" max="14596" width="7.7109375" customWidth="1"/>
    <col min="14597" max="14597" width="21.140625" customWidth="1"/>
    <col min="14598" max="14598" width="10.85546875" customWidth="1"/>
    <col min="14599" max="14599" width="13.28515625" customWidth="1"/>
    <col min="14600" max="14600" width="11.7109375" customWidth="1"/>
    <col min="14601" max="14601" width="10.140625" customWidth="1"/>
    <col min="14602" max="14602" width="12.140625" customWidth="1"/>
    <col min="14603" max="14603" width="10" customWidth="1"/>
    <col min="14604" max="14604" width="11.28515625" customWidth="1"/>
    <col min="14605" max="14605" width="9" customWidth="1"/>
    <col min="14606" max="14609" width="7.85546875" customWidth="1"/>
    <col min="14610" max="14610" width="10.42578125" customWidth="1"/>
    <col min="14611" max="14611" width="10.7109375" customWidth="1"/>
    <col min="14612" max="14612" width="10.5703125" customWidth="1"/>
    <col min="14613" max="14613" width="9.28515625" customWidth="1"/>
    <col min="14614" max="14614" width="10.7109375" customWidth="1"/>
    <col min="14615" max="14615" width="11.140625" customWidth="1"/>
    <col min="14616" max="14616" width="11.7109375" customWidth="1"/>
    <col min="14617" max="14617" width="18.85546875" customWidth="1"/>
    <col min="14849" max="14849" width="10.85546875" customWidth="1"/>
    <col min="14850" max="14850" width="34.28515625" customWidth="1"/>
    <col min="14851" max="14852" width="7.7109375" customWidth="1"/>
    <col min="14853" max="14853" width="21.140625" customWidth="1"/>
    <col min="14854" max="14854" width="10.85546875" customWidth="1"/>
    <col min="14855" max="14855" width="13.28515625" customWidth="1"/>
    <col min="14856" max="14856" width="11.7109375" customWidth="1"/>
    <col min="14857" max="14857" width="10.140625" customWidth="1"/>
    <col min="14858" max="14858" width="12.140625" customWidth="1"/>
    <col min="14859" max="14859" width="10" customWidth="1"/>
    <col min="14860" max="14860" width="11.28515625" customWidth="1"/>
    <col min="14861" max="14861" width="9" customWidth="1"/>
    <col min="14862" max="14865" width="7.85546875" customWidth="1"/>
    <col min="14866" max="14866" width="10.42578125" customWidth="1"/>
    <col min="14867" max="14867" width="10.7109375" customWidth="1"/>
    <col min="14868" max="14868" width="10.5703125" customWidth="1"/>
    <col min="14869" max="14869" width="9.28515625" customWidth="1"/>
    <col min="14870" max="14870" width="10.7109375" customWidth="1"/>
    <col min="14871" max="14871" width="11.140625" customWidth="1"/>
    <col min="14872" max="14872" width="11.7109375" customWidth="1"/>
    <col min="14873" max="14873" width="18.85546875" customWidth="1"/>
    <col min="15105" max="15105" width="10.85546875" customWidth="1"/>
    <col min="15106" max="15106" width="34.28515625" customWidth="1"/>
    <col min="15107" max="15108" width="7.7109375" customWidth="1"/>
    <col min="15109" max="15109" width="21.140625" customWidth="1"/>
    <col min="15110" max="15110" width="10.85546875" customWidth="1"/>
    <col min="15111" max="15111" width="13.28515625" customWidth="1"/>
    <col min="15112" max="15112" width="11.7109375" customWidth="1"/>
    <col min="15113" max="15113" width="10.140625" customWidth="1"/>
    <col min="15114" max="15114" width="12.140625" customWidth="1"/>
    <col min="15115" max="15115" width="10" customWidth="1"/>
    <col min="15116" max="15116" width="11.28515625" customWidth="1"/>
    <col min="15117" max="15117" width="9" customWidth="1"/>
    <col min="15118" max="15121" width="7.85546875" customWidth="1"/>
    <col min="15122" max="15122" width="10.42578125" customWidth="1"/>
    <col min="15123" max="15123" width="10.7109375" customWidth="1"/>
    <col min="15124" max="15124" width="10.5703125" customWidth="1"/>
    <col min="15125" max="15125" width="9.28515625" customWidth="1"/>
    <col min="15126" max="15126" width="10.7109375" customWidth="1"/>
    <col min="15127" max="15127" width="11.140625" customWidth="1"/>
    <col min="15128" max="15128" width="11.7109375" customWidth="1"/>
    <col min="15129" max="15129" width="18.85546875" customWidth="1"/>
    <col min="15361" max="15361" width="10.85546875" customWidth="1"/>
    <col min="15362" max="15362" width="34.28515625" customWidth="1"/>
    <col min="15363" max="15364" width="7.7109375" customWidth="1"/>
    <col min="15365" max="15365" width="21.140625" customWidth="1"/>
    <col min="15366" max="15366" width="10.85546875" customWidth="1"/>
    <col min="15367" max="15367" width="13.28515625" customWidth="1"/>
    <col min="15368" max="15368" width="11.7109375" customWidth="1"/>
    <col min="15369" max="15369" width="10.140625" customWidth="1"/>
    <col min="15370" max="15370" width="12.140625" customWidth="1"/>
    <col min="15371" max="15371" width="10" customWidth="1"/>
    <col min="15372" max="15372" width="11.28515625" customWidth="1"/>
    <col min="15373" max="15373" width="9" customWidth="1"/>
    <col min="15374" max="15377" width="7.85546875" customWidth="1"/>
    <col min="15378" max="15378" width="10.42578125" customWidth="1"/>
    <col min="15379" max="15379" width="10.7109375" customWidth="1"/>
    <col min="15380" max="15380" width="10.5703125" customWidth="1"/>
    <col min="15381" max="15381" width="9.28515625" customWidth="1"/>
    <col min="15382" max="15382" width="10.7109375" customWidth="1"/>
    <col min="15383" max="15383" width="11.140625" customWidth="1"/>
    <col min="15384" max="15384" width="11.7109375" customWidth="1"/>
    <col min="15385" max="15385" width="18.85546875" customWidth="1"/>
    <col min="15617" max="15617" width="10.85546875" customWidth="1"/>
    <col min="15618" max="15618" width="34.28515625" customWidth="1"/>
    <col min="15619" max="15620" width="7.7109375" customWidth="1"/>
    <col min="15621" max="15621" width="21.140625" customWidth="1"/>
    <col min="15622" max="15622" width="10.85546875" customWidth="1"/>
    <col min="15623" max="15623" width="13.28515625" customWidth="1"/>
    <col min="15624" max="15624" width="11.7109375" customWidth="1"/>
    <col min="15625" max="15625" width="10.140625" customWidth="1"/>
    <col min="15626" max="15626" width="12.140625" customWidth="1"/>
    <col min="15627" max="15627" width="10" customWidth="1"/>
    <col min="15628" max="15628" width="11.28515625" customWidth="1"/>
    <col min="15629" max="15629" width="9" customWidth="1"/>
    <col min="15630" max="15633" width="7.85546875" customWidth="1"/>
    <col min="15634" max="15634" width="10.42578125" customWidth="1"/>
    <col min="15635" max="15635" width="10.7109375" customWidth="1"/>
    <col min="15636" max="15636" width="10.5703125" customWidth="1"/>
    <col min="15637" max="15637" width="9.28515625" customWidth="1"/>
    <col min="15638" max="15638" width="10.7109375" customWidth="1"/>
    <col min="15639" max="15639" width="11.140625" customWidth="1"/>
    <col min="15640" max="15640" width="11.7109375" customWidth="1"/>
    <col min="15641" max="15641" width="18.85546875" customWidth="1"/>
    <col min="15873" max="15873" width="10.85546875" customWidth="1"/>
    <col min="15874" max="15874" width="34.28515625" customWidth="1"/>
    <col min="15875" max="15876" width="7.7109375" customWidth="1"/>
    <col min="15877" max="15877" width="21.140625" customWidth="1"/>
    <col min="15878" max="15878" width="10.85546875" customWidth="1"/>
    <col min="15879" max="15879" width="13.28515625" customWidth="1"/>
    <col min="15880" max="15880" width="11.7109375" customWidth="1"/>
    <col min="15881" max="15881" width="10.140625" customWidth="1"/>
    <col min="15882" max="15882" width="12.140625" customWidth="1"/>
    <col min="15883" max="15883" width="10" customWidth="1"/>
    <col min="15884" max="15884" width="11.28515625" customWidth="1"/>
    <col min="15885" max="15885" width="9" customWidth="1"/>
    <col min="15886" max="15889" width="7.85546875" customWidth="1"/>
    <col min="15890" max="15890" width="10.42578125" customWidth="1"/>
    <col min="15891" max="15891" width="10.7109375" customWidth="1"/>
    <col min="15892" max="15892" width="10.5703125" customWidth="1"/>
    <col min="15893" max="15893" width="9.28515625" customWidth="1"/>
    <col min="15894" max="15894" width="10.7109375" customWidth="1"/>
    <col min="15895" max="15895" width="11.140625" customWidth="1"/>
    <col min="15896" max="15896" width="11.7109375" customWidth="1"/>
    <col min="15897" max="15897" width="18.85546875" customWidth="1"/>
    <col min="16129" max="16129" width="10.85546875" customWidth="1"/>
    <col min="16130" max="16130" width="34.28515625" customWidth="1"/>
    <col min="16131" max="16132" width="7.7109375" customWidth="1"/>
    <col min="16133" max="16133" width="21.140625" customWidth="1"/>
    <col min="16134" max="16134" width="10.85546875" customWidth="1"/>
    <col min="16135" max="16135" width="13.28515625" customWidth="1"/>
    <col min="16136" max="16136" width="11.7109375" customWidth="1"/>
    <col min="16137" max="16137" width="10.140625" customWidth="1"/>
    <col min="16138" max="16138" width="12.140625" customWidth="1"/>
    <col min="16139" max="16139" width="10" customWidth="1"/>
    <col min="16140" max="16140" width="11.28515625" customWidth="1"/>
    <col min="16141" max="16141" width="9" customWidth="1"/>
    <col min="16142" max="16145" width="7.85546875" customWidth="1"/>
    <col min="16146" max="16146" width="10.42578125" customWidth="1"/>
    <col min="16147" max="16147" width="10.7109375" customWidth="1"/>
    <col min="16148" max="16148" width="10.5703125" customWidth="1"/>
    <col min="16149" max="16149" width="9.28515625" customWidth="1"/>
    <col min="16150" max="16150" width="10.7109375" customWidth="1"/>
    <col min="16151" max="16151" width="11.140625" customWidth="1"/>
    <col min="16152" max="16152" width="11.7109375" customWidth="1"/>
    <col min="16153" max="16153" width="18.85546875" customWidth="1"/>
  </cols>
  <sheetData>
    <row r="1" spans="1:25" ht="15.75" x14ac:dyDescent="0.25">
      <c r="A1" s="7"/>
      <c r="X1" s="202" t="s">
        <v>74</v>
      </c>
      <c r="Y1" s="202"/>
    </row>
    <row r="2" spans="1:25" ht="15.75" x14ac:dyDescent="0.25">
      <c r="A2" s="7"/>
      <c r="X2" s="173"/>
      <c r="Y2" s="173"/>
    </row>
    <row r="3" spans="1:25" x14ac:dyDescent="0.2">
      <c r="A3" s="203" t="s">
        <v>10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</row>
    <row r="4" spans="1:25" x14ac:dyDescent="0.2">
      <c r="A4" s="202" t="s">
        <v>11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</row>
    <row r="5" spans="1:25" ht="14.25" x14ac:dyDescent="0.2">
      <c r="A5" s="2" t="s">
        <v>12</v>
      </c>
      <c r="B5" s="221" t="s">
        <v>75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</row>
    <row r="6" spans="1:25" ht="14.25" x14ac:dyDescent="0.2">
      <c r="A6" s="2" t="s">
        <v>13</v>
      </c>
      <c r="B6" s="222" t="s">
        <v>75</v>
      </c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</row>
    <row r="7" spans="1:25" ht="14.25" x14ac:dyDescent="0.2">
      <c r="B7" s="8"/>
      <c r="C7" s="8"/>
      <c r="D7" s="8"/>
      <c r="E7" s="9"/>
      <c r="F7" s="9"/>
      <c r="G7" s="9"/>
      <c r="H7" s="9"/>
      <c r="I7" s="9"/>
      <c r="J7" s="9"/>
      <c r="K7" s="176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0"/>
    </row>
    <row r="8" spans="1:25" ht="14.25" x14ac:dyDescent="0.2">
      <c r="B8" s="9"/>
      <c r="C8" s="9"/>
      <c r="D8" s="9"/>
      <c r="E8" s="9"/>
      <c r="F8" s="9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ht="13.5" thickBot="1" x14ac:dyDescent="0.25">
      <c r="B9" s="11"/>
      <c r="C9" s="11"/>
      <c r="D9" s="11"/>
      <c r="E9" s="174"/>
      <c r="F9" s="12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</row>
    <row r="10" spans="1:25" ht="12.75" customHeight="1" x14ac:dyDescent="0.2">
      <c r="A10" s="204" t="s">
        <v>14</v>
      </c>
      <c r="B10" s="207" t="s">
        <v>15</v>
      </c>
      <c r="C10" s="210" t="s">
        <v>16</v>
      </c>
      <c r="D10" s="213" t="s">
        <v>9</v>
      </c>
      <c r="E10" s="216" t="s">
        <v>17</v>
      </c>
      <c r="F10" s="217"/>
      <c r="G10" s="217"/>
      <c r="H10" s="217"/>
      <c r="I10" s="217"/>
      <c r="J10" s="217"/>
      <c r="K10" s="217"/>
      <c r="L10" s="217"/>
      <c r="M10" s="218" t="s">
        <v>18</v>
      </c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20"/>
    </row>
    <row r="11" spans="1:25" ht="12.75" customHeight="1" x14ac:dyDescent="0.2">
      <c r="A11" s="205"/>
      <c r="B11" s="208"/>
      <c r="C11" s="211"/>
      <c r="D11" s="214"/>
      <c r="E11" s="211" t="s">
        <v>19</v>
      </c>
      <c r="F11" s="197" t="s">
        <v>20</v>
      </c>
      <c r="G11" s="198"/>
      <c r="H11" s="198"/>
      <c r="I11" s="198"/>
      <c r="J11" s="198"/>
      <c r="K11" s="198"/>
      <c r="L11" s="198"/>
      <c r="M11" s="199" t="s">
        <v>21</v>
      </c>
      <c r="N11" s="201" t="s">
        <v>22</v>
      </c>
      <c r="O11" s="201"/>
      <c r="P11" s="201" t="s">
        <v>23</v>
      </c>
      <c r="Q11" s="201"/>
      <c r="R11" s="191" t="s">
        <v>24</v>
      </c>
      <c r="S11" s="193" t="s">
        <v>25</v>
      </c>
      <c r="T11" s="191" t="s">
        <v>26</v>
      </c>
      <c r="U11" s="195" t="s">
        <v>27</v>
      </c>
      <c r="V11" s="193" t="s">
        <v>28</v>
      </c>
      <c r="W11" s="195" t="s">
        <v>29</v>
      </c>
      <c r="X11" s="195" t="s">
        <v>7</v>
      </c>
      <c r="Y11" s="223" t="s">
        <v>30</v>
      </c>
    </row>
    <row r="12" spans="1:25" ht="77.25" thickBot="1" x14ac:dyDescent="0.25">
      <c r="A12" s="206"/>
      <c r="B12" s="209"/>
      <c r="C12" s="212"/>
      <c r="D12" s="215"/>
      <c r="E12" s="212"/>
      <c r="F12" s="175" t="s">
        <v>31</v>
      </c>
      <c r="G12" s="175" t="s">
        <v>32</v>
      </c>
      <c r="H12" s="175" t="s">
        <v>33</v>
      </c>
      <c r="I12" s="175" t="s">
        <v>34</v>
      </c>
      <c r="J12" s="175" t="s">
        <v>35</v>
      </c>
      <c r="K12" s="175" t="s">
        <v>29</v>
      </c>
      <c r="L12" s="13" t="s">
        <v>7</v>
      </c>
      <c r="M12" s="200"/>
      <c r="N12" s="14" t="s">
        <v>36</v>
      </c>
      <c r="O12" s="15" t="s">
        <v>37</v>
      </c>
      <c r="P12" s="14" t="s">
        <v>36</v>
      </c>
      <c r="Q12" s="15" t="s">
        <v>37</v>
      </c>
      <c r="R12" s="192"/>
      <c r="S12" s="194"/>
      <c r="T12" s="192"/>
      <c r="U12" s="196"/>
      <c r="V12" s="194"/>
      <c r="W12" s="196"/>
      <c r="X12" s="196"/>
      <c r="Y12" s="224"/>
    </row>
    <row r="13" spans="1:25" ht="13.5" thickBot="1" x14ac:dyDescent="0.25">
      <c r="A13" s="166">
        <v>1</v>
      </c>
      <c r="B13" s="16">
        <f>A13+1</f>
        <v>2</v>
      </c>
      <c r="C13" s="16">
        <v>3</v>
      </c>
      <c r="D13" s="16">
        <v>4</v>
      </c>
      <c r="E13" s="179">
        <v>5</v>
      </c>
      <c r="F13" s="180">
        <v>6</v>
      </c>
      <c r="G13" s="180">
        <v>7</v>
      </c>
      <c r="H13" s="180">
        <v>8</v>
      </c>
      <c r="I13" s="180">
        <v>9</v>
      </c>
      <c r="J13" s="180">
        <v>10</v>
      </c>
      <c r="K13" s="180">
        <v>11</v>
      </c>
      <c r="L13" s="181">
        <v>12</v>
      </c>
      <c r="M13" s="17">
        <v>13</v>
      </c>
      <c r="N13" s="18">
        <v>14</v>
      </c>
      <c r="O13" s="18">
        <v>15</v>
      </c>
      <c r="P13" s="18">
        <v>16</v>
      </c>
      <c r="Q13" s="19">
        <v>17</v>
      </c>
      <c r="R13" s="17">
        <v>18</v>
      </c>
      <c r="S13" s="17">
        <v>19</v>
      </c>
      <c r="T13" s="20">
        <v>20</v>
      </c>
      <c r="U13" s="20">
        <v>21</v>
      </c>
      <c r="V13" s="20">
        <v>22</v>
      </c>
      <c r="W13" s="20">
        <v>23</v>
      </c>
      <c r="X13" s="20">
        <v>24</v>
      </c>
      <c r="Y13" s="19">
        <v>25</v>
      </c>
    </row>
    <row r="14" spans="1:25" ht="30.75" customHeight="1" x14ac:dyDescent="0.2">
      <c r="A14" s="167" t="s">
        <v>68</v>
      </c>
      <c r="B14" s="168" t="s">
        <v>69</v>
      </c>
      <c r="C14" s="182"/>
      <c r="D14" s="183"/>
      <c r="E14" s="169">
        <f t="shared" ref="E14:E15" si="0">F14+G14+H14+K14+L14</f>
        <v>53847</v>
      </c>
      <c r="F14" s="159"/>
      <c r="G14" s="159">
        <v>25888</v>
      </c>
      <c r="H14" s="159"/>
      <c r="I14" s="159"/>
      <c r="J14" s="159"/>
      <c r="K14" s="51">
        <v>17604</v>
      </c>
      <c r="L14" s="56">
        <v>10355</v>
      </c>
      <c r="M14" s="184">
        <f>O14+Q14</f>
        <v>0</v>
      </c>
      <c r="N14" s="159"/>
      <c r="O14" s="159"/>
      <c r="P14" s="159"/>
      <c r="Q14" s="159"/>
      <c r="R14" s="159"/>
      <c r="S14" s="160">
        <v>580.97</v>
      </c>
      <c r="T14" s="159"/>
      <c r="U14" s="159"/>
      <c r="V14" s="160"/>
      <c r="W14" s="159"/>
      <c r="X14" s="159"/>
      <c r="Y14" s="161">
        <f>R14+T14+W14+X14+M14</f>
        <v>0</v>
      </c>
    </row>
    <row r="15" spans="1:25" ht="35.25" customHeight="1" x14ac:dyDescent="0.2">
      <c r="A15" s="167" t="s">
        <v>70</v>
      </c>
      <c r="B15" s="168" t="s">
        <v>71</v>
      </c>
      <c r="C15" s="182"/>
      <c r="D15" s="183"/>
      <c r="E15" s="169">
        <f t="shared" si="0"/>
        <v>96820</v>
      </c>
      <c r="F15" s="159"/>
      <c r="G15" s="159">
        <v>46548</v>
      </c>
      <c r="H15" s="159"/>
      <c r="I15" s="159"/>
      <c r="J15" s="159"/>
      <c r="K15" s="51">
        <v>31653</v>
      </c>
      <c r="L15" s="56">
        <v>18619</v>
      </c>
      <c r="M15" s="184"/>
      <c r="N15" s="159"/>
      <c r="O15" s="159"/>
      <c r="P15" s="159"/>
      <c r="Q15" s="159"/>
      <c r="R15" s="159"/>
      <c r="S15" s="160">
        <v>909.64</v>
      </c>
      <c r="T15" s="159"/>
      <c r="U15" s="159"/>
      <c r="V15" s="160"/>
      <c r="W15" s="159"/>
      <c r="X15" s="159"/>
      <c r="Y15" s="161"/>
    </row>
    <row r="16" spans="1:25" ht="34.5" customHeight="1" thickBot="1" x14ac:dyDescent="0.25">
      <c r="A16" s="167" t="s">
        <v>72</v>
      </c>
      <c r="B16" s="168" t="s">
        <v>73</v>
      </c>
      <c r="C16" s="182"/>
      <c r="D16" s="183"/>
      <c r="E16" s="169">
        <f>F16+G16+H16+K16+L16</f>
        <v>47711</v>
      </c>
      <c r="F16" s="159"/>
      <c r="G16" s="159">
        <v>22938</v>
      </c>
      <c r="H16" s="159"/>
      <c r="I16" s="159"/>
      <c r="J16" s="159"/>
      <c r="K16" s="51">
        <v>15598</v>
      </c>
      <c r="L16" s="56">
        <v>9175</v>
      </c>
      <c r="M16" s="184"/>
      <c r="N16" s="159"/>
      <c r="O16" s="159"/>
      <c r="P16" s="159"/>
      <c r="Q16" s="159"/>
      <c r="R16" s="159"/>
      <c r="S16" s="160">
        <v>605.52</v>
      </c>
      <c r="T16" s="159"/>
      <c r="U16" s="159"/>
      <c r="V16" s="160"/>
      <c r="W16" s="159"/>
      <c r="X16" s="159"/>
      <c r="Y16" s="161"/>
    </row>
    <row r="17" spans="1:25" ht="12.75" customHeight="1" thickBot="1" x14ac:dyDescent="0.25">
      <c r="A17" s="21"/>
      <c r="B17" s="22" t="s">
        <v>38</v>
      </c>
      <c r="C17" s="23"/>
      <c r="D17" s="24"/>
      <c r="E17" s="185">
        <f>SUM(E14:E16)</f>
        <v>198378</v>
      </c>
      <c r="F17" s="185">
        <f>SUM(F14:F15)</f>
        <v>0</v>
      </c>
      <c r="G17" s="185">
        <f>SUM(G14:G16)</f>
        <v>95374</v>
      </c>
      <c r="H17" s="185">
        <f>SUM(H14:H15)</f>
        <v>0</v>
      </c>
      <c r="I17" s="185">
        <f>SUM(I14:I15)</f>
        <v>0</v>
      </c>
      <c r="J17" s="185">
        <f>SUM(J14:J15)</f>
        <v>0</v>
      </c>
      <c r="K17" s="185">
        <f>SUM(K14:K16)</f>
        <v>64855</v>
      </c>
      <c r="L17" s="185">
        <f>SUM(L14:L16)</f>
        <v>38149</v>
      </c>
      <c r="M17" s="162">
        <f>O17+Q17</f>
        <v>0</v>
      </c>
      <c r="N17" s="26">
        <f>SUM(N14:N15)</f>
        <v>0</v>
      </c>
      <c r="O17" s="26"/>
      <c r="P17" s="26">
        <f>SUM(P14:P15)</f>
        <v>0</v>
      </c>
      <c r="Q17" s="25"/>
      <c r="R17" s="163">
        <f>S17*D39/164.25</f>
        <v>0</v>
      </c>
      <c r="S17" s="164">
        <f>SUM(S14:S16)</f>
        <v>2096.13</v>
      </c>
      <c r="T17" s="163">
        <f>(H17-I17)*$D$41</f>
        <v>0</v>
      </c>
      <c r="U17" s="165">
        <f>J17*$D$40</f>
        <v>0</v>
      </c>
      <c r="V17" s="164">
        <f>SUM(V14:V15)</f>
        <v>0</v>
      </c>
      <c r="W17" s="163">
        <f>(R17+U17)*$D$46</f>
        <v>0</v>
      </c>
      <c r="X17" s="163">
        <f>(R17+U17)*$D$47</f>
        <v>0</v>
      </c>
      <c r="Y17" s="27">
        <f>M17+R17+T17+W17+X17</f>
        <v>0</v>
      </c>
    </row>
    <row r="18" spans="1:25" ht="18" customHeight="1" x14ac:dyDescent="0.2">
      <c r="A18" s="29" t="s">
        <v>39</v>
      </c>
      <c r="B18" s="30" t="s">
        <v>63</v>
      </c>
      <c r="C18" s="31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4"/>
    </row>
    <row r="19" spans="1:25" ht="13.5" thickBot="1" x14ac:dyDescent="0.25">
      <c r="A19" s="35"/>
      <c r="B19" s="36" t="s">
        <v>40</v>
      </c>
      <c r="C19" s="37"/>
      <c r="D19" s="38"/>
      <c r="E19" s="39">
        <f>E17+E18</f>
        <v>198378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40">
        <f>Y17+Y18</f>
        <v>0</v>
      </c>
    </row>
    <row r="20" spans="1:25" ht="13.5" customHeight="1" x14ac:dyDescent="0.2">
      <c r="A20" s="41"/>
      <c r="B20" s="42" t="s">
        <v>41</v>
      </c>
      <c r="C20" s="43"/>
      <c r="D20" s="44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6"/>
      <c r="T20" s="45"/>
      <c r="U20" s="45"/>
      <c r="V20" s="46"/>
      <c r="W20" s="45"/>
      <c r="X20" s="45"/>
      <c r="Y20" s="47"/>
    </row>
    <row r="21" spans="1:25" ht="13.5" x14ac:dyDescent="0.2">
      <c r="A21" s="35" t="s">
        <v>39</v>
      </c>
      <c r="B21" s="48" t="s">
        <v>64</v>
      </c>
      <c r="C21" s="49"/>
      <c r="D21" s="50"/>
      <c r="E21" s="51">
        <f>E19*D43</f>
        <v>2975.67</v>
      </c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2">
        <f>(Y17-O17)*D43</f>
        <v>0</v>
      </c>
    </row>
    <row r="22" spans="1:25" ht="38.25" x14ac:dyDescent="0.2">
      <c r="A22" s="35" t="s">
        <v>39</v>
      </c>
      <c r="B22" s="53" t="s">
        <v>42</v>
      </c>
      <c r="C22" s="54"/>
      <c r="D22" s="55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6">
        <f>(Y17-O17)*D44</f>
        <v>0</v>
      </c>
    </row>
    <row r="23" spans="1:25" x14ac:dyDescent="0.2">
      <c r="A23" s="35"/>
      <c r="B23" s="170" t="s">
        <v>65</v>
      </c>
      <c r="C23" s="57"/>
      <c r="D23" s="58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60"/>
    </row>
    <row r="24" spans="1:25" ht="12.75" customHeight="1" x14ac:dyDescent="0.2">
      <c r="A24" s="35"/>
      <c r="B24" s="61" t="s">
        <v>43</v>
      </c>
      <c r="C24" s="62"/>
      <c r="D24" s="63"/>
      <c r="E24" s="51">
        <f>E21+E22+E23</f>
        <v>2975.67</v>
      </c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6">
        <f>Y21+Y22</f>
        <v>0</v>
      </c>
    </row>
    <row r="25" spans="1:25" ht="25.5" customHeight="1" thickBot="1" x14ac:dyDescent="0.25">
      <c r="A25" s="64"/>
      <c r="B25" s="65" t="s">
        <v>44</v>
      </c>
      <c r="C25" s="66"/>
      <c r="D25" s="67"/>
      <c r="E25" s="68">
        <f>E19+E24</f>
        <v>201353.67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9">
        <f>Y19+Y24</f>
        <v>0</v>
      </c>
    </row>
    <row r="26" spans="1:25" ht="38.25" customHeight="1" x14ac:dyDescent="0.2">
      <c r="A26" s="29" t="s">
        <v>39</v>
      </c>
      <c r="B26" s="70" t="s">
        <v>45</v>
      </c>
      <c r="C26" s="71"/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4"/>
      <c r="Y26" s="75">
        <f>Y25*D45</f>
        <v>0</v>
      </c>
    </row>
    <row r="27" spans="1:25" ht="13.5" thickBot="1" x14ac:dyDescent="0.25">
      <c r="A27" s="76"/>
      <c r="B27" s="77" t="s">
        <v>46</v>
      </c>
      <c r="C27" s="78"/>
      <c r="D27" s="79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1"/>
      <c r="Y27" s="82">
        <f>Y25+Y26</f>
        <v>0</v>
      </c>
    </row>
    <row r="28" spans="1:25" x14ac:dyDescent="0.2">
      <c r="A28" s="83"/>
      <c r="B28" s="84" t="s">
        <v>47</v>
      </c>
      <c r="C28" s="85"/>
      <c r="D28" s="85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7">
        <f>Y27</f>
        <v>0</v>
      </c>
    </row>
    <row r="29" spans="1:25" x14ac:dyDescent="0.2">
      <c r="A29" s="88"/>
      <c r="B29" s="89" t="s">
        <v>48</v>
      </c>
      <c r="C29" s="90"/>
      <c r="D29" s="90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2"/>
      <c r="S29" s="92"/>
      <c r="T29" s="92"/>
      <c r="U29" s="92"/>
      <c r="V29" s="92"/>
      <c r="W29" s="92"/>
      <c r="X29" s="92"/>
      <c r="Y29" s="93">
        <f>Y28*0.18</f>
        <v>0</v>
      </c>
    </row>
    <row r="30" spans="1:25" ht="13.5" thickBot="1" x14ac:dyDescent="0.25">
      <c r="A30" s="94"/>
      <c r="B30" s="95" t="s">
        <v>49</v>
      </c>
      <c r="C30" s="96"/>
      <c r="D30" s="96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8">
        <f>Y28+Y29</f>
        <v>0</v>
      </c>
    </row>
    <row r="31" spans="1:25" x14ac:dyDescent="0.2">
      <c r="A31" s="3"/>
      <c r="B31" s="99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1"/>
      <c r="U31" s="101"/>
      <c r="V31" s="101"/>
      <c r="W31" s="101"/>
      <c r="X31" s="101"/>
      <c r="Y31" s="101"/>
    </row>
    <row r="32" spans="1:25" x14ac:dyDescent="0.2">
      <c r="A32" s="102"/>
      <c r="B32" s="225"/>
      <c r="C32" s="226"/>
      <c r="D32" s="229" t="s">
        <v>50</v>
      </c>
      <c r="E32" s="231" t="s">
        <v>51</v>
      </c>
      <c r="F32" s="232"/>
      <c r="G32" s="232"/>
      <c r="H32" s="103"/>
      <c r="I32" s="103"/>
      <c r="J32" s="4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4"/>
      <c r="Y32" s="4"/>
    </row>
    <row r="33" spans="1:25" x14ac:dyDescent="0.2">
      <c r="A33" s="102"/>
      <c r="B33" s="227"/>
      <c r="C33" s="228"/>
      <c r="D33" s="230"/>
      <c r="E33" s="104">
        <v>2015</v>
      </c>
      <c r="F33" s="104">
        <v>2016</v>
      </c>
      <c r="G33" s="105">
        <v>2017</v>
      </c>
      <c r="H33" s="106"/>
      <c r="I33" s="106"/>
      <c r="J33" s="10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4"/>
      <c r="Y33" s="4"/>
    </row>
    <row r="34" spans="1:25" ht="12.75" customHeight="1" x14ac:dyDescent="0.2">
      <c r="A34" s="102"/>
      <c r="B34" s="233" t="s">
        <v>52</v>
      </c>
      <c r="C34" s="234"/>
      <c r="D34" s="107"/>
      <c r="E34" s="108"/>
      <c r="F34" s="108"/>
      <c r="G34" s="108"/>
      <c r="H34" s="109"/>
      <c r="I34" s="109"/>
      <c r="J34" s="109"/>
      <c r="K34" s="110"/>
      <c r="L34" s="109"/>
      <c r="M34" s="111"/>
      <c r="N34" s="111"/>
      <c r="O34" s="112"/>
      <c r="P34" s="111"/>
      <c r="Q34" s="111"/>
      <c r="R34" s="4"/>
      <c r="S34" s="113"/>
      <c r="T34" s="4"/>
      <c r="U34" s="113"/>
      <c r="V34" s="4"/>
      <c r="W34" s="4"/>
      <c r="X34" s="114"/>
      <c r="Y34" s="4"/>
    </row>
    <row r="35" spans="1:25" ht="12.75" customHeight="1" x14ac:dyDescent="0.25">
      <c r="A35" s="115"/>
      <c r="B35" s="116"/>
      <c r="C35" s="117"/>
      <c r="D35" s="117"/>
      <c r="E35" s="117"/>
      <c r="F35" s="115"/>
      <c r="G35" s="115"/>
      <c r="H35" s="6"/>
      <c r="I35" s="6"/>
      <c r="J35" s="6"/>
      <c r="K35" s="6"/>
      <c r="L35" s="6"/>
      <c r="M35" s="118"/>
      <c r="N35" s="118"/>
      <c r="O35" s="118"/>
      <c r="P35" s="118"/>
      <c r="Q35" s="119"/>
      <c r="R35" s="120"/>
      <c r="S35" s="112"/>
      <c r="T35" s="120"/>
      <c r="U35" s="112"/>
      <c r="V35" s="121"/>
      <c r="W35" s="4"/>
      <c r="X35" s="4"/>
      <c r="Y35" s="4"/>
    </row>
    <row r="36" spans="1:25" ht="13.5" customHeight="1" x14ac:dyDescent="0.25">
      <c r="A36" s="122" t="s">
        <v>62</v>
      </c>
      <c r="B36" s="122"/>
      <c r="C36" s="122"/>
      <c r="D36" s="122"/>
      <c r="E36" s="122"/>
      <c r="F36" s="115"/>
      <c r="G36" s="115"/>
      <c r="H36" s="6"/>
      <c r="I36" s="6"/>
      <c r="J36" s="6"/>
      <c r="K36" s="6"/>
      <c r="L36" s="6"/>
      <c r="M36" s="118"/>
      <c r="N36" s="118"/>
      <c r="O36" s="118"/>
      <c r="P36" s="118"/>
      <c r="Q36" s="119"/>
      <c r="R36" s="120"/>
      <c r="S36" s="112"/>
      <c r="T36" s="120"/>
      <c r="U36" s="112"/>
      <c r="V36" s="121"/>
      <c r="W36" s="4"/>
      <c r="X36" s="4"/>
      <c r="Y36" s="4"/>
    </row>
    <row r="37" spans="1:25" ht="13.5" thickBot="1" x14ac:dyDescent="0.25">
      <c r="A37" s="122"/>
      <c r="B37" s="122"/>
      <c r="C37" s="122"/>
      <c r="D37" s="122"/>
      <c r="E37" s="122"/>
      <c r="F37" s="122"/>
      <c r="G37" s="1"/>
      <c r="H37" s="3"/>
      <c r="I37" s="3"/>
      <c r="J37" s="123"/>
      <c r="K37" s="3"/>
      <c r="L37" s="3"/>
      <c r="M37" s="3"/>
      <c r="N37" s="3"/>
      <c r="O37" s="3"/>
      <c r="P37" s="3"/>
      <c r="Q37" s="3"/>
      <c r="R37" s="3"/>
      <c r="S37" s="3"/>
      <c r="T37" s="124"/>
      <c r="U37" s="124"/>
      <c r="V37" s="124"/>
      <c r="W37" s="124"/>
      <c r="X37" s="124"/>
      <c r="Y37" s="125"/>
    </row>
    <row r="38" spans="1:25" ht="23.25" customHeight="1" thickBot="1" x14ac:dyDescent="0.25">
      <c r="A38" s="126" t="s">
        <v>53</v>
      </c>
      <c r="B38" s="127" t="s">
        <v>0</v>
      </c>
      <c r="C38" s="128" t="s">
        <v>1</v>
      </c>
      <c r="D38" s="129" t="s">
        <v>54</v>
      </c>
      <c r="E38" s="130"/>
      <c r="F38" s="130"/>
      <c r="G38" s="130"/>
      <c r="H38" s="172"/>
      <c r="I38" s="131"/>
      <c r="J38" s="131"/>
      <c r="K38" s="131"/>
      <c r="L38" s="131"/>
      <c r="M38" s="124"/>
      <c r="N38" s="124"/>
      <c r="O38" s="124"/>
      <c r="P38" s="124"/>
    </row>
    <row r="39" spans="1:25" ht="12.75" customHeight="1" x14ac:dyDescent="0.2">
      <c r="A39" s="132"/>
      <c r="B39" s="133" t="s">
        <v>55</v>
      </c>
      <c r="C39" s="134" t="s">
        <v>66</v>
      </c>
      <c r="D39" s="187"/>
      <c r="E39" s="130"/>
      <c r="F39" s="130"/>
      <c r="G39" s="130"/>
      <c r="H39" s="172"/>
      <c r="I39" s="131"/>
      <c r="J39" s="131"/>
      <c r="K39" s="131"/>
      <c r="L39" s="131"/>
      <c r="M39" s="124"/>
      <c r="N39" s="124"/>
      <c r="O39" s="124"/>
      <c r="P39" s="124"/>
    </row>
    <row r="40" spans="1:25" ht="13.5" customHeight="1" x14ac:dyDescent="0.2">
      <c r="A40" s="135">
        <v>1</v>
      </c>
      <c r="B40" s="136" t="s">
        <v>56</v>
      </c>
      <c r="C40" s="137"/>
      <c r="D40" s="171"/>
      <c r="E40" s="138"/>
      <c r="F40" s="138"/>
      <c r="G40" s="138"/>
      <c r="H40" s="172"/>
      <c r="I40" s="138"/>
      <c r="J40" s="138"/>
      <c r="K40" s="138"/>
      <c r="L40" s="138"/>
      <c r="M40" s="124"/>
      <c r="N40" s="124"/>
      <c r="O40" s="124"/>
      <c r="P40" s="124"/>
    </row>
    <row r="41" spans="1:25" ht="25.5" x14ac:dyDescent="0.2">
      <c r="A41" s="135">
        <v>2</v>
      </c>
      <c r="B41" s="139" t="s">
        <v>57</v>
      </c>
      <c r="C41" s="137"/>
      <c r="D41" s="171"/>
      <c r="E41" s="140"/>
      <c r="F41" s="188"/>
      <c r="G41" s="188"/>
      <c r="H41" s="172"/>
      <c r="I41" s="141"/>
      <c r="J41" s="141"/>
      <c r="K41" s="141"/>
      <c r="L41" s="141"/>
      <c r="M41" s="124"/>
      <c r="N41" s="124"/>
      <c r="O41" s="124"/>
      <c r="P41" s="124"/>
    </row>
    <row r="42" spans="1:25" ht="21.75" customHeight="1" x14ac:dyDescent="0.2">
      <c r="A42" s="135">
        <v>3</v>
      </c>
      <c r="B42" s="136" t="s">
        <v>8</v>
      </c>
      <c r="C42" s="137" t="s">
        <v>2</v>
      </c>
      <c r="D42" s="142">
        <v>3.5000000000000003E-2</v>
      </c>
      <c r="E42" s="143"/>
      <c r="F42" s="143"/>
      <c r="G42" s="143"/>
      <c r="H42" s="124"/>
      <c r="I42" s="124"/>
      <c r="J42" s="124"/>
      <c r="K42" s="124"/>
      <c r="L42" s="124"/>
      <c r="M42" s="124"/>
      <c r="N42" s="124"/>
      <c r="O42" s="124"/>
      <c r="P42" s="124"/>
      <c r="Q42" s="124"/>
    </row>
    <row r="43" spans="1:25" x14ac:dyDescent="0.2">
      <c r="A43" s="135">
        <v>4</v>
      </c>
      <c r="B43" s="144" t="s">
        <v>67</v>
      </c>
      <c r="C43" s="137" t="s">
        <v>2</v>
      </c>
      <c r="D43" s="142">
        <v>1.4999999999999999E-2</v>
      </c>
      <c r="E43" s="145"/>
      <c r="F43" s="145"/>
      <c r="G43" s="190"/>
      <c r="H43" s="172"/>
    </row>
    <row r="44" spans="1:25" ht="38.25" x14ac:dyDescent="0.2">
      <c r="A44" s="135">
        <v>5</v>
      </c>
      <c r="B44" s="146" t="s">
        <v>58</v>
      </c>
      <c r="C44" s="137" t="s">
        <v>2</v>
      </c>
      <c r="D44" s="142">
        <v>1.4999999999999999E-2</v>
      </c>
      <c r="E44" s="145"/>
      <c r="F44" s="145"/>
      <c r="G44" s="190"/>
      <c r="H44" s="172"/>
    </row>
    <row r="45" spans="1:25" x14ac:dyDescent="0.2">
      <c r="A45" s="135">
        <v>6</v>
      </c>
      <c r="B45" s="144" t="s">
        <v>59</v>
      </c>
      <c r="C45" s="137" t="s">
        <v>2</v>
      </c>
      <c r="D45" s="142">
        <v>1.4999999999999999E-2</v>
      </c>
      <c r="E45" s="145"/>
      <c r="F45" s="145"/>
      <c r="G45" s="145"/>
    </row>
    <row r="46" spans="1:25" x14ac:dyDescent="0.2">
      <c r="A46" s="135">
        <v>7</v>
      </c>
      <c r="B46" s="136" t="s">
        <v>60</v>
      </c>
      <c r="C46" s="137" t="s">
        <v>2</v>
      </c>
      <c r="D46" s="189">
        <f>K17*0.85/(G17+J17)</f>
        <v>0.57800606035187785</v>
      </c>
      <c r="E46" s="143"/>
      <c r="F46" s="147"/>
      <c r="G46" s="147"/>
      <c r="I46" s="124"/>
      <c r="J46" s="124"/>
      <c r="K46" s="124"/>
      <c r="L46" s="124"/>
      <c r="M46" s="124"/>
      <c r="N46" s="124"/>
      <c r="O46" s="124"/>
      <c r="P46" s="124"/>
    </row>
    <row r="47" spans="1:25" ht="13.5" thickBot="1" x14ac:dyDescent="0.25">
      <c r="A47" s="149">
        <v>8</v>
      </c>
      <c r="B47" s="177" t="s">
        <v>61</v>
      </c>
      <c r="C47" s="150" t="s">
        <v>2</v>
      </c>
      <c r="D47" s="178">
        <f>IF(L17*0.8/(G17+J17)&gt;=0.5,0.5,L17*0.8/(G17+J17))</f>
        <v>0.31999496718183151</v>
      </c>
      <c r="E47" s="143"/>
      <c r="F47" s="147"/>
      <c r="G47" s="148"/>
      <c r="I47" s="124"/>
      <c r="J47" s="124"/>
      <c r="K47" s="124"/>
      <c r="L47" s="124"/>
      <c r="M47" s="124"/>
      <c r="N47" s="124"/>
      <c r="O47" s="124"/>
      <c r="P47" s="124"/>
    </row>
    <row r="48" spans="1:25" ht="15.75" x14ac:dyDescent="0.25">
      <c r="A48" s="145"/>
      <c r="B48" s="151"/>
      <c r="C48" s="152"/>
      <c r="D48" s="152"/>
      <c r="E48" s="153"/>
      <c r="F48" s="152"/>
      <c r="G48" s="152"/>
      <c r="H48" s="154"/>
    </row>
    <row r="49" spans="2:22" customFormat="1" x14ac:dyDescent="0.2">
      <c r="B49" s="155"/>
      <c r="C49" s="2"/>
      <c r="D49" s="156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2:22" customFormat="1" x14ac:dyDescent="0.2">
      <c r="B50" s="5" t="s">
        <v>3</v>
      </c>
      <c r="C50" s="2"/>
      <c r="D50" s="5" t="s">
        <v>4</v>
      </c>
      <c r="E50" s="2"/>
      <c r="F50" s="235" t="s">
        <v>5</v>
      </c>
      <c r="G50" s="235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2:22" customFormat="1" x14ac:dyDescent="0.2">
      <c r="B51" s="2"/>
      <c r="C51" s="2"/>
      <c r="D51" s="2"/>
      <c r="E51" s="2"/>
      <c r="F51" s="2"/>
      <c r="G51" s="202" t="s">
        <v>6</v>
      </c>
      <c r="H51" s="20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2:22" customFormat="1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2:22" customForma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157"/>
    </row>
    <row r="54" spans="2:22" customFormat="1" ht="12.7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8"/>
      <c r="V54" s="158"/>
    </row>
    <row r="55" spans="2:22" customFormat="1" ht="12.75" customHeight="1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2:22" customFormat="1" ht="13.5" customHeight="1" x14ac:dyDescent="0.2">
      <c r="B56" s="155"/>
      <c r="C56" s="155"/>
      <c r="D56" s="155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8" spans="2:22" customFormat="1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2:22" customFormat="1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2:22" customFormat="1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2:22" customFormat="1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2:22" customFormat="1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2:22" customFormat="1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2:22" customForma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customFormat="1" x14ac:dyDescent="0.2"/>
    <row r="66" customFormat="1" x14ac:dyDescent="0.2"/>
    <row r="70" customFormat="1" ht="13.5" hidden="1" customHeight="1" thickBot="1" x14ac:dyDescent="0.25"/>
  </sheetData>
  <mergeCells count="30">
    <mergeCell ref="B32:C33"/>
    <mergeCell ref="D32:D33"/>
    <mergeCell ref="E32:G32"/>
    <mergeCell ref="B34:C34"/>
    <mergeCell ref="F50:G50"/>
    <mergeCell ref="G51:H51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  <mergeCell ref="X11:X12"/>
    <mergeCell ref="Y11:Y12"/>
    <mergeCell ref="P11:Q11"/>
    <mergeCell ref="R11:R12"/>
    <mergeCell ref="S11:S12"/>
    <mergeCell ref="V11:V12"/>
    <mergeCell ref="W11:W12"/>
    <mergeCell ref="F11:L11"/>
    <mergeCell ref="M11:M12"/>
    <mergeCell ref="N11:O11"/>
    <mergeCell ref="T11:T12"/>
    <mergeCell ref="U11:U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ф8.4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2015-08-04T03:09:08Z</dcterms:modified>
</cp:coreProperties>
</file>