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 tabRatio="821"/>
  </bookViews>
  <sheets>
    <sheet name="Приложение  1 к ф. 8" sheetId="4" r:id="rId1"/>
    <sheet name="Приложение  2 к ф.8" sheetId="5" r:id="rId2"/>
    <sheet name="Приложение 3 к ф.8" sheetId="7" r:id="rId3"/>
    <sheet name="Приложение 4 к ф.8" sheetId="8" r:id="rId4"/>
    <sheet name="Форма 8 смр шаблон" sheetId="1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DATE_1">#N/A</definedName>
    <definedName name="deviation1" localSheetId="2">#REF!</definedName>
    <definedName name="deviation1" localSheetId="4">#REF!</definedName>
    <definedName name="deviation1">#REF!</definedName>
    <definedName name="DiscontRate" localSheetId="2">#REF!</definedName>
    <definedName name="DiscontRate" localSheetId="4">#REF!</definedName>
    <definedName name="DiscontRate">#REF!</definedName>
    <definedName name="E114_">#N/A</definedName>
    <definedName name="Excel_BuiltIn_Print_Area_1" localSheetId="4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2">#REF!</definedName>
    <definedName name="блок" localSheetId="4">#REF!</definedName>
    <definedName name="блок">#REF!</definedName>
    <definedName name="весмп" localSheetId="2">#REF!</definedName>
    <definedName name="весмп" localSheetId="4">#REF!</definedName>
    <definedName name="весмп">#REF!</definedName>
    <definedName name="врем" localSheetId="2">#REF!</definedName>
    <definedName name="врем" localSheetId="4">#REF!</definedName>
    <definedName name="врем">#REF!</definedName>
    <definedName name="высл" localSheetId="2">#REF!</definedName>
    <definedName name="высл" localSheetId="4">#REF!</definedName>
    <definedName name="высл">#REF!</definedName>
    <definedName name="группа" localSheetId="2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4">#REF!</definedName>
    <definedName name="Дата_создания_стройки">#REF!</definedName>
    <definedName name="дол" localSheetId="2">#REF!</definedName>
    <definedName name="дол" localSheetId="4">#REF!</definedName>
    <definedName name="дол">#REF!</definedName>
    <definedName name="допотп" localSheetId="2">#REF!</definedName>
    <definedName name="допотп" localSheetId="4">#REF!</definedName>
    <definedName name="допотп">#REF!</definedName>
    <definedName name="ДЦ1" localSheetId="2">#REF!</definedName>
    <definedName name="ДЦ1" localSheetId="4">#REF!</definedName>
    <definedName name="ДЦ1">#REF!</definedName>
    <definedName name="ДЦ10" localSheetId="2">#REF!</definedName>
    <definedName name="ДЦ10" localSheetId="4">#REF!</definedName>
    <definedName name="ДЦ10">#REF!</definedName>
    <definedName name="ДЦ11" localSheetId="2">#REF!</definedName>
    <definedName name="ДЦ11" localSheetId="4">#REF!</definedName>
    <definedName name="ДЦ11">#REF!</definedName>
    <definedName name="ДЦ12" localSheetId="2">#REF!</definedName>
    <definedName name="ДЦ12" localSheetId="4">#REF!</definedName>
    <definedName name="ДЦ12">#REF!</definedName>
    <definedName name="ДЦ13" localSheetId="2">#REF!</definedName>
    <definedName name="ДЦ13" localSheetId="4">#REF!</definedName>
    <definedName name="ДЦ13">#REF!</definedName>
    <definedName name="ДЦ14" localSheetId="2">#REF!</definedName>
    <definedName name="ДЦ14" localSheetId="4">#REF!</definedName>
    <definedName name="ДЦ14">#REF!</definedName>
    <definedName name="ДЦ15" localSheetId="2">#REF!</definedName>
    <definedName name="ДЦ15" localSheetId="4">#REF!</definedName>
    <definedName name="ДЦ15">#REF!</definedName>
    <definedName name="ДЦ16" localSheetId="2">#REF!</definedName>
    <definedName name="ДЦ16" localSheetId="4">#REF!</definedName>
    <definedName name="ДЦ16">#REF!</definedName>
    <definedName name="ДЦ17" localSheetId="2">#REF!</definedName>
    <definedName name="ДЦ17" localSheetId="4">#REF!</definedName>
    <definedName name="ДЦ17">#REF!</definedName>
    <definedName name="ДЦ18" localSheetId="2">#REF!</definedName>
    <definedName name="ДЦ18" localSheetId="4">#REF!</definedName>
    <definedName name="ДЦ18">#REF!</definedName>
    <definedName name="ДЦ19" localSheetId="2">#REF!</definedName>
    <definedName name="ДЦ19" localSheetId="4">#REF!</definedName>
    <definedName name="ДЦ19">#REF!</definedName>
    <definedName name="ДЦ2" localSheetId="2">#REF!</definedName>
    <definedName name="ДЦ2" localSheetId="4">#REF!</definedName>
    <definedName name="ДЦ2">#REF!</definedName>
    <definedName name="ДЦ2_" localSheetId="2">#REF!</definedName>
    <definedName name="ДЦ2_" localSheetId="4">#REF!</definedName>
    <definedName name="ДЦ2_">#REF!</definedName>
    <definedName name="ДЦ20" localSheetId="2">#REF!</definedName>
    <definedName name="ДЦ20" localSheetId="4">#REF!</definedName>
    <definedName name="ДЦ20">#REF!</definedName>
    <definedName name="ДЦ20_1" localSheetId="2">#REF!</definedName>
    <definedName name="ДЦ20_1" localSheetId="4">#REF!</definedName>
    <definedName name="ДЦ20_1">#REF!</definedName>
    <definedName name="ДЦ21" localSheetId="2">#REF!</definedName>
    <definedName name="ДЦ21" localSheetId="4">#REF!</definedName>
    <definedName name="ДЦ21">#REF!</definedName>
    <definedName name="ДЦ22" localSheetId="2">#REF!</definedName>
    <definedName name="ДЦ22" localSheetId="4">#REF!</definedName>
    <definedName name="ДЦ22">#REF!</definedName>
    <definedName name="ДЦ23" localSheetId="2">#REF!</definedName>
    <definedName name="ДЦ23" localSheetId="4">#REF!</definedName>
    <definedName name="ДЦ23">#REF!</definedName>
    <definedName name="ДЦ24" localSheetId="2">#REF!</definedName>
    <definedName name="ДЦ24" localSheetId="4">#REF!</definedName>
    <definedName name="ДЦ24">#REF!</definedName>
    <definedName name="ДЦ25" localSheetId="2">#REF!</definedName>
    <definedName name="ДЦ25" localSheetId="4">#REF!</definedName>
    <definedName name="ДЦ25">#REF!</definedName>
    <definedName name="ДЦ26" localSheetId="2">#REF!</definedName>
    <definedName name="ДЦ26" localSheetId="4">#REF!</definedName>
    <definedName name="ДЦ26">#REF!</definedName>
    <definedName name="ДЦ3" localSheetId="2">#REF!</definedName>
    <definedName name="ДЦ3" localSheetId="4">#REF!</definedName>
    <definedName name="ДЦ3">#REF!</definedName>
    <definedName name="ДЦ3_" localSheetId="2">#REF!</definedName>
    <definedName name="ДЦ3_" localSheetId="4">#REF!</definedName>
    <definedName name="ДЦ3_">#REF!</definedName>
    <definedName name="ДЦ4" localSheetId="2">#REF!</definedName>
    <definedName name="ДЦ4" localSheetId="4">#REF!</definedName>
    <definedName name="ДЦ4">#REF!</definedName>
    <definedName name="ДЦ5" localSheetId="2">#REF!</definedName>
    <definedName name="ДЦ5" localSheetId="4">#REF!</definedName>
    <definedName name="ДЦ5">#REF!</definedName>
    <definedName name="ДЦ6" localSheetId="2">#REF!</definedName>
    <definedName name="ДЦ6" localSheetId="4">#REF!</definedName>
    <definedName name="ДЦ6">#REF!</definedName>
    <definedName name="ДЦ6_1" localSheetId="2">#REF!</definedName>
    <definedName name="ДЦ6_1" localSheetId="4">#REF!</definedName>
    <definedName name="ДЦ6_1">#REF!</definedName>
    <definedName name="ДЦ7" localSheetId="2">#REF!</definedName>
    <definedName name="ДЦ7" localSheetId="4">#REF!</definedName>
    <definedName name="ДЦ7">#REF!</definedName>
    <definedName name="ДЦ8" localSheetId="2">#REF!</definedName>
    <definedName name="ДЦ8" localSheetId="4">#REF!</definedName>
    <definedName name="ДЦ8">#REF!</definedName>
    <definedName name="ДЦ9" localSheetId="2">#REF!</definedName>
    <definedName name="ДЦ9" localSheetId="4">#REF!</definedName>
    <definedName name="ДЦ9">#REF!</definedName>
    <definedName name="емм" localSheetId="2">#REF!</definedName>
    <definedName name="емм" localSheetId="4">#REF!</definedName>
    <definedName name="емм">#REF!</definedName>
    <definedName name="_xlnm.Print_Titles" localSheetId="1">'Приложение  2 к ф.8'!$8:$8</definedName>
    <definedName name="_xlnm.Print_Titles">#N/A</definedName>
    <definedName name="Заказчик" localSheetId="2">#REF!</definedName>
    <definedName name="Заказчик" localSheetId="4">#REF!</definedName>
    <definedName name="Заказчик">#REF!</definedName>
    <definedName name="зп" localSheetId="2">#REF!</definedName>
    <definedName name="зп" localSheetId="4">#REF!</definedName>
    <definedName name="зп">#REF!</definedName>
    <definedName name="зпмес" localSheetId="2">#REF!</definedName>
    <definedName name="зпмес" localSheetId="4">#REF!</definedName>
    <definedName name="зпмес">#REF!</definedName>
    <definedName name="зпо" localSheetId="2">#REF!</definedName>
    <definedName name="зпо" localSheetId="4">#REF!</definedName>
    <definedName name="зпо">#REF!</definedName>
    <definedName name="зппр" localSheetId="2">#REF!</definedName>
    <definedName name="зппр" localSheetId="4">#REF!</definedName>
    <definedName name="зппр">#REF!</definedName>
    <definedName name="зпч" localSheetId="2">#REF!</definedName>
    <definedName name="зпч" localSheetId="4">#REF!</definedName>
    <definedName name="зпч">#REF!</definedName>
    <definedName name="зу" localSheetId="2">#REF!</definedName>
    <definedName name="зу" localSheetId="4">#REF!</definedName>
    <definedName name="зу">#REF!</definedName>
    <definedName name="и_н_п" localSheetId="2">#REF!</definedName>
    <definedName name="и_н_п" localSheetId="4">#REF!</definedName>
    <definedName name="и_н_п">#REF!</definedName>
    <definedName name="изп" localSheetId="2">#REF!</definedName>
    <definedName name="изп" localSheetId="4">#REF!</definedName>
    <definedName name="изп">#REF!</definedName>
    <definedName name="имат" localSheetId="2">#REF!</definedName>
    <definedName name="имат" localSheetId="4">#REF!</definedName>
    <definedName name="имат">#REF!</definedName>
    <definedName name="иматзак" localSheetId="2">#REF!</definedName>
    <definedName name="иматзак" localSheetId="4">#REF!</definedName>
    <definedName name="иматзак">#REF!</definedName>
    <definedName name="иматпод" localSheetId="2">#REF!</definedName>
    <definedName name="иматпод" localSheetId="4">#REF!</definedName>
    <definedName name="иматпод">#REF!</definedName>
    <definedName name="имя" localSheetId="2">#REF!</definedName>
    <definedName name="имя" localSheetId="4">#REF!</definedName>
    <definedName name="имя">#REF!</definedName>
    <definedName name="Инвестор" localSheetId="2">#REF!</definedName>
    <definedName name="Инвестор" localSheetId="4">#REF!</definedName>
    <definedName name="Инвестор">#REF!</definedName>
    <definedName name="инд1" localSheetId="2">#REF!</definedName>
    <definedName name="инд1" localSheetId="4">#REF!</definedName>
    <definedName name="инд1">#REF!</definedName>
    <definedName name="инд11" localSheetId="2">#REF!</definedName>
    <definedName name="инд11" localSheetId="4">#REF!</definedName>
    <definedName name="инд11">#REF!</definedName>
    <definedName name="инд12" localSheetId="2">#REF!</definedName>
    <definedName name="инд12" localSheetId="4">#REF!</definedName>
    <definedName name="инд12">#REF!</definedName>
    <definedName name="инд13" localSheetId="2">#REF!</definedName>
    <definedName name="инд13" localSheetId="4">#REF!</definedName>
    <definedName name="инд13">#REF!</definedName>
    <definedName name="инд3" localSheetId="2">#REF!</definedName>
    <definedName name="инд3" localSheetId="4">#REF!</definedName>
    <definedName name="инд3">#REF!</definedName>
    <definedName name="инд4" localSheetId="2">#REF!</definedName>
    <definedName name="инд4" localSheetId="4">#REF!</definedName>
    <definedName name="инд4">#REF!</definedName>
    <definedName name="инд5" localSheetId="2">#REF!</definedName>
    <definedName name="инд5" localSheetId="4">#REF!</definedName>
    <definedName name="инд5">#REF!</definedName>
    <definedName name="инд6" localSheetId="2">#REF!</definedName>
    <definedName name="инд6" localSheetId="4">#REF!</definedName>
    <definedName name="инд6">#REF!</definedName>
    <definedName name="инд7" localSheetId="2">#REF!</definedName>
    <definedName name="инд7" localSheetId="4">#REF!</definedName>
    <definedName name="инд7">#REF!</definedName>
    <definedName name="инд8" localSheetId="2">#REF!</definedName>
    <definedName name="инд8" localSheetId="4">#REF!</definedName>
    <definedName name="инд8">#REF!</definedName>
    <definedName name="инд9" localSheetId="2">#REF!</definedName>
    <definedName name="инд9" localSheetId="4">#REF!</definedName>
    <definedName name="инд9">#REF!</definedName>
    <definedName name="Индекс_ЛН_группы_строек" localSheetId="2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2">#REF!</definedName>
    <definedName name="Индекс_ЛН_объекта" localSheetId="4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2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2">#REF!</definedName>
    <definedName name="Итого_ОЗП" localSheetId="4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2">#REF!</definedName>
    <definedName name="Итого_ПЗ" localSheetId="4">#REF!</definedName>
    <definedName name="Итого_ПЗ">#REF!</definedName>
    <definedName name="Итого_ПЗ_в_базисных_ценах" localSheetId="2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4">#REF!</definedName>
    <definedName name="иэмм">#REF!</definedName>
    <definedName name="к_ЗПМ" localSheetId="2">#REF!</definedName>
    <definedName name="к_ЗПМ" localSheetId="4">#REF!</definedName>
    <definedName name="к_ЗПМ">#REF!</definedName>
    <definedName name="к_МАТ" localSheetId="2">#REF!</definedName>
    <definedName name="к_МАТ" localSheetId="4">#REF!</definedName>
    <definedName name="к_МАТ">#REF!</definedName>
    <definedName name="к_ОЗП" localSheetId="2">#REF!</definedName>
    <definedName name="к_ОЗП" localSheetId="4">#REF!</definedName>
    <definedName name="к_ОЗП">#REF!</definedName>
    <definedName name="к_ПЗ" localSheetId="2">#REF!</definedName>
    <definedName name="к_ПЗ" localSheetId="4">#REF!</definedName>
    <definedName name="к_ПЗ">#REF!</definedName>
    <definedName name="к_ЭМ" localSheetId="2">#REF!</definedName>
    <definedName name="к_ЭМ" localSheetId="4">#REF!</definedName>
    <definedName name="к_ЭМ">#REF!</definedName>
    <definedName name="кмм" localSheetId="2">#REF!</definedName>
    <definedName name="кмм" localSheetId="4">#REF!</definedName>
    <definedName name="кмм">#REF!</definedName>
    <definedName name="кмо" localSheetId="2">#REF!</definedName>
    <definedName name="кмо" localSheetId="4">#REF!</definedName>
    <definedName name="кмо">#REF!</definedName>
    <definedName name="кол" localSheetId="2">#REF!</definedName>
    <definedName name="кол" localSheetId="4">#REF!</definedName>
    <definedName name="кол">#REF!</definedName>
    <definedName name="лот1" localSheetId="2">#REF!</definedName>
    <definedName name="лот1" localSheetId="4">#REF!</definedName>
    <definedName name="лот1">#REF!</definedName>
    <definedName name="м" localSheetId="2">#REF!</definedName>
    <definedName name="м" localSheetId="4">#REF!</definedName>
    <definedName name="м">#REF!</definedName>
    <definedName name="масмес" localSheetId="2">#REF!</definedName>
    <definedName name="масмес" localSheetId="4">#REF!</definedName>
    <definedName name="масмес">#REF!</definedName>
    <definedName name="мат" localSheetId="2">#REF!</definedName>
    <definedName name="мат" localSheetId="4">#REF!</definedName>
    <definedName name="мат">#REF!</definedName>
    <definedName name="матз" localSheetId="2">#REF!</definedName>
    <definedName name="матз" localSheetId="4">#REF!</definedName>
    <definedName name="матз">#REF!</definedName>
    <definedName name="матпз" localSheetId="2">#REF!</definedName>
    <definedName name="матпз" localSheetId="4">#REF!</definedName>
    <definedName name="матпз">#REF!</definedName>
    <definedName name="мех" localSheetId="2">#REF!</definedName>
    <definedName name="мех" localSheetId="4">#REF!</definedName>
    <definedName name="мех">#REF!</definedName>
    <definedName name="мз" localSheetId="2">#REF!</definedName>
    <definedName name="мз" localSheetId="4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4">#REF!</definedName>
    <definedName name="н">#REF!</definedName>
    <definedName name="Наименование_группы_строек" localSheetId="2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4">#REF!</definedName>
    <definedName name="Наименование_стройки">#REF!</definedName>
    <definedName name="НДС" localSheetId="2">#REF!</definedName>
    <definedName name="НДС" localSheetId="4">#REF!</definedName>
    <definedName name="НДС">#REF!</definedName>
    <definedName name="нет" localSheetId="2">#REF!</definedName>
    <definedName name="нет" localSheetId="4">#REF!</definedName>
    <definedName name="нет">#REF!</definedName>
    <definedName name="нзу" localSheetId="2">#REF!</definedName>
    <definedName name="нзу" localSheetId="4">#REF!</definedName>
    <definedName name="нзу">#REF!</definedName>
    <definedName name="ннр" localSheetId="2">#REF!</definedName>
    <definedName name="ннр" localSheetId="4">#REF!</definedName>
    <definedName name="ннр">#REF!</definedName>
    <definedName name="ннр0" localSheetId="2">#REF!</definedName>
    <definedName name="ннр0" localSheetId="4">#REF!</definedName>
    <definedName name="ннр0">#REF!</definedName>
    <definedName name="ннркс" localSheetId="2">#REF!</definedName>
    <definedName name="ннркс" localSheetId="4">#REF!</definedName>
    <definedName name="ннркс">#REF!</definedName>
    <definedName name="ннрс" localSheetId="2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2">#REF!</definedName>
    <definedName name="нр" localSheetId="4">#REF!</definedName>
    <definedName name="нр">#REF!</definedName>
    <definedName name="_xlnm.Print_Area" localSheetId="1">'Приложение  2 к ф.8'!$A$1:$M$26</definedName>
    <definedName name="_xlnm.Print_Area" localSheetId="2">'Приложение 3 к ф.8'!$A$1:$M$22</definedName>
    <definedName name="_xlnm.Print_Area" localSheetId="3">'Приложение 4 к ф.8'!$A$1:$F$47</definedName>
    <definedName name="_xlnm.Print_Area" localSheetId="4">'Форма 8 смр шаблон'!$A$1:$X$62</definedName>
    <definedName name="оборз" localSheetId="2">#REF!</definedName>
    <definedName name="оборз" localSheetId="4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2">#REF!</definedName>
    <definedName name="Описание_объекта" localSheetId="4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2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4">#REF!</definedName>
    <definedName name="Описание_стройки">#REF!</definedName>
    <definedName name="Основание" localSheetId="2">#REF!</definedName>
    <definedName name="Основание" localSheetId="4">#REF!</definedName>
    <definedName name="Основание">#REF!</definedName>
    <definedName name="отп" localSheetId="2">#REF!</definedName>
    <definedName name="отп" localSheetId="4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2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4">#REF!</definedName>
    <definedName name="ператр1">#REF!</definedName>
    <definedName name="ператр2" localSheetId="2">#REF!</definedName>
    <definedName name="ператр2" localSheetId="4">#REF!</definedName>
    <definedName name="ператр2">#REF!</definedName>
    <definedName name="перм" localSheetId="2">#REF!</definedName>
    <definedName name="перм" localSheetId="4">#REF!</definedName>
    <definedName name="перм">#REF!</definedName>
    <definedName name="перо" localSheetId="2">#REF!</definedName>
    <definedName name="перо" localSheetId="4">#REF!</definedName>
    <definedName name="перо">#REF!</definedName>
    <definedName name="пЗуВр" localSheetId="2">#REF!</definedName>
    <definedName name="пЗуВр" localSheetId="4">#REF!</definedName>
    <definedName name="пЗуВр">#REF!</definedName>
    <definedName name="поток2" localSheetId="2">#REF!</definedName>
    <definedName name="поток2" localSheetId="4">#REF!</definedName>
    <definedName name="поток2">#REF!</definedName>
    <definedName name="пПрВр" localSheetId="2">#REF!</definedName>
    <definedName name="пПрВр" localSheetId="4">#REF!</definedName>
    <definedName name="пПрВр">#REF!</definedName>
    <definedName name="ПРВ" localSheetId="2">[3]ИДвалка!#REF!</definedName>
    <definedName name="ПРВ" localSheetId="4">[3]ИДвалка!#REF!</definedName>
    <definedName name="ПРВ">[3]ИДвалка!#REF!</definedName>
    <definedName name="прем" localSheetId="2">#REF!</definedName>
    <definedName name="прем" localSheetId="4">#REF!</definedName>
    <definedName name="прем">#REF!</definedName>
    <definedName name="премввод" localSheetId="2">#REF!</definedName>
    <definedName name="премввод" localSheetId="4">#REF!</definedName>
    <definedName name="премввод">#REF!</definedName>
    <definedName name="прибыль" localSheetId="2">#REF!</definedName>
    <definedName name="прибыль" localSheetId="4">#REF!</definedName>
    <definedName name="прибыль">#REF!</definedName>
    <definedName name="Проверил" localSheetId="2">#REF!</definedName>
    <definedName name="Проверил" localSheetId="4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4">[4]ЗП_ЮНГ!#REF!</definedName>
    <definedName name="прямаяЗП">[4]ЗП_ЮНГ!#REF!</definedName>
    <definedName name="р_пр" localSheetId="2">#REF!</definedName>
    <definedName name="р_пр" localSheetId="4">#REF!</definedName>
    <definedName name="р_пр">#REF!</definedName>
    <definedName name="Районный_к_т_к_ЗП" localSheetId="2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 localSheetId="2">#REF!</definedName>
    <definedName name="рак" localSheetId="4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2">#REF!</definedName>
    <definedName name="рк" localSheetId="4">#REF!</definedName>
    <definedName name="рк">#REF!</definedName>
    <definedName name="с" localSheetId="2">#REF!</definedName>
    <definedName name="с" localSheetId="4">#REF!</definedName>
    <definedName name="с">#REF!</definedName>
    <definedName name="с21" localSheetId="2">#REF!</definedName>
    <definedName name="с21" localSheetId="4">#REF!</definedName>
    <definedName name="с21">#REF!</definedName>
    <definedName name="са" localSheetId="2">#REF!</definedName>
    <definedName name="са" localSheetId="4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2">#REF!</definedName>
    <definedName name="сн" localSheetId="4">#REF!</definedName>
    <definedName name="сн">#REF!</definedName>
    <definedName name="сн_рк" localSheetId="2">#REF!</definedName>
    <definedName name="сн_рк" localSheetId="4">#REF!</definedName>
    <definedName name="сн_рк">#REF!</definedName>
    <definedName name="Составил" localSheetId="2">#REF!</definedName>
    <definedName name="Составил" localSheetId="4">#REF!</definedName>
    <definedName name="Составил">#REF!</definedName>
    <definedName name="сп" localSheetId="2">#REF!</definedName>
    <definedName name="сп" localSheetId="4">#REF!</definedName>
    <definedName name="сп">#REF!</definedName>
    <definedName name="ссммрр" localSheetId="2">#REF!</definedName>
    <definedName name="ссммрр" localSheetId="4">#REF!</definedName>
    <definedName name="ссммрр">#REF!</definedName>
    <definedName name="сто" localSheetId="2">#REF!</definedName>
    <definedName name="сто" localSheetId="4">#REF!</definedName>
    <definedName name="сто">#REF!</definedName>
    <definedName name="сто2" localSheetId="2">#REF!</definedName>
    <definedName name="сто2" localSheetId="4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4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4">#REF!</definedName>
    <definedName name="сут">#REF!</definedName>
    <definedName name="т11" localSheetId="2">#REF!</definedName>
    <definedName name="т11" localSheetId="4">#REF!</definedName>
    <definedName name="т11">#REF!</definedName>
    <definedName name="т12" localSheetId="2">#REF!</definedName>
    <definedName name="т12" localSheetId="4">#REF!</definedName>
    <definedName name="т12">#REF!</definedName>
    <definedName name="т13" localSheetId="2">#REF!</definedName>
    <definedName name="т13" localSheetId="4">#REF!</definedName>
    <definedName name="т13">#REF!</definedName>
    <definedName name="т14" localSheetId="2">#REF!</definedName>
    <definedName name="т14" localSheetId="4">#REF!</definedName>
    <definedName name="т14">#REF!</definedName>
    <definedName name="т15" localSheetId="2">#REF!</definedName>
    <definedName name="т15" localSheetId="4">#REF!</definedName>
    <definedName name="т15">#REF!</definedName>
    <definedName name="т16" localSheetId="2">#REF!</definedName>
    <definedName name="т16" localSheetId="4">#REF!</definedName>
    <definedName name="т16">#REF!</definedName>
    <definedName name="т17" localSheetId="2">#REF!</definedName>
    <definedName name="т17" localSheetId="4">#REF!</definedName>
    <definedName name="т17">#REF!</definedName>
    <definedName name="т18" localSheetId="2">#REF!</definedName>
    <definedName name="т18" localSheetId="4">#REF!</definedName>
    <definedName name="т18">#REF!</definedName>
    <definedName name="т19" localSheetId="2">#REF!</definedName>
    <definedName name="т19" localSheetId="4">#REF!</definedName>
    <definedName name="т19">#REF!</definedName>
    <definedName name="т20" localSheetId="2">#REF!</definedName>
    <definedName name="т20" localSheetId="4">#REF!</definedName>
    <definedName name="т20">#REF!</definedName>
    <definedName name="т21" localSheetId="2">#REF!</definedName>
    <definedName name="т21" localSheetId="4">#REF!</definedName>
    <definedName name="т21">#REF!</definedName>
    <definedName name="т22" localSheetId="2">#REF!</definedName>
    <definedName name="т22" localSheetId="4">#REF!</definedName>
    <definedName name="т22">#REF!</definedName>
    <definedName name="т23" localSheetId="2">#REF!</definedName>
    <definedName name="т23" localSheetId="4">#REF!</definedName>
    <definedName name="т23">#REF!</definedName>
    <definedName name="т24" localSheetId="2">#REF!</definedName>
    <definedName name="т24" localSheetId="4">#REF!</definedName>
    <definedName name="т24">#REF!</definedName>
    <definedName name="т25" localSheetId="2">#REF!</definedName>
    <definedName name="т25" localSheetId="4">#REF!</definedName>
    <definedName name="т25">#REF!</definedName>
    <definedName name="т26" localSheetId="2">#REF!</definedName>
    <definedName name="т26" localSheetId="4">#REF!</definedName>
    <definedName name="т26">#REF!</definedName>
    <definedName name="т27" localSheetId="2">#REF!</definedName>
    <definedName name="т27" localSheetId="4">#REF!</definedName>
    <definedName name="т27">#REF!</definedName>
    <definedName name="т28" localSheetId="2">#REF!</definedName>
    <definedName name="т28" localSheetId="4">#REF!</definedName>
    <definedName name="т28">#REF!</definedName>
    <definedName name="т29" localSheetId="2">#REF!</definedName>
    <definedName name="т29" localSheetId="4">#REF!</definedName>
    <definedName name="т29">#REF!</definedName>
    <definedName name="т30" localSheetId="2">#REF!</definedName>
    <definedName name="т30" localSheetId="4">#REF!</definedName>
    <definedName name="т30">#REF!</definedName>
    <definedName name="т31" localSheetId="2">#REF!</definedName>
    <definedName name="т31" localSheetId="4">#REF!</definedName>
    <definedName name="т31">#REF!</definedName>
    <definedName name="т32" localSheetId="2">#REF!</definedName>
    <definedName name="т32" localSheetId="4">#REF!</definedName>
    <definedName name="т32">#REF!</definedName>
    <definedName name="т33" localSheetId="2">#REF!</definedName>
    <definedName name="т33" localSheetId="4">#REF!</definedName>
    <definedName name="т33">#REF!</definedName>
    <definedName name="т34" localSheetId="2">#REF!</definedName>
    <definedName name="т34" localSheetId="4">#REF!</definedName>
    <definedName name="т34">#REF!</definedName>
    <definedName name="т35" localSheetId="2">#REF!</definedName>
    <definedName name="т35" localSheetId="4">#REF!</definedName>
    <definedName name="т35">#REF!</definedName>
    <definedName name="т36" localSheetId="2">#REF!</definedName>
    <definedName name="т36" localSheetId="4">#REF!</definedName>
    <definedName name="т36">#REF!</definedName>
    <definedName name="т37" localSheetId="2">#REF!</definedName>
    <definedName name="т37" localSheetId="4">#REF!</definedName>
    <definedName name="т37">#REF!</definedName>
    <definedName name="т38" localSheetId="2">#REF!</definedName>
    <definedName name="т38" localSheetId="4">#REF!</definedName>
    <definedName name="т38">#REF!</definedName>
    <definedName name="т39" localSheetId="2">#REF!</definedName>
    <definedName name="т39" localSheetId="4">#REF!</definedName>
    <definedName name="т39">#REF!</definedName>
    <definedName name="т40" localSheetId="2">#REF!</definedName>
    <definedName name="т40" localSheetId="4">#REF!</definedName>
    <definedName name="т40">#REF!</definedName>
    <definedName name="т41" localSheetId="2">#REF!</definedName>
    <definedName name="т41" localSheetId="4">#REF!</definedName>
    <definedName name="т41">#REF!</definedName>
    <definedName name="т42" localSheetId="2">#REF!</definedName>
    <definedName name="т42" localSheetId="4">#REF!</definedName>
    <definedName name="т42">#REF!</definedName>
    <definedName name="т43" localSheetId="2">#REF!</definedName>
    <definedName name="т43" localSheetId="4">#REF!</definedName>
    <definedName name="т43">#REF!</definedName>
    <definedName name="т44" localSheetId="2">#REF!</definedName>
    <definedName name="т44" localSheetId="4">#REF!</definedName>
    <definedName name="т44">#REF!</definedName>
    <definedName name="т45" localSheetId="2">#REF!</definedName>
    <definedName name="т45" localSheetId="4">#REF!</definedName>
    <definedName name="т45">#REF!</definedName>
    <definedName name="т46" localSheetId="2">#REF!</definedName>
    <definedName name="т46" localSheetId="4">#REF!</definedName>
    <definedName name="т46">#REF!</definedName>
    <definedName name="т47" localSheetId="2">#REF!</definedName>
    <definedName name="т47" localSheetId="4">#REF!</definedName>
    <definedName name="т47">#REF!</definedName>
    <definedName name="т48" localSheetId="2">#REF!</definedName>
    <definedName name="т48" localSheetId="4">#REF!</definedName>
    <definedName name="т48">#REF!</definedName>
    <definedName name="т49" localSheetId="2">#REF!</definedName>
    <definedName name="т49" localSheetId="4">#REF!</definedName>
    <definedName name="т49">#REF!</definedName>
    <definedName name="т50" localSheetId="2">#REF!</definedName>
    <definedName name="т50" localSheetId="4">#REF!</definedName>
    <definedName name="т50">#REF!</definedName>
    <definedName name="т51" localSheetId="2">#REF!</definedName>
    <definedName name="т51" localSheetId="4">#REF!</definedName>
    <definedName name="т51">#REF!</definedName>
    <definedName name="т52" localSheetId="2">#REF!</definedName>
    <definedName name="т52" localSheetId="4">#REF!</definedName>
    <definedName name="т52">#REF!</definedName>
    <definedName name="т53" localSheetId="2">#REF!</definedName>
    <definedName name="т53" localSheetId="4">#REF!</definedName>
    <definedName name="т53">#REF!</definedName>
    <definedName name="т54" localSheetId="2">#REF!</definedName>
    <definedName name="т54" localSheetId="4">#REF!</definedName>
    <definedName name="т54">#REF!</definedName>
    <definedName name="т55" localSheetId="2">#REF!</definedName>
    <definedName name="т55" localSheetId="4">#REF!</definedName>
    <definedName name="т55">#REF!</definedName>
    <definedName name="т56" localSheetId="2">#REF!</definedName>
    <definedName name="т56" localSheetId="4">#REF!</definedName>
    <definedName name="т56">#REF!</definedName>
    <definedName name="т57" localSheetId="2">#REF!</definedName>
    <definedName name="т57" localSheetId="4">#REF!</definedName>
    <definedName name="т57">#REF!</definedName>
    <definedName name="т58" localSheetId="2">#REF!</definedName>
    <definedName name="т58" localSheetId="4">#REF!</definedName>
    <definedName name="т58">#REF!</definedName>
    <definedName name="т59" localSheetId="2">#REF!</definedName>
    <definedName name="т59" localSheetId="4">#REF!</definedName>
    <definedName name="т59">#REF!</definedName>
    <definedName name="т60" localSheetId="2">#REF!</definedName>
    <definedName name="т60" localSheetId="4">#REF!</definedName>
    <definedName name="т60">#REF!</definedName>
    <definedName name="тар" localSheetId="2">#REF!</definedName>
    <definedName name="тар" localSheetId="4">#REF!</definedName>
    <definedName name="тар">#REF!</definedName>
    <definedName name="Тарифы" localSheetId="2">#REF!</definedName>
    <definedName name="Тарифы" localSheetId="4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2">#REF!</definedName>
    <definedName name="тро" localSheetId="4">#REF!</definedName>
    <definedName name="тро">#REF!</definedName>
    <definedName name="трр" localSheetId="2">#REF!</definedName>
    <definedName name="трр" localSheetId="4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2">#REF!</definedName>
    <definedName name="ФОТ" localSheetId="4">#REF!</definedName>
    <definedName name="ФОТ">#REF!</definedName>
    <definedName name="фотм" localSheetId="2">#REF!</definedName>
    <definedName name="фотм" localSheetId="4">#REF!</definedName>
    <definedName name="фотм">#REF!</definedName>
    <definedName name="фотр" localSheetId="2">#REF!</definedName>
    <definedName name="фотр" localSheetId="4">#REF!</definedName>
    <definedName name="фотр">#REF!</definedName>
    <definedName name="челдн" localSheetId="2">#REF!</definedName>
    <definedName name="челдн" localSheetId="4">#REF!</definedName>
    <definedName name="челдн">#REF!</definedName>
    <definedName name="чм" localSheetId="2">#REF!</definedName>
    <definedName name="чм" localSheetId="4">#REF!</definedName>
    <definedName name="чм">#REF!</definedName>
    <definedName name="эмм" localSheetId="2">#REF!</definedName>
    <definedName name="эмм" localSheetId="4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39" i="8" l="1"/>
  <c r="F37" i="8"/>
  <c r="F35" i="8"/>
  <c r="F33" i="8"/>
  <c r="F31" i="8"/>
  <c r="F29" i="8"/>
  <c r="F26" i="8" s="1"/>
  <c r="F27" i="8"/>
  <c r="D19" i="8"/>
  <c r="F19" i="8" s="1"/>
  <c r="F18" i="8"/>
  <c r="D17" i="8"/>
  <c r="F17" i="8" s="1"/>
  <c r="D16" i="8"/>
  <c r="F16" i="8" s="1"/>
  <c r="D15" i="8"/>
  <c r="F15" i="8" s="1"/>
  <c r="D14" i="8"/>
  <c r="F14" i="8" s="1"/>
  <c r="D13" i="8"/>
  <c r="F13" i="8" s="1"/>
  <c r="D12" i="8"/>
  <c r="F12" i="8" s="1"/>
  <c r="F11" i="8" s="1"/>
  <c r="F9" i="8"/>
  <c r="F8" i="8"/>
  <c r="G12" i="7"/>
  <c r="E12" i="7"/>
  <c r="D12" i="7"/>
  <c r="J11" i="7"/>
  <c r="L11" i="7" s="1"/>
  <c r="M20" i="5"/>
  <c r="J19" i="4"/>
  <c r="J13" i="4"/>
  <c r="J12" i="4"/>
  <c r="I11" i="4"/>
  <c r="G11" i="4"/>
  <c r="F11" i="4"/>
  <c r="H11" i="4" s="1"/>
  <c r="J11" i="4" s="1"/>
  <c r="I10" i="4"/>
  <c r="G10" i="4"/>
  <c r="H10" i="4" s="1"/>
  <c r="J10" i="4" s="1"/>
  <c r="F10" i="4"/>
  <c r="I9" i="4"/>
  <c r="H9" i="4"/>
  <c r="J9" i="4" s="1"/>
  <c r="G9" i="4"/>
  <c r="F9" i="4"/>
  <c r="V21" i="1"/>
  <c r="L21" i="1"/>
  <c r="K21" i="1"/>
  <c r="J21" i="1"/>
  <c r="I21" i="1"/>
  <c r="H21" i="1"/>
  <c r="G21" i="1"/>
  <c r="R21" i="1" s="1"/>
  <c r="F21" i="1"/>
  <c r="P21" i="1" s="1"/>
  <c r="E21" i="1"/>
  <c r="N21" i="1" s="1"/>
  <c r="D21" i="1"/>
  <c r="S8" i="1"/>
  <c r="Q8" i="1"/>
  <c r="O8" i="1"/>
  <c r="B8" i="1"/>
  <c r="F21" i="8" l="1"/>
  <c r="F23" i="8" s="1"/>
  <c r="F25" i="8" s="1"/>
  <c r="F41" i="8" s="1"/>
  <c r="L12" i="7"/>
  <c r="M11" i="7"/>
  <c r="M12" i="7" s="1"/>
  <c r="U21" i="1"/>
  <c r="T21" i="1"/>
</calcChain>
</file>

<file path=xl/sharedStrings.xml><?xml version="1.0" encoding="utf-8"?>
<sst xmlns="http://schemas.openxmlformats.org/spreadsheetml/2006/main" count="251" uniqueCount="200">
  <si>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</si>
  <si>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</si>
  <si>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</si>
  <si>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</si>
  <si>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</si>
  <si>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</si>
  <si>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</si>
  <si>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</si>
  <si>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</si>
  <si>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</si>
  <si>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</si>
  <si>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</si>
  <si>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</si>
  <si>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</si>
  <si>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</si>
  <si>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</si>
  <si>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</si>
  <si>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</si>
  <si>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</si>
  <si>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</si>
  <si>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</si>
  <si>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</si>
  <si>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</si>
  <si>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Временные здания и сооружения</t>
  </si>
  <si>
    <t>ЭММ</t>
  </si>
  <si>
    <t>оплата труда механизаторов</t>
  </si>
  <si>
    <t>перевозка материалов</t>
  </si>
  <si>
    <t xml:space="preserve">Стройка:  </t>
  </si>
  <si>
    <t xml:space="preserve">Объект:  </t>
  </si>
  <si>
    <t>ИТОГО по всем работам (без учета стоимости материалов)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</si>
  <si>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</si>
  <si>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</si>
  <si>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</si>
  <si>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</si>
  <si>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</si>
  <si>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Перебазировка техники (Приложение 1)</t>
  </si>
  <si>
    <t>Транспортировка материалов  (Приложение 2)</t>
  </si>
  <si>
    <t>Дизельная электростанция (приложение 3)</t>
  </si>
  <si>
    <t>Затраты по переправе и платным дорогам (расчет в произвольной форме)</t>
  </si>
  <si>
    <t>Подготовка к запуску ГТЭС (Приложение 4)</t>
  </si>
  <si>
    <t>Итого прочие работы и затраты</t>
  </si>
  <si>
    <t>ИТОГО с учетом прочих работ и затрат</t>
  </si>
  <si>
    <t>Ориентировочная стоимость материалов (Приложение 5)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</si>
  <si>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</si>
  <si>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</si>
  <si>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</si>
  <si>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</si>
  <si>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</si>
  <si>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</si>
  <si>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</si>
  <si>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</si>
  <si>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</si>
  <si>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</si>
  <si>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</si>
  <si>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</si>
  <si>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</si>
  <si>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</si>
  <si>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</si>
  <si>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</si>
  <si>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</si>
  <si>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</si>
  <si>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</si>
  <si>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</si>
  <si>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</si>
  <si>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</si>
  <si>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</si>
  <si>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</si>
  <si>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</si>
  <si>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</si>
  <si>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</si>
  <si>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накладных расходов</t>
  </si>
  <si>
    <t>%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</si>
  <si>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</si>
  <si>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</si>
  <si>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</si>
  <si>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</si>
  <si>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</si>
  <si>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Стройка:</t>
  </si>
  <si>
    <t>Объект:</t>
  </si>
  <si>
    <t>1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</si>
  <si>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</si>
  <si>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Прилоежние 1 к форме 8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</si>
  <si>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</si>
  <si>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</si>
  <si>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</si>
  <si>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</si>
  <si>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</si>
  <si>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</si>
  <si>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</si>
  <si>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</si>
  <si>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</si>
  <si>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</si>
  <si>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</si>
  <si>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</si>
  <si>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</si>
  <si>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</si>
  <si>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</si>
  <si>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</si>
  <si>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</si>
  <si>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</si>
  <si>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2 к форме 8</t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</si>
  <si>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</si>
  <si>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</si>
  <si>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</si>
  <si>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</si>
  <si>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</si>
  <si>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</si>
  <si>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</si>
  <si>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</si>
  <si>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</si>
  <si>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</si>
  <si>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</si>
  <si>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</si>
  <si>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</si>
  <si>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</si>
  <si>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</si>
  <si>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</si>
  <si>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</si>
  <si>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</si>
  <si>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</si>
  <si>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</si>
  <si>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</si>
  <si>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</si>
  <si>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</si>
  <si>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</si>
  <si>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</si>
  <si>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</si>
  <si>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</si>
  <si>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</si>
  <si>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Заказчик:  Открытое акционерное общество  "Славнефть-Мегионнефтегаз"</t>
  </si>
  <si>
    <t>Приложение3 к форме 8</t>
  </si>
  <si>
    <t>Расчет затрат</t>
  </si>
  <si>
    <t>на работу автономного источника питания (дизельные электростанции)</t>
  </si>
  <si>
    <t>по  обьекту:</t>
  </si>
  <si>
    <t>Наименование дизельной электростанции</t>
  </si>
  <si>
    <t>Стоимость работы дизельной электростанции</t>
  </si>
  <si>
    <t>Учтено в сметной стоимости</t>
  </si>
  <si>
    <t>Итого стоимость дополнительных затрат, руб (без НДС)</t>
  </si>
  <si>
    <t>Период работы  по договору</t>
  </si>
  <si>
    <t>Кол-во дней</t>
  </si>
  <si>
    <t xml:space="preserve">Кол-во часов </t>
  </si>
  <si>
    <t>Цена маш. час.  в текущ. ценах руб</t>
  </si>
  <si>
    <t>Стоимость руб</t>
  </si>
  <si>
    <t>Стоимость СМР в ценах 2001г, млн руб</t>
  </si>
  <si>
    <t xml:space="preserve">Показатель расхода электроэнергии на 1млн руб в ценах 2001г кВт-ч </t>
  </si>
  <si>
    <t>Нормативный расход электроэнергии на объекте за период строительства, кВт-ч</t>
  </si>
  <si>
    <t>Цена 1 кВт-часа на 4кв 2010г по Нефтеюганскому району, в текущ. ценах  руб</t>
  </si>
  <si>
    <t>Стоимость электроэнергии,  руб</t>
  </si>
  <si>
    <t>Дизельный генератор ________</t>
  </si>
  <si>
    <t>Итого</t>
  </si>
  <si>
    <t>Приложение 4  к форме 8</t>
  </si>
  <si>
    <r>
      <rPr>
        <b/>
        <sz val="8"/>
        <rFont val="Times New Roman"/>
        <family val="1"/>
        <charset val="204"/>
      </rPr>
      <t>Калькуляция</t>
    </r>
  </si>
  <si>
    <t>стоимости работ по подготовке к запуску ГТЭС</t>
  </si>
  <si>
    <r>
      <rPr>
        <b/>
        <sz val="8"/>
        <rFont val="Times New Roman"/>
        <family val="1"/>
        <charset val="204"/>
      </rPr>
      <t>на объекте: ’’Строительство ГТЭС Тайлаковского м/р нефти”</t>
    </r>
  </si>
  <si>
    <r>
      <rPr>
        <i/>
        <sz val="8"/>
        <rFont val="Times New Roman"/>
        <family val="1"/>
        <charset val="204"/>
      </rPr>
      <t>руб., без НДС</t>
    </r>
  </si>
  <si>
    <r>
      <rPr>
        <b/>
        <sz val="8"/>
        <rFont val="Times New Roman"/>
        <family val="1"/>
        <charset val="204"/>
      </rPr>
      <t>№ п/п</t>
    </r>
  </si>
  <si>
    <r>
      <rPr>
        <b/>
        <sz val="8"/>
        <rFont val="Times New Roman"/>
        <family val="1"/>
        <charset val="204"/>
      </rPr>
      <t>Наименование затрат</t>
    </r>
  </si>
  <si>
    <r>
      <rPr>
        <b/>
        <sz val="8"/>
        <rFont val="Times New Roman"/>
        <family val="1"/>
        <charset val="204"/>
      </rPr>
      <t>Ед. изм.</t>
    </r>
  </si>
  <si>
    <r>
      <rPr>
        <b/>
        <sz val="8"/>
        <rFont val="Times New Roman"/>
        <family val="1"/>
        <charset val="204"/>
      </rPr>
      <t>Объем затрат</t>
    </r>
  </si>
  <si>
    <r>
      <rPr>
        <b/>
        <sz val="8"/>
        <rFont val="Times New Roman"/>
        <family val="1"/>
        <charset val="204"/>
      </rPr>
      <t>Стоимость единицы</t>
    </r>
  </si>
  <si>
    <r>
      <rPr>
        <b/>
        <sz val="8"/>
        <rFont val="Times New Roman"/>
        <family val="1"/>
        <charset val="204"/>
      </rPr>
      <t>Общая стоимость</t>
    </r>
  </si>
  <si>
    <r>
      <rPr>
        <b/>
        <sz val="8"/>
        <rFont val="Times New Roman"/>
        <family val="1"/>
        <charset val="204"/>
      </rPr>
      <t>1</t>
    </r>
  </si>
  <si>
    <r>
      <rPr>
        <b/>
        <sz val="8"/>
        <rFont val="Times New Roman"/>
        <family val="1"/>
        <charset val="204"/>
      </rPr>
      <t>Затраты труда основных рабочих</t>
    </r>
  </si>
  <si>
    <t>Заработная плата основных рабочих</t>
  </si>
  <si>
    <t>чел/час</t>
  </si>
  <si>
    <t>Отчисления от заработной платы(страховые взносы) 31,3%</t>
  </si>
  <si>
    <r>
      <rPr>
        <b/>
        <sz val="8"/>
        <rFont val="Times New Roman"/>
        <family val="1"/>
        <charset val="204"/>
      </rPr>
      <t>2</t>
    </r>
  </si>
  <si>
    <r>
      <rPr>
        <b/>
        <sz val="8"/>
        <rFont val="Times New Roman"/>
        <family val="1"/>
        <charset val="204"/>
      </rPr>
      <t>Эксплуатация машин и механизмов</t>
    </r>
  </si>
  <si>
    <r>
      <t xml:space="preserve">- </t>
    </r>
    <r>
      <rPr>
        <i/>
        <sz val="8"/>
        <rFont val="Times New Roman"/>
        <family val="1"/>
        <charset val="204"/>
      </rPr>
      <t>установки для сварки ручной дуговой</t>
    </r>
  </si>
  <si>
    <r>
      <rPr>
        <i/>
        <sz val="8"/>
        <rFont val="Times New Roman"/>
        <family val="1"/>
        <charset val="204"/>
      </rPr>
      <t>маш/час</t>
    </r>
  </si>
  <si>
    <r>
      <rPr>
        <i/>
        <sz val="8"/>
        <rFont val="Times New Roman"/>
        <family val="1"/>
        <charset val="204"/>
      </rPr>
      <t>- Автогидроподъемники</t>
    </r>
  </si>
  <si>
    <r>
      <rPr>
        <i/>
        <sz val="8"/>
        <rFont val="Times New Roman"/>
        <family val="1"/>
        <charset val="204"/>
      </rPr>
      <t>- Бетоносмеситель</t>
    </r>
  </si>
  <si>
    <r>
      <rPr>
        <i/>
        <sz val="8"/>
        <rFont val="Times New Roman"/>
        <family val="1"/>
        <charset val="204"/>
      </rPr>
      <t>- Аппарат для газовой резки и сварки</t>
    </r>
  </si>
  <si>
    <r>
      <rPr>
        <i/>
        <sz val="8"/>
        <rFont val="Times New Roman"/>
        <family val="1"/>
        <charset val="204"/>
      </rPr>
      <t>маш/час маш/час</t>
    </r>
  </si>
  <si>
    <r>
      <t xml:space="preserve">- </t>
    </r>
    <r>
      <rPr>
        <i/>
        <sz val="8"/>
        <rFont val="Times New Roman"/>
        <family val="1"/>
        <charset val="204"/>
      </rPr>
      <t>Компрессор</t>
    </r>
  </si>
  <si>
    <r>
      <rPr>
        <i/>
        <sz val="8"/>
        <rFont val="Times New Roman"/>
        <family val="1"/>
        <charset val="204"/>
      </rPr>
      <t>- Автопогрузчик</t>
    </r>
  </si>
  <si>
    <r>
      <rPr>
        <b/>
        <sz val="8"/>
        <rFont val="Times New Roman"/>
        <family val="1"/>
        <charset val="204"/>
      </rPr>
      <t>3</t>
    </r>
  </si>
  <si>
    <r>
      <rPr>
        <b/>
        <sz val="8"/>
        <rFont val="Times New Roman"/>
        <family val="1"/>
        <charset val="204"/>
      </rPr>
      <t>Автотранспорт, в т.ч.</t>
    </r>
  </si>
  <si>
    <r>
      <rPr>
        <i/>
        <sz val="8"/>
        <rFont val="Times New Roman"/>
        <family val="1"/>
        <charset val="204"/>
      </rPr>
      <t>-Урал 43206 (кислородка) База - МНРС (заправка баллонов)- Тайлаковское м/р - База</t>
    </r>
  </si>
  <si>
    <r>
      <rPr>
        <i/>
        <sz val="8"/>
        <rFont val="Times New Roman"/>
        <family val="1"/>
        <charset val="204"/>
      </rPr>
      <t>км</t>
    </r>
  </si>
  <si>
    <r>
      <rPr>
        <b/>
        <sz val="8"/>
        <rFont val="Times New Roman"/>
        <family val="1"/>
        <charset val="204"/>
      </rPr>
      <t>ИТОГО</t>
    </r>
  </si>
  <si>
    <t>Накладные расходы не более 20%</t>
  </si>
  <si>
    <r>
      <rPr>
        <b/>
        <sz val="8"/>
        <rFont val="Times New Roman"/>
        <family val="1"/>
        <charset val="204"/>
      </rPr>
      <t>ИТОГО с накладными</t>
    </r>
  </si>
  <si>
    <r>
      <t xml:space="preserve">Плановые накопления не более </t>
    </r>
    <r>
      <rPr>
        <b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>0 %</t>
    </r>
  </si>
  <si>
    <r>
      <rPr>
        <b/>
        <sz val="8"/>
        <rFont val="Times New Roman"/>
        <family val="1"/>
        <charset val="204"/>
      </rPr>
      <t>ИТОГО:</t>
    </r>
  </si>
  <si>
    <r>
      <rPr>
        <b/>
        <sz val="8"/>
        <rFont val="Times New Roman"/>
        <family val="1"/>
        <charset val="204"/>
      </rPr>
      <t>4</t>
    </r>
  </si>
  <si>
    <r>
      <rPr>
        <b/>
        <sz val="8"/>
        <rFont val="Times New Roman"/>
        <family val="1"/>
        <charset val="204"/>
      </rPr>
      <t>Затраты на перебазировку строительнодорожных машин (завоз-вывоз)х2</t>
    </r>
  </si>
  <si>
    <r>
      <t xml:space="preserve">- </t>
    </r>
    <r>
      <rPr>
        <i/>
        <sz val="8"/>
        <rFont val="Times New Roman"/>
        <family val="1"/>
        <charset val="204"/>
      </rPr>
      <t>Бетоносмеситель</t>
    </r>
  </si>
  <si>
    <r>
      <rPr>
        <i/>
        <sz val="8"/>
        <rFont val="Times New Roman"/>
        <family val="1"/>
        <charset val="204"/>
      </rPr>
      <t>23,36</t>
    </r>
  </si>
  <si>
    <r>
      <t xml:space="preserve">- </t>
    </r>
    <r>
      <rPr>
        <i/>
        <sz val="8"/>
        <rFont val="Times New Roman"/>
        <family val="1"/>
        <charset val="204"/>
      </rPr>
      <t>Автопогрузчик</t>
    </r>
  </si>
  <si>
    <r>
      <rPr>
        <i/>
        <sz val="8"/>
        <rFont val="Times New Roman"/>
        <family val="1"/>
        <charset val="204"/>
      </rPr>
      <t>- Компрессор</t>
    </r>
  </si>
  <si>
    <r>
      <rPr>
        <i/>
        <sz val="8"/>
        <rFont val="Times New Roman"/>
        <family val="1"/>
        <charset val="204"/>
      </rPr>
      <t>- Мицубиси L200 (сопровождение техники)</t>
    </r>
  </si>
  <si>
    <r>
      <rPr>
        <i/>
        <sz val="8"/>
        <rFont val="Times New Roman"/>
        <family val="1"/>
        <charset val="204"/>
      </rPr>
      <t>-АГП-18.04</t>
    </r>
  </si>
  <si>
    <r>
      <rPr>
        <i/>
        <sz val="8"/>
        <color indexed="10"/>
        <rFont val="Times New Roman"/>
        <family val="1"/>
        <charset val="204"/>
      </rPr>
      <t>23,36</t>
    </r>
  </si>
  <si>
    <r>
      <rPr>
        <b/>
        <sz val="8"/>
        <rFont val="Times New Roman"/>
        <family val="1"/>
        <charset val="204"/>
      </rPr>
      <t xml:space="preserve">- </t>
    </r>
    <r>
      <rPr>
        <i/>
        <sz val="8"/>
        <rFont val="Times New Roman"/>
        <family val="1"/>
        <charset val="204"/>
      </rPr>
      <t>КАМАЗ 44108 сед/тяг (с полуприцепом Нефаз 39334-10)</t>
    </r>
  </si>
  <si>
    <r>
      <rPr>
        <i/>
        <sz val="8"/>
        <rFont val="Times New Roman"/>
        <family val="1"/>
        <charset val="204"/>
      </rPr>
      <t>мащ/час</t>
    </r>
  </si>
  <si>
    <t>Затраты на платную дорогу</t>
  </si>
  <si>
    <r>
      <rPr>
        <i/>
        <sz val="8"/>
        <rFont val="Times New Roman"/>
        <family val="1"/>
        <charset val="204"/>
      </rPr>
      <t>тн.</t>
    </r>
  </si>
  <si>
    <r>
      <rPr>
        <i/>
        <sz val="8"/>
        <rFont val="Times New Roman"/>
        <family val="1"/>
        <charset val="204"/>
      </rPr>
      <t>100</t>
    </r>
  </si>
  <si>
    <r>
      <rPr>
        <b/>
        <i/>
        <sz val="8"/>
        <rFont val="Times New Roman"/>
        <family val="1"/>
        <charset val="204"/>
      </rPr>
      <t>Общая сумма затрат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</si>
</sst>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0_)"/>
    <numFmt numFmtId="165" formatCode="0.0"/>
    <numFmt numFmtId="166" formatCode="0.0%"/>
    <numFmt numFmtId="167" formatCode="#."/>
    <numFmt numFmtId="168" formatCode="#,##0\ &quot;F&quot;;\-#,##0\ &quot;F&quot;"/>
    <numFmt numFmtId="169" formatCode="&quot;$&quot;#,##0.00_);[Red]\(&quot;$&quot;#,##0.00\)"/>
    <numFmt numFmtId="170" formatCode="0.000"/>
    <numFmt numFmtId="171" formatCode="#,##0\ &quot;F&quot;;[Red]\-#,##0\ &quot;F&quot;"/>
    <numFmt numFmtId="172" formatCode="#,##0.00\ &quot;F&quot;;\-#,##0.00\ &quot;F&quot;"/>
    <numFmt numFmtId="173" formatCode="#,##0.00\ &quot;F&quot;;[Red]\-#,##0.00\ &quot;F&quot;"/>
    <numFmt numFmtId="174" formatCode="_-* #,##0.00_-;\-* #,##0.00_-;_-* &quot;-&quot;??_-;_-@_-"/>
    <numFmt numFmtId="175" formatCode="&quot;$&quot;#,##0_);[Red]\(&quot;$&quot;#,##0\)"/>
    <numFmt numFmtId="176" formatCode="_-&quot;Ј&quot;* #,##0.00_-;\-&quot;Ј&quot;* #,##0.00_-;_-&quot;Ј&quot;* &quot;-&quot;??_-;_-@_-"/>
    <numFmt numFmtId="177" formatCode="#,##0.0000_);[Red]\(#,##0.0000\)"/>
    <numFmt numFmtId="178" formatCode="_-* #,##0_-;\-* #,##0_-;_-* &quot;-&quot;_-;_-@_-"/>
    <numFmt numFmtId="179" formatCode="dd\.mm\.yyyy"/>
    <numFmt numFmtId="180" formatCode="_(&quot;$&quot;* #,##0_);_(&quot;$&quot;* \(#,##0\);_(&quot;$&quot;* &quot;-&quot;_);_(@_)"/>
    <numFmt numFmtId="181" formatCode="_-* #,##0.0000000_р_._-;\-* #,##0.0000000_р_._-;_-* &quot;-&quot;???????_р_._-;_-@_-"/>
    <numFmt numFmtId="182" formatCode="_(&quot;$&quot;* #,##0.00_);_(&quot;$&quot;* \(#,##0.00\);_(&quot;$&quot;* &quot;-&quot;??_);_(@_)"/>
    <numFmt numFmtId="183" formatCode="#,##0.0_);\(#,##0.0\)"/>
    <numFmt numFmtId="184" formatCode="0.00000"/>
    <numFmt numFmtId="185" formatCode="#,##0.00\ &quot;р.&quot;;[Red]\-#,##0.00\ &quot;р.&quot;"/>
    <numFmt numFmtId="186" formatCode="_-* #,##0\ _р_._-;\-* #,##0\ _р_._-;_-* &quot;-&quot;\ _р_._-;_-@_-"/>
    <numFmt numFmtId="187" formatCode="#,##0.00;\(#,##0.00\)"/>
    <numFmt numFmtId="188" formatCode="_-* #,##0.00\ _р_._-;\-* #,##0.00\ _р_._-;_-* &quot;-&quot;??\ _р_._-;_-@_-"/>
    <numFmt numFmtId="189" formatCode="_(* #,##0.00_);_(* \(#,##0.00\);_(* &quot;-&quot;??_);_(@_)"/>
    <numFmt numFmtId="190" formatCode="#,##0.000"/>
    <numFmt numFmtId="191" formatCode="_-* #,##0_р_._-;\-* #,##0_р_._-;_-* &quot;-&quot;??_р_._-;_-@_-"/>
    <numFmt numFmtId="192" formatCode="_-* #,##0.000000_р_._-;\-* #,##0.000000_р_._-;_-* &quot;-&quot;??_р_._-;_-@_-"/>
  </numFmts>
  <fonts count="8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</font>
    <font>
      <sz val="10"/>
      <color indexed="8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111">
    <xf numFmtId="0" fontId="0" fillId="0" borderId="0"/>
    <xf numFmtId="0" fontId="2" fillId="0" borderId="0"/>
    <xf numFmtId="0" fontId="6" fillId="0" borderId="0"/>
    <xf numFmtId="0" fontId="2" fillId="0" borderId="0"/>
    <xf numFmtId="0" fontId="8" fillId="0" borderId="0"/>
    <xf numFmtId="0" fontId="4" fillId="0" borderId="0">
      <alignment horizontal="right" vertical="top" wrapText="1"/>
    </xf>
    <xf numFmtId="0" fontId="11" fillId="0" borderId="0"/>
    <xf numFmtId="0" fontId="6" fillId="0" borderId="0" applyProtection="0"/>
    <xf numFmtId="9" fontId="8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  <xf numFmtId="4" fontId="20" fillId="0" borderId="0">
      <alignment vertical="center"/>
    </xf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18" fillId="0" borderId="0"/>
    <xf numFmtId="0" fontId="18" fillId="0" borderId="0"/>
    <xf numFmtId="0" fontId="21" fillId="0" borderId="0"/>
    <xf numFmtId="4" fontId="20" fillId="0" borderId="0">
      <alignment vertical="center"/>
    </xf>
    <xf numFmtId="4" fontId="20" fillId="0" borderId="0">
      <alignment vertical="center"/>
    </xf>
    <xf numFmtId="0" fontId="21" fillId="0" borderId="0"/>
    <xf numFmtId="0" fontId="18" fillId="0" borderId="0"/>
    <xf numFmtId="0" fontId="22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4" fontId="20" fillId="0" borderId="0">
      <alignment vertical="center"/>
    </xf>
    <xf numFmtId="0" fontId="18" fillId="0" borderId="0"/>
    <xf numFmtId="4" fontId="20" fillId="0" borderId="0">
      <alignment vertical="center"/>
    </xf>
    <xf numFmtId="0" fontId="18" fillId="0" borderId="0"/>
    <xf numFmtId="4" fontId="20" fillId="0" borderId="0">
      <alignment vertical="center"/>
    </xf>
    <xf numFmtId="4" fontId="20" fillId="0" borderId="0">
      <alignment vertical="center"/>
    </xf>
    <xf numFmtId="0" fontId="18" fillId="0" borderId="0"/>
    <xf numFmtId="0" fontId="18" fillId="0" borderId="0"/>
    <xf numFmtId="0" fontId="22" fillId="0" borderId="0"/>
    <xf numFmtId="0" fontId="21" fillId="0" borderId="0"/>
    <xf numFmtId="0" fontId="18" fillId="0" borderId="0"/>
    <xf numFmtId="0" fontId="22" fillId="0" borderId="0"/>
    <xf numFmtId="4" fontId="20" fillId="0" borderId="0">
      <alignment vertical="center"/>
    </xf>
    <xf numFmtId="0" fontId="18" fillId="0" borderId="0"/>
    <xf numFmtId="0" fontId="21" fillId="0" borderId="0"/>
    <xf numFmtId="0" fontId="18" fillId="0" borderId="0"/>
    <xf numFmtId="0" fontId="22" fillId="0" borderId="0"/>
    <xf numFmtId="0" fontId="21" fillId="0" borderId="0"/>
    <xf numFmtId="0" fontId="18" fillId="0" borderId="0"/>
    <xf numFmtId="4" fontId="20" fillId="0" borderId="0">
      <alignment vertical="center"/>
    </xf>
    <xf numFmtId="0" fontId="22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4" fontId="20" fillId="0" borderId="0">
      <alignment vertical="center"/>
    </xf>
    <xf numFmtId="4" fontId="20" fillId="0" borderId="0">
      <alignment vertical="center"/>
    </xf>
    <xf numFmtId="0" fontId="21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18" fillId="0" borderId="0"/>
    <xf numFmtId="0" fontId="21" fillId="0" borderId="0"/>
    <xf numFmtId="0" fontId="22" fillId="0" borderId="0"/>
    <xf numFmtId="4" fontId="20" fillId="0" borderId="0">
      <alignment vertical="center"/>
    </xf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167" fontId="23" fillId="0" borderId="0">
      <protection locked="0"/>
    </xf>
    <xf numFmtId="167" fontId="23" fillId="0" borderId="0">
      <protection locked="0"/>
    </xf>
    <xf numFmtId="167" fontId="23" fillId="0" borderId="0">
      <protection locked="0"/>
    </xf>
    <xf numFmtId="167" fontId="23" fillId="0" borderId="45">
      <protection locked="0"/>
    </xf>
    <xf numFmtId="0" fontId="24" fillId="0" borderId="0"/>
    <xf numFmtId="167" fontId="25" fillId="0" borderId="0">
      <protection locked="0"/>
    </xf>
    <xf numFmtId="167" fontId="25" fillId="0" borderId="0">
      <protection locked="0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168" fontId="8" fillId="0" borderId="0" applyFill="0" applyBorder="0" applyAlignment="0"/>
    <xf numFmtId="169" fontId="8" fillId="0" borderId="0" applyFill="0" applyBorder="0" applyAlignment="0"/>
    <xf numFmtId="170" fontId="28" fillId="0" borderId="0" applyFill="0" applyBorder="0" applyAlignment="0"/>
    <xf numFmtId="171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38" fontId="29" fillId="0" borderId="0" applyFont="0" applyFill="0" applyBorder="0" applyAlignment="0" applyProtection="0"/>
    <xf numFmtId="168" fontId="8" fillId="0" borderId="0" applyFont="0" applyFill="0" applyBorder="0" applyAlignment="0" applyProtection="0"/>
    <xf numFmtId="174" fontId="2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31" fillId="0" borderId="0"/>
    <xf numFmtId="175" fontId="29" fillId="0" borderId="0" applyFont="0" applyFill="0" applyBorder="0" applyAlignment="0" applyProtection="0"/>
    <xf numFmtId="169" fontId="8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8" fillId="0" borderId="0" applyFont="0" applyFill="0" applyBorder="0" applyAlignment="0" applyProtection="0"/>
    <xf numFmtId="14" fontId="32" fillId="0" borderId="0" applyFill="0" applyBorder="0" applyAlignment="0"/>
    <xf numFmtId="38" fontId="29" fillId="0" borderId="46">
      <alignment vertical="center"/>
    </xf>
    <xf numFmtId="38" fontId="29" fillId="0" borderId="46">
      <alignment vertical="center"/>
    </xf>
    <xf numFmtId="38" fontId="29" fillId="0" borderId="46">
      <alignment vertical="center"/>
    </xf>
    <xf numFmtId="38" fontId="29" fillId="0" borderId="46">
      <alignment vertical="center"/>
    </xf>
    <xf numFmtId="38" fontId="29" fillId="0" borderId="46">
      <alignment vertical="center"/>
    </xf>
    <xf numFmtId="38" fontId="29" fillId="0" borderId="46">
      <alignment vertical="center"/>
    </xf>
    <xf numFmtId="38" fontId="29" fillId="0" borderId="46">
      <alignment vertical="center"/>
    </xf>
    <xf numFmtId="38" fontId="29" fillId="0" borderId="46">
      <alignment vertical="center"/>
    </xf>
    <xf numFmtId="38" fontId="29" fillId="0" borderId="46">
      <alignment vertical="center"/>
    </xf>
    <xf numFmtId="38" fontId="29" fillId="0" borderId="46">
      <alignment vertical="center"/>
    </xf>
    <xf numFmtId="0" fontId="19" fillId="0" borderId="0"/>
    <xf numFmtId="178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8" fontId="8" fillId="0" borderId="0" applyFill="0" applyBorder="0" applyAlignment="0"/>
    <xf numFmtId="169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4" fontId="19" fillId="0" borderId="0">
      <alignment vertical="center"/>
    </xf>
    <xf numFmtId="0" fontId="33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3" fillId="0" borderId="0">
      <protection locked="0"/>
    </xf>
    <xf numFmtId="0" fontId="35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38" fillId="4" borderId="0" applyNumberFormat="0" applyBorder="0" applyAlignment="0" applyProtection="0"/>
    <xf numFmtId="0" fontId="39" fillId="0" borderId="47" applyNumberFormat="0" applyAlignment="0" applyProtection="0">
      <alignment horizontal="left" vertical="center"/>
    </xf>
    <xf numFmtId="0" fontId="39" fillId="0" borderId="32">
      <alignment horizontal="left" vertical="center"/>
    </xf>
    <xf numFmtId="0" fontId="40" fillId="0" borderId="0" applyNumberFormat="0" applyFill="0" applyBorder="0" applyAlignment="0" applyProtection="0"/>
    <xf numFmtId="0" fontId="41" fillId="0" borderId="0"/>
    <xf numFmtId="0" fontId="3" fillId="0" borderId="0"/>
    <xf numFmtId="0" fontId="42" fillId="0" borderId="0"/>
    <xf numFmtId="0" fontId="43" fillId="0" borderId="0"/>
    <xf numFmtId="0" fontId="44" fillId="0" borderId="0"/>
    <xf numFmtId="0" fontId="45" fillId="0" borderId="0"/>
    <xf numFmtId="179" fontId="8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38" fillId="19" borderId="9" applyNumberFormat="0" applyBorder="0" applyAlignment="0" applyProtection="0"/>
    <xf numFmtId="168" fontId="8" fillId="0" borderId="0" applyFill="0" applyBorder="0" applyAlignment="0"/>
    <xf numFmtId="169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0" fontId="8" fillId="0" borderId="0"/>
    <xf numFmtId="0" fontId="47" fillId="0" borderId="48">
      <alignment horizontal="left" vertical="top"/>
    </xf>
    <xf numFmtId="0" fontId="47" fillId="0" borderId="48">
      <alignment horizontal="left" vertical="top"/>
    </xf>
    <xf numFmtId="0" fontId="47" fillId="0" borderId="48">
      <alignment horizontal="left" vertical="top"/>
    </xf>
    <xf numFmtId="0" fontId="47" fillId="0" borderId="48">
      <alignment horizontal="left" vertical="top"/>
    </xf>
    <xf numFmtId="0" fontId="47" fillId="0" borderId="48">
      <alignment horizontal="left" vertical="top"/>
    </xf>
    <xf numFmtId="0" fontId="2" fillId="0" borderId="0"/>
    <xf numFmtId="0" fontId="18" fillId="0" borderId="0"/>
    <xf numFmtId="0" fontId="22" fillId="0" borderId="0" applyNumberFormat="0" applyBorder="0">
      <alignment horizontal="center" vertical="center" wrapText="1"/>
    </xf>
    <xf numFmtId="0" fontId="19" fillId="0" borderId="0"/>
    <xf numFmtId="168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0" fontId="19" fillId="0" borderId="0" applyFont="0" applyFill="0" applyBorder="0" applyAlignment="0" applyProtection="0"/>
    <xf numFmtId="182" fontId="18" fillId="0" borderId="0" applyFill="0" applyBorder="0" applyAlignment="0"/>
    <xf numFmtId="183" fontId="18" fillId="0" borderId="0" applyFill="0" applyBorder="0" applyAlignment="0"/>
    <xf numFmtId="182" fontId="18" fillId="0" borderId="0" applyFill="0" applyBorder="0" applyAlignment="0"/>
    <xf numFmtId="171" fontId="8" fillId="0" borderId="0" applyFill="0" applyBorder="0" applyAlignment="0"/>
    <xf numFmtId="183" fontId="18" fillId="0" borderId="0" applyFill="0" applyBorder="0" applyAlignment="0"/>
    <xf numFmtId="0" fontId="19" fillId="0" borderId="0"/>
    <xf numFmtId="3" fontId="47" fillId="0" borderId="49" applyNumberFormat="0" applyAlignment="0">
      <alignment vertical="top"/>
    </xf>
    <xf numFmtId="0" fontId="38" fillId="0" borderId="0"/>
    <xf numFmtId="3" fontId="22" fillId="0" borderId="0" applyFont="0" applyFill="0" applyBorder="0" applyAlignment="0"/>
    <xf numFmtId="0" fontId="22" fillId="0" borderId="0"/>
    <xf numFmtId="49" fontId="48" fillId="0" borderId="0" applyFill="0" applyBorder="0" applyAlignment="0"/>
    <xf numFmtId="172" fontId="8" fillId="0" borderId="0" applyFill="0" applyBorder="0" applyAlignment="0"/>
    <xf numFmtId="173" fontId="8" fillId="0" borderId="0" applyFill="0" applyBorder="0" applyAlignment="0"/>
    <xf numFmtId="184" fontId="8" fillId="0" borderId="0">
      <alignment horizontal="left"/>
    </xf>
    <xf numFmtId="185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0" fontId="4" fillId="0" borderId="9">
      <alignment horizontal="center"/>
    </xf>
    <xf numFmtId="0" fontId="8" fillId="0" borderId="0">
      <alignment vertical="top"/>
    </xf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9" fillId="10" borderId="50" applyNumberFormat="0" applyAlignment="0" applyProtection="0"/>
    <xf numFmtId="0" fontId="4" fillId="0" borderId="9">
      <alignment horizontal="center"/>
    </xf>
    <xf numFmtId="0" fontId="4" fillId="0" borderId="0">
      <alignment vertical="top"/>
    </xf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0" fillId="24" borderId="51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1" fillId="24" borderId="50" applyNumberFormat="0" applyAlignment="0" applyProtection="0"/>
    <xf numFmtId="0" fontId="52" fillId="4" borderId="52"/>
    <xf numFmtId="14" fontId="22" fillId="0" borderId="0">
      <alignment horizontal="right"/>
    </xf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3" fillId="0" borderId="53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4" fillId="0" borderId="54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55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" fillId="0" borderId="9">
      <alignment horizontal="right"/>
    </xf>
    <xf numFmtId="0" fontId="8" fillId="0" borderId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56" fillId="0" borderId="56" applyNumberFormat="0" applyFill="0" applyAlignment="0" applyProtection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57" fillId="25" borderId="57" applyNumberFormat="0" applyAlignment="0" applyProtection="0"/>
    <xf numFmtId="0" fontId="4" fillId="0" borderId="9">
      <alignment horizontal="center" wrapText="1"/>
    </xf>
    <xf numFmtId="0" fontId="4" fillId="0" borderId="9">
      <alignment horizontal="center"/>
    </xf>
    <xf numFmtId="0" fontId="4" fillId="0" borderId="9">
      <alignment horizontal="center"/>
    </xf>
    <xf numFmtId="0" fontId="4" fillId="0" borderId="9">
      <alignment horizontal="center"/>
    </xf>
    <xf numFmtId="0" fontId="4" fillId="0" borderId="9">
      <alignment horizontal="center"/>
    </xf>
    <xf numFmtId="0" fontId="4" fillId="0" borderId="9">
      <alignment horizontal="center"/>
    </xf>
    <xf numFmtId="0" fontId="4" fillId="0" borderId="9">
      <alignment horizontal="center" wrapText="1"/>
    </xf>
    <xf numFmtId="0" fontId="8" fillId="0" borderId="0">
      <alignment vertical="top"/>
    </xf>
    <xf numFmtId="0" fontId="8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4" fontId="2" fillId="0" borderId="0">
      <alignment vertical="center"/>
    </xf>
    <xf numFmtId="0" fontId="8" fillId="0" borderId="0"/>
    <xf numFmtId="0" fontId="8" fillId="0" borderId="0"/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4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0" fontId="8" fillId="0" borderId="0"/>
    <xf numFmtId="0" fontId="8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4" fontId="22" fillId="0" borderId="0">
      <alignment vertical="center"/>
    </xf>
    <xf numFmtId="4" fontId="22" fillId="0" borderId="0">
      <alignment vertical="center"/>
    </xf>
    <xf numFmtId="4" fontId="22" fillId="0" borderId="0">
      <alignment vertical="center"/>
    </xf>
    <xf numFmtId="4" fontId="2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6" fillId="0" borderId="0">
      <alignment vertical="center"/>
    </xf>
    <xf numFmtId="4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8" fillId="0" borderId="0"/>
    <xf numFmtId="187" fontId="24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2" fillId="0" borderId="0">
      <alignment vertical="center"/>
    </xf>
    <xf numFmtId="4" fontId="22" fillId="0" borderId="0">
      <alignment vertical="center"/>
    </xf>
    <xf numFmtId="4" fontId="22" fillId="0" borderId="0">
      <alignment vertical="center"/>
    </xf>
    <xf numFmtId="4" fontId="2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0" fontId="8" fillId="0" borderId="0"/>
    <xf numFmtId="4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4" fillId="0" borderId="0"/>
    <xf numFmtId="0" fontId="4" fillId="0" borderId="9">
      <alignment horizontal="center" wrapText="1"/>
    </xf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1" fillId="3" borderId="9">
      <alignment horizontal="left"/>
    </xf>
    <xf numFmtId="0" fontId="62" fillId="3" borderId="9">
      <alignment horizontal="left"/>
    </xf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0" fontId="8" fillId="27" borderId="58" applyNumberFormat="0" applyFont="0" applyAlignment="0" applyProtection="0"/>
    <xf numFmtId="186" fontId="4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4" fillId="28" borderId="31">
      <alignment horizontal="centerContinuous"/>
    </xf>
    <xf numFmtId="0" fontId="4" fillId="0" borderId="9">
      <alignment horizontal="center"/>
    </xf>
    <xf numFmtId="0" fontId="4" fillId="0" borderId="9">
      <alignment horizontal="center" wrapText="1"/>
    </xf>
    <xf numFmtId="0" fontId="8" fillId="0" borderId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65" fillId="0" borderId="59" applyNumberFormat="0" applyFill="0" applyAlignment="0" applyProtection="0"/>
    <xf numFmtId="0" fontId="4" fillId="0" borderId="0">
      <alignment horizontal="center" vertical="top" wrapText="1"/>
    </xf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8" fillId="0" borderId="0">
      <alignment vertical="justify"/>
    </xf>
    <xf numFmtId="0" fontId="8" fillId="3" borderId="9" applyNumberFormat="0" applyAlignment="0">
      <alignment horizontal="left"/>
    </xf>
    <xf numFmtId="0" fontId="8" fillId="3" borderId="9" applyNumberFormat="0" applyAlignment="0">
      <alignment horizontal="left"/>
    </xf>
    <xf numFmtId="0" fontId="66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" fillId="0" borderId="0">
      <alignment horizontal="center"/>
    </xf>
    <xf numFmtId="186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4" fillId="0" borderId="0">
      <alignment horizontal="left" vertical="top"/>
    </xf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4" fontId="2" fillId="0" borderId="9"/>
    <xf numFmtId="167" fontId="23" fillId="0" borderId="0">
      <protection locked="0"/>
    </xf>
    <xf numFmtId="0" fontId="4" fillId="0" borderId="0"/>
    <xf numFmtId="0" fontId="75" fillId="0" borderId="0"/>
  </cellStyleXfs>
  <cellXfs count="402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Fill="1" applyAlignment="1">
      <alignment horizontal="center" vertical="top"/>
    </xf>
    <xf numFmtId="0" fontId="7" fillId="2" borderId="5" xfId="1" applyFont="1" applyFill="1" applyBorder="1" applyAlignment="1">
      <alignment horizontal="center"/>
    </xf>
    <xf numFmtId="0" fontId="4" fillId="2" borderId="9" xfId="2" applyFont="1" applyFill="1" applyBorder="1" applyAlignment="1" applyProtection="1">
      <alignment horizontal="center" vertical="center" wrapText="1"/>
      <protection locked="0"/>
    </xf>
    <xf numFmtId="0" fontId="4" fillId="0" borderId="19" xfId="1" applyFont="1" applyFill="1" applyBorder="1"/>
    <xf numFmtId="1" fontId="4" fillId="0" borderId="14" xfId="2" quotePrefix="1" applyNumberFormat="1" applyFont="1" applyFill="1" applyBorder="1" applyAlignment="1" applyProtection="1">
      <alignment horizontal="center"/>
      <protection locked="0"/>
    </xf>
    <xf numFmtId="1" fontId="4" fillId="2" borderId="14" xfId="2" quotePrefix="1" applyNumberFormat="1" applyFont="1" applyFill="1" applyBorder="1" applyAlignment="1" applyProtection="1">
      <alignment horizontal="center"/>
      <protection locked="0"/>
    </xf>
    <xf numFmtId="1" fontId="4" fillId="2" borderId="15" xfId="2" quotePrefix="1" applyNumberFormat="1" applyFont="1" applyFill="1" applyBorder="1" applyAlignment="1" applyProtection="1">
      <alignment horizontal="center"/>
      <protection locked="0"/>
    </xf>
    <xf numFmtId="0" fontId="4" fillId="0" borderId="9" xfId="1" applyFont="1" applyFill="1" applyBorder="1"/>
    <xf numFmtId="0" fontId="5" fillId="0" borderId="9" xfId="1" applyNumberFormat="1" applyFont="1" applyFill="1" applyBorder="1" applyAlignment="1">
      <alignment horizontal="left" vertical="center" wrapText="1"/>
    </xf>
    <xf numFmtId="1" fontId="4" fillId="0" borderId="9" xfId="2" quotePrefix="1" applyNumberFormat="1" applyFont="1" applyFill="1" applyBorder="1" applyAlignment="1" applyProtection="1">
      <alignment horizontal="center"/>
      <protection locked="0"/>
    </xf>
    <xf numFmtId="1" fontId="4" fillId="2" borderId="9" xfId="2" quotePrefix="1" applyNumberFormat="1" applyFont="1" applyFill="1" applyBorder="1" applyAlignment="1" applyProtection="1">
      <alignment horizontal="center"/>
      <protection locked="0"/>
    </xf>
    <xf numFmtId="49" fontId="9" fillId="2" borderId="17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0" fontId="5" fillId="0" borderId="9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/>
    </xf>
    <xf numFmtId="3" fontId="10" fillId="3" borderId="17" xfId="0" applyNumberFormat="1" applyFont="1" applyFill="1" applyBorder="1" applyAlignment="1">
      <alignment horizontal="center" vertical="center" wrapText="1"/>
    </xf>
    <xf numFmtId="3" fontId="4" fillId="0" borderId="9" xfId="4" applyNumberFormat="1" applyFont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left" vertical="center" wrapText="1"/>
    </xf>
    <xf numFmtId="3" fontId="10" fillId="0" borderId="9" xfId="5" applyNumberFormat="1" applyFont="1" applyBorder="1" applyAlignment="1">
      <alignment horizontal="center" vertical="center" wrapText="1"/>
    </xf>
    <xf numFmtId="3" fontId="10" fillId="3" borderId="9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4" fillId="3" borderId="14" xfId="0" applyNumberFormat="1" applyFont="1" applyFill="1" applyBorder="1" applyAlignment="1">
      <alignment horizontal="left" vertical="center" wrapText="1"/>
    </xf>
    <xf numFmtId="3" fontId="10" fillId="3" borderId="14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3" fontId="10" fillId="0" borderId="14" xfId="5" applyNumberFormat="1" applyFont="1" applyBorder="1" applyAlignment="1">
      <alignment horizontal="center" vertical="center" wrapText="1"/>
    </xf>
    <xf numFmtId="0" fontId="5" fillId="0" borderId="9" xfId="1" applyFont="1" applyBorder="1"/>
    <xf numFmtId="4" fontId="5" fillId="0" borderId="9" xfId="1" applyNumberFormat="1" applyFont="1" applyFill="1" applyBorder="1" applyAlignment="1">
      <alignment vertical="top" wrapText="1"/>
    </xf>
    <xf numFmtId="10" fontId="5" fillId="0" borderId="9" xfId="1" applyNumberFormat="1" applyFont="1" applyFill="1" applyBorder="1" applyAlignment="1">
      <alignment horizontal="center" vertical="center" wrapText="1"/>
    </xf>
    <xf numFmtId="3" fontId="5" fillId="0" borderId="9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4" fillId="0" borderId="9" xfId="1" applyFont="1" applyBorder="1"/>
    <xf numFmtId="49" fontId="5" fillId="0" borderId="9" xfId="6" applyNumberFormat="1" applyFont="1" applyFill="1" applyBorder="1" applyAlignment="1">
      <alignment horizontal="left" vertical="top" wrapText="1"/>
    </xf>
    <xf numFmtId="10" fontId="5" fillId="0" borderId="9" xfId="6" applyNumberFormat="1" applyFont="1" applyFill="1" applyBorder="1" applyAlignment="1">
      <alignment horizontal="center" vertical="center" wrapText="1"/>
    </xf>
    <xf numFmtId="0" fontId="5" fillId="0" borderId="0" xfId="1" applyFont="1"/>
    <xf numFmtId="1" fontId="5" fillId="0" borderId="9" xfId="1" applyNumberFormat="1" applyFont="1" applyFill="1" applyBorder="1" applyAlignment="1">
      <alignment vertical="top" wrapText="1"/>
    </xf>
    <xf numFmtId="0" fontId="4" fillId="0" borderId="9" xfId="1" applyFont="1" applyFill="1" applyBorder="1" applyAlignment="1">
      <alignment vertical="top" wrapText="1"/>
    </xf>
    <xf numFmtId="10" fontId="4" fillId="0" borderId="9" xfId="1" applyNumberFormat="1" applyFont="1" applyFill="1" applyBorder="1" applyAlignment="1">
      <alignment vertical="top" wrapText="1"/>
    </xf>
    <xf numFmtId="49" fontId="4" fillId="0" borderId="9" xfId="6" applyNumberFormat="1" applyFont="1" applyFill="1" applyBorder="1" applyAlignment="1">
      <alignment horizontal="left" vertical="top" wrapText="1"/>
    </xf>
    <xf numFmtId="10" fontId="4" fillId="0" borderId="9" xfId="6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top" wrapText="1"/>
    </xf>
    <xf numFmtId="2" fontId="4" fillId="0" borderId="9" xfId="6" applyNumberFormat="1" applyFont="1" applyFill="1" applyBorder="1" applyAlignment="1">
      <alignment horizontal="left" vertical="top" wrapText="1"/>
    </xf>
    <xf numFmtId="2" fontId="12" fillId="0" borderId="9" xfId="0" applyNumberFormat="1" applyFont="1" applyBorder="1" applyAlignment="1">
      <alignment horizontal="left" vertical="top" wrapText="1"/>
    </xf>
    <xf numFmtId="2" fontId="13" fillId="0" borderId="9" xfId="0" applyNumberFormat="1" applyFont="1" applyBorder="1" applyAlignment="1">
      <alignment horizontal="left" vertical="top" wrapText="1"/>
    </xf>
    <xf numFmtId="10" fontId="5" fillId="0" borderId="9" xfId="6" applyNumberFormat="1" applyFont="1" applyFill="1" applyBorder="1" applyAlignment="1">
      <alignment horizontal="left" vertical="top" wrapText="1"/>
    </xf>
    <xf numFmtId="10" fontId="5" fillId="0" borderId="9" xfId="1" applyNumberFormat="1" applyFont="1" applyFill="1" applyBorder="1" applyAlignment="1">
      <alignment vertical="top" wrapText="1"/>
    </xf>
    <xf numFmtId="10" fontId="14" fillId="0" borderId="9" xfId="1" applyNumberFormat="1" applyFont="1" applyFill="1" applyBorder="1" applyAlignment="1">
      <alignment horizontal="center" vertical="center" wrapText="1"/>
    </xf>
    <xf numFmtId="0" fontId="4" fillId="0" borderId="9" xfId="2" applyFont="1" applyFill="1" applyBorder="1" applyAlignment="1" applyProtection="1">
      <alignment vertical="top" wrapText="1"/>
      <protection locked="0"/>
    </xf>
    <xf numFmtId="0" fontId="15" fillId="4" borderId="20" xfId="1" applyFont="1" applyFill="1" applyBorder="1"/>
    <xf numFmtId="4" fontId="5" fillId="4" borderId="21" xfId="1" applyNumberFormat="1" applyFont="1" applyFill="1" applyBorder="1" applyAlignment="1">
      <alignment vertical="top" wrapText="1"/>
    </xf>
    <xf numFmtId="4" fontId="5" fillId="4" borderId="21" xfId="1" applyNumberFormat="1" applyFont="1" applyFill="1" applyBorder="1" applyAlignment="1">
      <alignment horizontal="center" vertical="top" wrapText="1"/>
    </xf>
    <xf numFmtId="4" fontId="5" fillId="4" borderId="22" xfId="1" applyNumberFormat="1" applyFont="1" applyFill="1" applyBorder="1" applyAlignment="1">
      <alignment horizontal="center" vertical="top" wrapText="1"/>
    </xf>
    <xf numFmtId="0" fontId="5" fillId="4" borderId="23" xfId="7" applyFont="1" applyFill="1" applyBorder="1" applyAlignment="1">
      <alignment horizontal="left" vertical="top"/>
    </xf>
    <xf numFmtId="9" fontId="5" fillId="4" borderId="23" xfId="8" applyFont="1" applyFill="1" applyBorder="1" applyAlignment="1">
      <alignment horizontal="center" vertical="top" wrapText="1"/>
    </xf>
    <xf numFmtId="4" fontId="5" fillId="4" borderId="23" xfId="1" applyNumberFormat="1" applyFont="1" applyFill="1" applyBorder="1" applyAlignment="1">
      <alignment horizontal="center" vertical="top" wrapText="1"/>
    </xf>
    <xf numFmtId="4" fontId="5" fillId="4" borderId="24" xfId="1" applyNumberFormat="1" applyFont="1" applyFill="1" applyBorder="1" applyAlignment="1">
      <alignment horizontal="center" vertical="top" wrapText="1"/>
    </xf>
    <xf numFmtId="0" fontId="15" fillId="4" borderId="25" xfId="1" applyFont="1" applyFill="1" applyBorder="1"/>
    <xf numFmtId="4" fontId="5" fillId="4" borderId="26" xfId="1" applyNumberFormat="1" applyFont="1" applyFill="1" applyBorder="1" applyAlignment="1">
      <alignment vertical="top" wrapText="1"/>
    </xf>
    <xf numFmtId="4" fontId="5" fillId="4" borderId="26" xfId="1" applyNumberFormat="1" applyFont="1" applyFill="1" applyBorder="1" applyAlignment="1">
      <alignment horizontal="center" vertical="top" wrapText="1"/>
    </xf>
    <xf numFmtId="4" fontId="5" fillId="4" borderId="27" xfId="1" applyNumberFormat="1" applyFont="1" applyFill="1" applyBorder="1" applyAlignment="1">
      <alignment horizontal="center" vertical="top" wrapText="1"/>
    </xf>
    <xf numFmtId="0" fontId="15" fillId="4" borderId="1" xfId="1" applyFont="1" applyFill="1" applyBorder="1"/>
    <xf numFmtId="4" fontId="16" fillId="4" borderId="2" xfId="1" applyNumberFormat="1" applyFont="1" applyFill="1" applyBorder="1" applyAlignment="1">
      <alignment vertical="top" wrapText="1"/>
    </xf>
    <xf numFmtId="4" fontId="5" fillId="4" borderId="2" xfId="1" applyNumberFormat="1" applyFont="1" applyFill="1" applyBorder="1" applyAlignment="1">
      <alignment vertical="top" wrapText="1"/>
    </xf>
    <xf numFmtId="4" fontId="5" fillId="4" borderId="2" xfId="1" applyNumberFormat="1" applyFont="1" applyFill="1" applyBorder="1" applyAlignment="1">
      <alignment horizontal="center" vertical="top" wrapText="1"/>
    </xf>
    <xf numFmtId="0" fontId="15" fillId="4" borderId="8" xfId="1" applyFont="1" applyFill="1" applyBorder="1"/>
    <xf numFmtId="4" fontId="16" fillId="4" borderId="9" xfId="1" applyNumberFormat="1" applyFont="1" applyFill="1" applyBorder="1" applyAlignment="1">
      <alignment vertical="top" wrapText="1"/>
    </xf>
    <xf numFmtId="4" fontId="5" fillId="4" borderId="9" xfId="1" applyNumberFormat="1" applyFont="1" applyFill="1" applyBorder="1" applyAlignment="1">
      <alignment vertical="top" wrapText="1"/>
    </xf>
    <xf numFmtId="4" fontId="5" fillId="4" borderId="9" xfId="1" applyNumberFormat="1" applyFont="1" applyFill="1" applyBorder="1" applyAlignment="1">
      <alignment horizontal="center" vertical="top" wrapText="1"/>
    </xf>
    <xf numFmtId="0" fontId="15" fillId="4" borderId="19" xfId="1" applyFont="1" applyFill="1" applyBorder="1"/>
    <xf numFmtId="4" fontId="16" fillId="4" borderId="14" xfId="1" applyNumberFormat="1" applyFont="1" applyFill="1" applyBorder="1" applyAlignment="1">
      <alignment vertical="top" wrapText="1"/>
    </xf>
    <xf numFmtId="4" fontId="5" fillId="4" borderId="14" xfId="1" applyNumberFormat="1" applyFont="1" applyFill="1" applyBorder="1" applyAlignment="1">
      <alignment vertical="top" wrapText="1"/>
    </xf>
    <xf numFmtId="4" fontId="5" fillId="4" borderId="14" xfId="1" applyNumberFormat="1" applyFont="1" applyFill="1" applyBorder="1" applyAlignment="1">
      <alignment horizontal="center" vertical="top" wrapText="1"/>
    </xf>
    <xf numFmtId="0" fontId="15" fillId="4" borderId="28" xfId="1" applyFont="1" applyFill="1" applyBorder="1"/>
    <xf numFmtId="4" fontId="5" fillId="4" borderId="29" xfId="1" applyNumberFormat="1" applyFont="1" applyFill="1" applyBorder="1" applyAlignment="1">
      <alignment vertical="top" wrapText="1"/>
    </xf>
    <xf numFmtId="4" fontId="5" fillId="4" borderId="29" xfId="1" applyNumberFormat="1" applyFont="1" applyFill="1" applyBorder="1" applyAlignment="1">
      <alignment horizontal="center" vertical="top" wrapText="1"/>
    </xf>
    <xf numFmtId="0" fontId="4" fillId="0" borderId="0" xfId="1" applyFont="1" applyBorder="1"/>
    <xf numFmtId="4" fontId="5" fillId="0" borderId="30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horizontal="center" vertical="top" wrapText="1"/>
    </xf>
    <xf numFmtId="4" fontId="5" fillId="4" borderId="13" xfId="1" applyNumberFormat="1" applyFont="1" applyFill="1" applyBorder="1" applyAlignment="1">
      <alignment horizontal="center" vertical="top" wrapText="1"/>
    </xf>
    <xf numFmtId="4" fontId="5" fillId="4" borderId="31" xfId="1" applyNumberFormat="1" applyFont="1" applyFill="1" applyBorder="1" applyAlignment="1">
      <alignment horizontal="center" vertical="top" wrapText="1"/>
    </xf>
    <xf numFmtId="1" fontId="5" fillId="4" borderId="9" xfId="1" applyNumberFormat="1" applyFont="1" applyFill="1" applyBorder="1" applyAlignment="1">
      <alignment horizontal="center" vertical="top" wrapText="1"/>
    </xf>
    <xf numFmtId="1" fontId="5" fillId="4" borderId="17" xfId="1" applyNumberFormat="1" applyFont="1" applyFill="1" applyBorder="1" applyAlignment="1">
      <alignment horizontal="center" vertical="top" wrapText="1"/>
    </xf>
    <xf numFmtId="1" fontId="5" fillId="4" borderId="9" xfId="1" applyNumberFormat="1" applyFont="1" applyFill="1" applyBorder="1" applyAlignment="1">
      <alignment horizontal="center"/>
    </xf>
    <xf numFmtId="1" fontId="4" fillId="4" borderId="9" xfId="1" applyNumberFormat="1" applyFont="1" applyFill="1" applyBorder="1" applyAlignment="1">
      <alignment horizontal="center"/>
    </xf>
    <xf numFmtId="0" fontId="5" fillId="0" borderId="12" xfId="7" applyFont="1" applyFill="1" applyBorder="1" applyAlignment="1">
      <alignment horizontal="left" vertical="top"/>
    </xf>
    <xf numFmtId="0" fontId="4" fillId="0" borderId="12" xfId="1" applyFont="1" applyBorder="1"/>
    <xf numFmtId="0" fontId="4" fillId="0" borderId="0" xfId="1" applyFont="1" applyFill="1" applyBorder="1"/>
    <xf numFmtId="1" fontId="5" fillId="0" borderId="0" xfId="1" applyNumberFormat="1" applyFont="1" applyFill="1" applyBorder="1" applyAlignment="1">
      <alignment horizontal="center"/>
    </xf>
    <xf numFmtId="1" fontId="5" fillId="0" borderId="0" xfId="1" applyNumberFormat="1" applyFont="1" applyBorder="1" applyAlignment="1">
      <alignment horizontal="center"/>
    </xf>
    <xf numFmtId="0" fontId="5" fillId="0" borderId="0" xfId="7" applyFont="1" applyFill="1" applyBorder="1" applyAlignment="1">
      <alignment horizontal="left" vertical="top"/>
    </xf>
    <xf numFmtId="0" fontId="5" fillId="0" borderId="1" xfId="7" applyFont="1" applyFill="1" applyBorder="1" applyAlignment="1">
      <alignment horizontal="left" vertical="top"/>
    </xf>
    <xf numFmtId="0" fontId="5" fillId="0" borderId="2" xfId="7" applyFont="1" applyFill="1" applyBorder="1" applyAlignment="1">
      <alignment horizontal="center" vertical="top"/>
    </xf>
    <xf numFmtId="0" fontId="5" fillId="0" borderId="4" xfId="7" applyFont="1" applyFill="1" applyBorder="1" applyAlignment="1">
      <alignment horizontal="center" vertical="top"/>
    </xf>
    <xf numFmtId="0" fontId="5" fillId="0" borderId="37" xfId="7" applyFont="1" applyFill="1" applyBorder="1" applyAlignment="1">
      <alignment horizontal="center" vertical="center"/>
    </xf>
    <xf numFmtId="1" fontId="5" fillId="0" borderId="7" xfId="1" applyNumberFormat="1" applyFont="1" applyFill="1" applyBorder="1" applyAlignment="1">
      <alignment horizontal="center" vertical="top" wrapText="1"/>
    </xf>
    <xf numFmtId="1" fontId="17" fillId="0" borderId="0" xfId="1" applyNumberFormat="1" applyFont="1" applyFill="1" applyBorder="1" applyAlignment="1">
      <alignment horizontal="center" vertical="top" wrapText="1"/>
    </xf>
    <xf numFmtId="0" fontId="4" fillId="0" borderId="19" xfId="1" applyFont="1" applyBorder="1" applyAlignment="1">
      <alignment horizontal="center"/>
    </xf>
    <xf numFmtId="0" fontId="5" fillId="0" borderId="14" xfId="7" applyFont="1" applyFill="1" applyBorder="1" applyAlignment="1">
      <alignment horizontal="left" vertical="top"/>
    </xf>
    <xf numFmtId="0" fontId="5" fillId="0" borderId="11" xfId="7" applyFont="1" applyFill="1" applyBorder="1" applyAlignment="1">
      <alignment horizontal="left" vertical="top"/>
    </xf>
    <xf numFmtId="0" fontId="4" fillId="0" borderId="38" xfId="1" applyFont="1" applyBorder="1" applyAlignment="1">
      <alignment horizontal="center" vertical="center"/>
    </xf>
    <xf numFmtId="1" fontId="5" fillId="0" borderId="39" xfId="1" applyNumberFormat="1" applyFont="1" applyFill="1" applyBorder="1" applyAlignment="1">
      <alignment horizontal="center" vertical="center" wrapText="1"/>
    </xf>
    <xf numFmtId="1" fontId="17" fillId="0" borderId="0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2" xfId="7" applyFont="1" applyFill="1" applyBorder="1" applyAlignment="1">
      <alignment horizontal="left" vertical="top"/>
    </xf>
    <xf numFmtId="0" fontId="5" fillId="0" borderId="4" xfId="7" applyFont="1" applyFill="1" applyBorder="1" applyAlignment="1">
      <alignment horizontal="left" vertical="top"/>
    </xf>
    <xf numFmtId="0" fontId="4" fillId="0" borderId="37" xfId="1" applyFont="1" applyBorder="1" applyAlignment="1">
      <alignment horizontal="center" vertical="center"/>
    </xf>
    <xf numFmtId="165" fontId="5" fillId="0" borderId="7" xfId="1" applyNumberFormat="1" applyFont="1" applyFill="1" applyBorder="1" applyAlignment="1">
      <alignment horizontal="center" vertical="center" wrapText="1"/>
    </xf>
    <xf numFmtId="166" fontId="17" fillId="0" borderId="0" xfId="1" applyNumberFormat="1" applyFont="1" applyFill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5" fillId="0" borderId="9" xfId="7" applyFont="1" applyFill="1" applyBorder="1" applyAlignment="1">
      <alignment horizontal="left" vertical="top"/>
    </xf>
    <xf numFmtId="0" fontId="5" fillId="0" borderId="31" xfId="7" applyFont="1" applyFill="1" applyBorder="1" applyAlignment="1">
      <alignment horizontal="left" vertical="top"/>
    </xf>
    <xf numFmtId="0" fontId="4" fillId="0" borderId="40" xfId="1" applyFont="1" applyBorder="1" applyAlignment="1">
      <alignment horizontal="center" vertical="center"/>
    </xf>
    <xf numFmtId="165" fontId="5" fillId="0" borderId="41" xfId="1" applyNumberFormat="1" applyFont="1" applyFill="1" applyBorder="1" applyAlignment="1">
      <alignment horizontal="center" vertical="center" wrapText="1"/>
    </xf>
    <xf numFmtId="1" fontId="17" fillId="0" borderId="0" xfId="1" applyNumberFormat="1" applyFont="1" applyFill="1" applyBorder="1" applyAlignment="1">
      <alignment horizontal="center"/>
    </xf>
    <xf numFmtId="0" fontId="15" fillId="0" borderId="0" xfId="1" applyFont="1" applyFill="1" applyBorder="1"/>
    <xf numFmtId="1" fontId="5" fillId="0" borderId="41" xfId="1" applyNumberFormat="1" applyFont="1" applyFill="1" applyBorder="1" applyAlignment="1">
      <alignment horizontal="center"/>
    </xf>
    <xf numFmtId="9" fontId="5" fillId="0" borderId="41" xfId="1" applyNumberFormat="1" applyFont="1" applyFill="1" applyBorder="1" applyAlignment="1">
      <alignment horizontal="center" vertical="center"/>
    </xf>
    <xf numFmtId="0" fontId="4" fillId="0" borderId="31" xfId="1" applyFont="1" applyBorder="1"/>
    <xf numFmtId="10" fontId="5" fillId="0" borderId="41" xfId="1" applyNumberFormat="1" applyFont="1" applyBorder="1" applyAlignment="1">
      <alignment horizontal="center" vertical="center"/>
    </xf>
    <xf numFmtId="166" fontId="5" fillId="0" borderId="41" xfId="1" applyNumberFormat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4" fontId="5" fillId="0" borderId="29" xfId="1" applyNumberFormat="1" applyFont="1" applyFill="1" applyBorder="1" applyAlignment="1">
      <alignment vertical="top" wrapText="1"/>
    </xf>
    <xf numFmtId="0" fontId="4" fillId="0" borderId="42" xfId="1" applyFont="1" applyBorder="1"/>
    <xf numFmtId="0" fontId="4" fillId="0" borderId="43" xfId="1" applyFont="1" applyBorder="1" applyAlignment="1">
      <alignment horizontal="center" vertical="center"/>
    </xf>
    <xf numFmtId="166" fontId="5" fillId="0" borderId="44" xfId="1" applyNumberFormat="1" applyFont="1" applyBorder="1" applyAlignment="1">
      <alignment horizontal="center" vertical="center"/>
    </xf>
    <xf numFmtId="10" fontId="4" fillId="0" borderId="0" xfId="1" applyNumberFormat="1" applyFont="1"/>
    <xf numFmtId="0" fontId="5" fillId="0" borderId="0" xfId="1" applyFont="1" applyBorder="1"/>
    <xf numFmtId="0" fontId="4" fillId="0" borderId="35" xfId="1" applyFont="1" applyBorder="1"/>
    <xf numFmtId="4" fontId="10" fillId="0" borderId="0" xfId="914" applyFont="1" applyAlignment="1"/>
    <xf numFmtId="4" fontId="10" fillId="0" borderId="0" xfId="914" applyFo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4" fontId="4" fillId="0" borderId="0" xfId="914" applyFont="1">
      <alignment vertical="center"/>
    </xf>
    <xf numFmtId="0" fontId="70" fillId="0" borderId="0" xfId="0" applyFont="1" applyFill="1" applyAlignment="1"/>
    <xf numFmtId="0" fontId="5" fillId="0" borderId="0" xfId="914" applyNumberFormat="1" applyFont="1" applyAlignment="1"/>
    <xf numFmtId="3" fontId="4" fillId="0" borderId="52" xfId="914" applyNumberFormat="1" applyFont="1" applyBorder="1" applyAlignment="1">
      <alignment horizontal="center" vertical="center" wrapText="1"/>
    </xf>
    <xf numFmtId="3" fontId="4" fillId="0" borderId="67" xfId="914" applyNumberFormat="1" applyFont="1" applyBorder="1" applyAlignment="1">
      <alignment horizontal="center" vertical="center" wrapText="1"/>
    </xf>
    <xf numFmtId="4" fontId="4" fillId="30" borderId="17" xfId="914" applyFont="1" applyFill="1" applyBorder="1" applyAlignment="1">
      <alignment horizontal="left" vertical="center" wrapText="1"/>
    </xf>
    <xf numFmtId="3" fontId="4" fillId="0" borderId="17" xfId="914" applyNumberFormat="1" applyFont="1" applyBorder="1" applyAlignment="1">
      <alignment horizontal="center" vertical="center" wrapText="1"/>
    </xf>
    <xf numFmtId="4" fontId="4" fillId="0" borderId="17" xfId="914" applyNumberFormat="1" applyFont="1" applyBorder="1" applyAlignment="1">
      <alignment horizontal="center" vertical="center" wrapText="1"/>
    </xf>
    <xf numFmtId="4" fontId="4" fillId="0" borderId="18" xfId="914" applyNumberFormat="1" applyFont="1" applyBorder="1" applyAlignment="1">
      <alignment horizontal="center" vertical="center" wrapText="1"/>
    </xf>
    <xf numFmtId="4" fontId="4" fillId="0" borderId="17" xfId="914" applyFont="1" applyBorder="1" applyAlignment="1">
      <alignment horizontal="left" vertical="center" wrapText="1"/>
    </xf>
    <xf numFmtId="4" fontId="4" fillId="0" borderId="14" xfId="914" applyFont="1" applyBorder="1" applyAlignment="1">
      <alignment horizontal="left" vertical="center" wrapText="1"/>
    </xf>
    <xf numFmtId="3" fontId="4" fillId="0" borderId="14" xfId="914" applyNumberFormat="1" applyFont="1" applyBorder="1" applyAlignment="1">
      <alignment horizontal="center" vertical="center" wrapText="1"/>
    </xf>
    <xf numFmtId="3" fontId="4" fillId="0" borderId="10" xfId="914" applyNumberFormat="1" applyFont="1" applyBorder="1" applyAlignment="1">
      <alignment horizontal="center" vertical="center" wrapText="1"/>
    </xf>
    <xf numFmtId="4" fontId="4" fillId="0" borderId="14" xfId="914" applyNumberFormat="1" applyFont="1" applyBorder="1" applyAlignment="1">
      <alignment horizontal="center" vertical="center" wrapText="1"/>
    </xf>
    <xf numFmtId="4" fontId="4" fillId="0" borderId="15" xfId="914" applyNumberFormat="1" applyFont="1" applyBorder="1" applyAlignment="1">
      <alignment horizontal="center" vertical="center" wrapText="1"/>
    </xf>
    <xf numFmtId="4" fontId="4" fillId="3" borderId="66" xfId="914" applyFont="1" applyFill="1" applyBorder="1" applyAlignment="1">
      <alignment vertical="center" wrapText="1"/>
    </xf>
    <xf numFmtId="4" fontId="4" fillId="30" borderId="2" xfId="914" applyFont="1" applyFill="1" applyBorder="1" applyAlignment="1">
      <alignment horizontal="left" vertical="center" wrapText="1"/>
    </xf>
    <xf numFmtId="3" fontId="4" fillId="0" borderId="2" xfId="914" applyNumberFormat="1" applyFont="1" applyBorder="1" applyAlignment="1">
      <alignment horizontal="center" vertical="center" wrapText="1"/>
    </xf>
    <xf numFmtId="4" fontId="4" fillId="0" borderId="2" xfId="914" applyNumberFormat="1" applyFont="1" applyBorder="1" applyAlignment="1">
      <alignment horizontal="center" vertical="center" wrapText="1"/>
    </xf>
    <xf numFmtId="4" fontId="4" fillId="0" borderId="61" xfId="914" applyNumberFormat="1" applyFont="1" applyBorder="1" applyAlignment="1">
      <alignment horizontal="center" vertical="center" wrapText="1"/>
    </xf>
    <xf numFmtId="4" fontId="4" fillId="3" borderId="20" xfId="914" applyFont="1" applyFill="1" applyBorder="1" applyAlignment="1">
      <alignment vertical="center" wrapText="1"/>
    </xf>
    <xf numFmtId="4" fontId="4" fillId="30" borderId="14" xfId="914" applyFont="1" applyFill="1" applyBorder="1" applyAlignment="1">
      <alignment horizontal="left" vertical="center" wrapText="1"/>
    </xf>
    <xf numFmtId="4" fontId="4" fillId="3" borderId="1" xfId="914" applyFont="1" applyFill="1" applyBorder="1" applyAlignment="1">
      <alignment vertical="center" wrapText="1"/>
    </xf>
    <xf numFmtId="4" fontId="4" fillId="3" borderId="2" xfId="914" applyFont="1" applyFill="1" applyBorder="1" applyAlignment="1">
      <alignment horizontal="left" vertical="center" wrapText="1"/>
    </xf>
    <xf numFmtId="4" fontId="4" fillId="3" borderId="8" xfId="914" applyFont="1" applyFill="1" applyBorder="1" applyAlignment="1">
      <alignment vertical="center" wrapText="1"/>
    </xf>
    <xf numFmtId="4" fontId="4" fillId="3" borderId="9" xfId="914" applyFont="1" applyFill="1" applyBorder="1" applyAlignment="1">
      <alignment horizontal="left" vertical="center" wrapText="1"/>
    </xf>
    <xf numFmtId="3" fontId="4" fillId="0" borderId="9" xfId="914" applyNumberFormat="1" applyFont="1" applyBorder="1" applyAlignment="1">
      <alignment horizontal="center" vertical="center" wrapText="1"/>
    </xf>
    <xf numFmtId="4" fontId="4" fillId="0" borderId="9" xfId="914" applyNumberFormat="1" applyFont="1" applyBorder="1" applyAlignment="1">
      <alignment horizontal="center" vertical="center" wrapText="1"/>
    </xf>
    <xf numFmtId="4" fontId="4" fillId="0" borderId="68" xfId="914" applyNumberFormat="1" applyFont="1" applyBorder="1" applyAlignment="1">
      <alignment horizontal="center" vertical="center" wrapText="1"/>
    </xf>
    <xf numFmtId="4" fontId="4" fillId="0" borderId="8" xfId="914" applyFont="1" applyFill="1" applyBorder="1" applyAlignment="1">
      <alignment horizontal="left" vertical="center" wrapText="1"/>
    </xf>
    <xf numFmtId="4" fontId="10" fillId="3" borderId="9" xfId="914" applyFont="1" applyFill="1" applyBorder="1" applyAlignment="1">
      <alignment horizontal="left" vertical="center" wrapText="1"/>
    </xf>
    <xf numFmtId="4" fontId="4" fillId="0" borderId="9" xfId="914" applyFont="1" applyBorder="1" applyAlignment="1">
      <alignment horizontal="center" vertical="center" wrapText="1"/>
    </xf>
    <xf numFmtId="4" fontId="4" fillId="0" borderId="28" xfId="914" applyFont="1" applyFill="1" applyBorder="1" applyAlignment="1">
      <alignment horizontal="left" vertical="center" wrapText="1"/>
    </xf>
    <xf numFmtId="4" fontId="10" fillId="3" borderId="29" xfId="914" applyFont="1" applyFill="1" applyBorder="1" applyAlignment="1">
      <alignment horizontal="left" vertical="center" wrapText="1"/>
    </xf>
    <xf numFmtId="3" fontId="4" fillId="0" borderId="29" xfId="914" applyNumberFormat="1" applyFont="1" applyBorder="1" applyAlignment="1">
      <alignment horizontal="center" vertical="center" wrapText="1"/>
    </xf>
    <xf numFmtId="4" fontId="4" fillId="0" borderId="29" xfId="914" applyNumberFormat="1" applyFont="1" applyBorder="1" applyAlignment="1">
      <alignment horizontal="center" vertical="center" wrapText="1"/>
    </xf>
    <xf numFmtId="4" fontId="4" fillId="0" borderId="29" xfId="914" applyFont="1" applyBorder="1" applyAlignment="1">
      <alignment horizontal="center" vertical="center" wrapText="1"/>
    </xf>
    <xf numFmtId="4" fontId="4" fillId="0" borderId="62" xfId="914" applyNumberFormat="1" applyFont="1" applyBorder="1" applyAlignment="1">
      <alignment horizontal="center" vertical="center" wrapText="1"/>
    </xf>
    <xf numFmtId="4" fontId="5" fillId="0" borderId="52" xfId="914" applyNumberFormat="1" applyFont="1" applyBorder="1" applyAlignment="1">
      <alignment horizontal="right" vertical="top" wrapText="1"/>
    </xf>
    <xf numFmtId="0" fontId="2" fillId="31" borderId="0" xfId="814" applyNumberFormat="1" applyFont="1" applyFill="1" applyAlignment="1">
      <alignment vertical="center" wrapText="1"/>
    </xf>
    <xf numFmtId="0" fontId="4" fillId="0" borderId="0" xfId="0" applyFont="1" applyFill="1"/>
    <xf numFmtId="0" fontId="5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10" fillId="0" borderId="9" xfId="0" applyNumberFormat="1" applyFont="1" applyFill="1" applyBorder="1" applyAlignment="1">
      <alignment horizontal="center" vertical="center" wrapText="1"/>
    </xf>
    <xf numFmtId="0" fontId="71" fillId="0" borderId="0" xfId="0" applyFont="1" applyFill="1"/>
    <xf numFmtId="0" fontId="4" fillId="0" borderId="0" xfId="0" applyFont="1" applyFill="1" applyAlignment="1">
      <alignment vertical="top"/>
    </xf>
    <xf numFmtId="49" fontId="10" fillId="0" borderId="75" xfId="0" applyNumberFormat="1" applyFont="1" applyFill="1" applyBorder="1" applyAlignment="1">
      <alignment horizontal="center" vertical="center" wrapText="1"/>
    </xf>
    <xf numFmtId="49" fontId="10" fillId="0" borderId="76" xfId="0" applyNumberFormat="1" applyFont="1" applyFill="1" applyBorder="1" applyAlignment="1">
      <alignment horizontal="center" vertical="center" wrapText="1"/>
    </xf>
    <xf numFmtId="49" fontId="10" fillId="0" borderId="77" xfId="0" applyNumberFormat="1" applyFont="1" applyFill="1" applyBorder="1" applyAlignment="1">
      <alignment horizontal="center" vertical="center" wrapText="1"/>
    </xf>
    <xf numFmtId="0" fontId="72" fillId="29" borderId="78" xfId="0" applyFont="1" applyFill="1" applyBorder="1" applyAlignment="1">
      <alignment vertical="top"/>
    </xf>
    <xf numFmtId="49" fontId="10" fillId="0" borderId="79" xfId="0" applyNumberFormat="1" applyFont="1" applyFill="1" applyBorder="1" applyAlignment="1">
      <alignment horizontal="center" vertical="top" wrapText="1"/>
    </xf>
    <xf numFmtId="49" fontId="10" fillId="0" borderId="21" xfId="0" applyNumberFormat="1" applyFont="1" applyFill="1" applyBorder="1" applyAlignment="1">
      <alignment horizontal="left" vertical="top" wrapText="1"/>
    </xf>
    <xf numFmtId="190" fontId="73" fillId="0" borderId="21" xfId="0" applyNumberFormat="1" applyFont="1" applyFill="1" applyBorder="1" applyAlignment="1">
      <alignment horizontal="center" vertical="top"/>
    </xf>
    <xf numFmtId="0" fontId="10" fillId="0" borderId="21" xfId="0" applyNumberFormat="1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165" fontId="73" fillId="0" borderId="21" xfId="0" applyNumberFormat="1" applyFont="1" applyFill="1" applyBorder="1" applyAlignment="1">
      <alignment horizontal="center" vertical="top"/>
    </xf>
    <xf numFmtId="3" fontId="10" fillId="0" borderId="21" xfId="0" applyNumberFormat="1" applyFont="1" applyFill="1" applyBorder="1" applyAlignment="1">
      <alignment horizontal="center" vertical="top"/>
    </xf>
    <xf numFmtId="3" fontId="73" fillId="0" borderId="21" xfId="0" applyNumberFormat="1" applyFont="1" applyFill="1" applyBorder="1" applyAlignment="1">
      <alignment horizontal="center" vertical="top"/>
    </xf>
    <xf numFmtId="3" fontId="73" fillId="0" borderId="22" xfId="0" applyNumberFormat="1" applyFont="1" applyFill="1" applyBorder="1" applyAlignment="1">
      <alignment horizontal="center" vertical="top" wrapText="1"/>
    </xf>
    <xf numFmtId="0" fontId="72" fillId="29" borderId="0" xfId="0" applyFont="1" applyFill="1" applyBorder="1" applyAlignment="1">
      <alignment vertical="top"/>
    </xf>
    <xf numFmtId="49" fontId="74" fillId="0" borderId="80" xfId="0" applyNumberFormat="1" applyFont="1" applyFill="1" applyBorder="1" applyAlignment="1">
      <alignment horizontal="center" vertical="top" wrapText="1"/>
    </xf>
    <xf numFmtId="0" fontId="74" fillId="0" borderId="23" xfId="0" applyNumberFormat="1" applyFont="1" applyFill="1" applyBorder="1" applyAlignment="1">
      <alignment horizontal="right" vertical="top" wrapText="1"/>
    </xf>
    <xf numFmtId="190" fontId="74" fillId="0" borderId="23" xfId="0" applyNumberFormat="1" applyFont="1" applyFill="1" applyBorder="1" applyAlignment="1">
      <alignment horizontal="center" vertical="top"/>
    </xf>
    <xf numFmtId="0" fontId="74" fillId="0" borderId="23" xfId="0" applyNumberFormat="1" applyFont="1" applyFill="1" applyBorder="1" applyAlignment="1">
      <alignment horizontal="center" vertical="top"/>
    </xf>
    <xf numFmtId="3" fontId="74" fillId="0" borderId="23" xfId="0" applyNumberFormat="1" applyFont="1" applyFill="1" applyBorder="1" applyAlignment="1">
      <alignment horizontal="center" vertical="top"/>
    </xf>
    <xf numFmtId="0" fontId="74" fillId="0" borderId="23" xfId="0" applyFont="1" applyFill="1" applyBorder="1" applyAlignment="1">
      <alignment horizontal="center" vertical="top"/>
    </xf>
    <xf numFmtId="165" fontId="74" fillId="0" borderId="23" xfId="0" applyNumberFormat="1" applyFont="1" applyFill="1" applyBorder="1" applyAlignment="1">
      <alignment horizontal="center" vertical="top"/>
    </xf>
    <xf numFmtId="3" fontId="74" fillId="0" borderId="24" xfId="0" applyNumberFormat="1" applyFont="1" applyFill="1" applyBorder="1" applyAlignment="1">
      <alignment horizontal="center" vertical="top" wrapText="1"/>
    </xf>
    <xf numFmtId="0" fontId="72" fillId="0" borderId="78" xfId="0" applyFont="1" applyFill="1" applyBorder="1" applyAlignment="1">
      <alignment vertical="top"/>
    </xf>
    <xf numFmtId="0" fontId="72" fillId="0" borderId="0" xfId="0" applyFont="1" applyFill="1" applyBorder="1" applyAlignment="1">
      <alignment vertical="top"/>
    </xf>
    <xf numFmtId="49" fontId="74" fillId="0" borderId="79" xfId="0" applyNumberFormat="1" applyFont="1" applyFill="1" applyBorder="1" applyAlignment="1">
      <alignment horizontal="center" vertical="top" wrapText="1"/>
    </xf>
    <xf numFmtId="0" fontId="74" fillId="0" borderId="21" xfId="0" applyNumberFormat="1" applyFont="1" applyFill="1" applyBorder="1" applyAlignment="1">
      <alignment horizontal="right" vertical="top" wrapText="1"/>
    </xf>
    <xf numFmtId="190" fontId="74" fillId="0" borderId="21" xfId="0" applyNumberFormat="1" applyFont="1" applyFill="1" applyBorder="1" applyAlignment="1">
      <alignment horizontal="center" vertical="top"/>
    </xf>
    <xf numFmtId="0" fontId="74" fillId="0" borderId="21" xfId="0" applyNumberFormat="1" applyFont="1" applyFill="1" applyBorder="1" applyAlignment="1">
      <alignment horizontal="center" vertical="top"/>
    </xf>
    <xf numFmtId="3" fontId="74" fillId="0" borderId="21" xfId="0" applyNumberFormat="1" applyFont="1" applyFill="1" applyBorder="1" applyAlignment="1">
      <alignment horizontal="center" vertical="top"/>
    </xf>
    <xf numFmtId="0" fontId="74" fillId="0" borderId="21" xfId="0" applyFont="1" applyFill="1" applyBorder="1" applyAlignment="1">
      <alignment horizontal="center" vertical="top"/>
    </xf>
    <xf numFmtId="165" fontId="74" fillId="0" borderId="21" xfId="0" applyNumberFormat="1" applyFont="1" applyFill="1" applyBorder="1" applyAlignment="1">
      <alignment horizontal="center" vertical="top"/>
    </xf>
    <xf numFmtId="3" fontId="74" fillId="0" borderId="22" xfId="0" applyNumberFormat="1" applyFont="1" applyFill="1" applyBorder="1" applyAlignment="1">
      <alignment horizontal="center" vertical="top" wrapText="1"/>
    </xf>
    <xf numFmtId="0" fontId="4" fillId="32" borderId="0" xfId="0" applyFont="1" applyFill="1"/>
    <xf numFmtId="49" fontId="74" fillId="0" borderId="20" xfId="0" applyNumberFormat="1" applyFont="1" applyFill="1" applyBorder="1" applyAlignment="1">
      <alignment horizontal="center" vertical="top" wrapText="1"/>
    </xf>
    <xf numFmtId="0" fontId="74" fillId="0" borderId="10" xfId="0" applyNumberFormat="1" applyFont="1" applyFill="1" applyBorder="1" applyAlignment="1">
      <alignment horizontal="right" vertical="top" wrapText="1"/>
    </xf>
    <xf numFmtId="190" fontId="74" fillId="0" borderId="10" xfId="0" applyNumberFormat="1" applyFont="1" applyFill="1" applyBorder="1" applyAlignment="1">
      <alignment horizontal="center" vertical="top"/>
    </xf>
    <xf numFmtId="0" fontId="74" fillId="0" borderId="10" xfId="0" applyNumberFormat="1" applyFont="1" applyFill="1" applyBorder="1" applyAlignment="1">
      <alignment horizontal="center" vertical="top"/>
    </xf>
    <xf numFmtId="3" fontId="74" fillId="0" borderId="10" xfId="0" applyNumberFormat="1" applyFont="1" applyFill="1" applyBorder="1" applyAlignment="1">
      <alignment horizontal="center" vertical="top"/>
    </xf>
    <xf numFmtId="0" fontId="5" fillId="0" borderId="81" xfId="0" applyFont="1" applyFill="1" applyBorder="1" applyAlignment="1">
      <alignment horizontal="center" vertical="top" wrapText="1"/>
    </xf>
    <xf numFmtId="0" fontId="5" fillId="0" borderId="82" xfId="0" applyFont="1" applyFill="1" applyBorder="1" applyAlignment="1">
      <alignment horizontal="left" vertical="top"/>
    </xf>
    <xf numFmtId="190" fontId="5" fillId="0" borderId="82" xfId="0" applyNumberFormat="1" applyFont="1" applyFill="1" applyBorder="1" applyAlignment="1">
      <alignment horizontal="center" vertical="top" wrapText="1"/>
    </xf>
    <xf numFmtId="0" fontId="5" fillId="0" borderId="82" xfId="0" applyNumberFormat="1" applyFont="1" applyFill="1" applyBorder="1" applyAlignment="1">
      <alignment horizontal="center" vertical="top" wrapText="1"/>
    </xf>
    <xf numFmtId="3" fontId="5" fillId="0" borderId="82" xfId="0" applyNumberFormat="1" applyFont="1" applyFill="1" applyBorder="1" applyAlignment="1">
      <alignment horizontal="center" vertical="top" wrapText="1"/>
    </xf>
    <xf numFmtId="0" fontId="5" fillId="0" borderId="82" xfId="0" applyFont="1" applyFill="1" applyBorder="1" applyAlignment="1">
      <alignment horizontal="center" vertical="top" wrapText="1"/>
    </xf>
    <xf numFmtId="3" fontId="70" fillId="0" borderId="83" xfId="0" applyNumberFormat="1" applyFont="1" applyFill="1" applyBorder="1" applyAlignment="1">
      <alignment horizontal="center" vertical="top" wrapText="1"/>
    </xf>
    <xf numFmtId="3" fontId="10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5" fillId="0" borderId="0" xfId="994" applyFont="1" applyAlignment="1">
      <alignment horizontal="left" vertical="top"/>
    </xf>
    <xf numFmtId="0" fontId="4" fillId="0" borderId="0" xfId="994" applyFont="1" applyBorder="1"/>
    <xf numFmtId="0" fontId="4" fillId="0" borderId="0" xfId="994" applyFont="1"/>
    <xf numFmtId="0" fontId="4" fillId="0" borderId="0" xfId="994" applyFont="1" applyAlignment="1">
      <alignment horizontal="center" vertical="top"/>
    </xf>
    <xf numFmtId="0" fontId="4" fillId="0" borderId="0" xfId="994" applyFont="1" applyAlignment="1">
      <alignment horizontal="left" vertical="top"/>
    </xf>
    <xf numFmtId="0" fontId="4" fillId="0" borderId="0" xfId="994" applyFont="1" applyAlignment="1">
      <alignment vertical="top"/>
    </xf>
    <xf numFmtId="0" fontId="5" fillId="0" borderId="0" xfId="994" applyFont="1" applyAlignment="1">
      <alignment horizontal="center" vertical="top"/>
    </xf>
    <xf numFmtId="0" fontId="4" fillId="0" borderId="0" xfId="994" applyFont="1" applyFill="1" applyBorder="1" applyAlignment="1">
      <alignment horizontal="center"/>
    </xf>
    <xf numFmtId="0" fontId="4" fillId="0" borderId="0" xfId="994" applyFont="1" applyFill="1" applyBorder="1" applyAlignment="1"/>
    <xf numFmtId="0" fontId="4" fillId="0" borderId="0" xfId="994" applyFont="1" applyAlignment="1">
      <alignment horizontal="center" vertical="center" wrapText="1"/>
    </xf>
    <xf numFmtId="0" fontId="4" fillId="0" borderId="0" xfId="994" applyFont="1" applyAlignment="1">
      <alignment horizontal="center"/>
    </xf>
    <xf numFmtId="0" fontId="69" fillId="0" borderId="72" xfId="994" applyFont="1" applyBorder="1" applyAlignment="1">
      <alignment horizontal="center" vertical="center" wrapText="1"/>
    </xf>
    <xf numFmtId="0" fontId="69" fillId="0" borderId="72" xfId="994" applyNumberFormat="1" applyFont="1" applyBorder="1" applyAlignment="1">
      <alignment horizontal="center" vertical="center" wrapText="1"/>
    </xf>
    <xf numFmtId="0" fontId="10" fillId="0" borderId="0" xfId="994" applyFont="1" applyBorder="1"/>
    <xf numFmtId="0" fontId="10" fillId="0" borderId="0" xfId="994" applyFont="1"/>
    <xf numFmtId="0" fontId="69" fillId="0" borderId="70" xfId="994" applyFont="1" applyBorder="1" applyAlignment="1">
      <alignment horizontal="center" vertical="top" wrapText="1"/>
    </xf>
    <xf numFmtId="0" fontId="10" fillId="0" borderId="19" xfId="994" applyFont="1" applyFill="1" applyBorder="1" applyAlignment="1">
      <alignment horizontal="center"/>
    </xf>
    <xf numFmtId="0" fontId="10" fillId="0" borderId="14" xfId="994" applyFont="1" applyFill="1" applyBorder="1" applyAlignment="1">
      <alignment wrapText="1"/>
    </xf>
    <xf numFmtId="0" fontId="10" fillId="0" borderId="17" xfId="994" applyFont="1" applyFill="1" applyBorder="1" applyAlignment="1">
      <alignment horizontal="center" wrapText="1"/>
    </xf>
    <xf numFmtId="0" fontId="10" fillId="0" borderId="29" xfId="994" applyFont="1" applyFill="1" applyBorder="1" applyAlignment="1">
      <alignment horizontal="center"/>
    </xf>
    <xf numFmtId="0" fontId="10" fillId="0" borderId="9" xfId="994" applyFont="1" applyFill="1" applyBorder="1" applyAlignment="1">
      <alignment horizontal="center"/>
    </xf>
    <xf numFmtId="43" fontId="10" fillId="0" borderId="14" xfId="1093" applyNumberFormat="1" applyFont="1" applyFill="1" applyBorder="1" applyAlignment="1">
      <alignment horizontal="right"/>
    </xf>
    <xf numFmtId="191" fontId="10" fillId="0" borderId="14" xfId="994" applyNumberFormat="1" applyFont="1" applyFill="1" applyBorder="1" applyAlignment="1">
      <alignment horizontal="right"/>
    </xf>
    <xf numFmtId="192" fontId="10" fillId="0" borderId="17" xfId="1093" applyNumberFormat="1" applyFont="1" applyFill="1" applyBorder="1" applyAlignment="1">
      <alignment horizontal="right"/>
    </xf>
    <xf numFmtId="191" fontId="10" fillId="0" borderId="15" xfId="994" applyNumberFormat="1" applyFont="1" applyFill="1" applyBorder="1" applyAlignment="1">
      <alignment horizontal="right"/>
    </xf>
    <xf numFmtId="0" fontId="10" fillId="0" borderId="0" xfId="994" applyFont="1" applyFill="1" applyBorder="1"/>
    <xf numFmtId="0" fontId="10" fillId="0" borderId="0" xfId="994" applyFont="1" applyFill="1"/>
    <xf numFmtId="0" fontId="69" fillId="0" borderId="63" xfId="994" applyFont="1" applyFill="1" applyBorder="1" applyAlignment="1">
      <alignment horizontal="center"/>
    </xf>
    <xf numFmtId="0" fontId="69" fillId="0" borderId="69" xfId="994" applyFont="1" applyFill="1" applyBorder="1" applyAlignment="1">
      <alignment wrapText="1"/>
    </xf>
    <xf numFmtId="0" fontId="69" fillId="0" borderId="69" xfId="994" applyFont="1" applyFill="1" applyBorder="1" applyAlignment="1">
      <alignment horizontal="center" wrapText="1"/>
    </xf>
    <xf numFmtId="0" fontId="69" fillId="0" borderId="69" xfId="994" applyFont="1" applyFill="1" applyBorder="1" applyAlignment="1">
      <alignment horizontal="center"/>
    </xf>
    <xf numFmtId="43" fontId="69" fillId="0" borderId="69" xfId="1093" applyNumberFormat="1" applyFont="1" applyFill="1" applyBorder="1" applyAlignment="1">
      <alignment horizontal="right"/>
    </xf>
    <xf numFmtId="191" fontId="69" fillId="0" borderId="69" xfId="994" applyNumberFormat="1" applyFont="1" applyFill="1" applyBorder="1" applyAlignment="1">
      <alignment horizontal="right"/>
    </xf>
    <xf numFmtId="192" fontId="69" fillId="0" borderId="69" xfId="1093" applyNumberFormat="1" applyFont="1" applyFill="1" applyBorder="1" applyAlignment="1">
      <alignment horizontal="right"/>
    </xf>
    <xf numFmtId="191" fontId="69" fillId="0" borderId="64" xfId="994" applyNumberFormat="1" applyFont="1" applyFill="1" applyBorder="1" applyAlignment="1">
      <alignment horizontal="right"/>
    </xf>
    <xf numFmtId="0" fontId="69" fillId="0" borderId="0" xfId="994" applyFont="1" applyFill="1" applyBorder="1"/>
    <xf numFmtId="0" fontId="69" fillId="0" borderId="0" xfId="994" applyFont="1" applyFill="1"/>
    <xf numFmtId="0" fontId="69" fillId="0" borderId="0" xfId="994" applyFont="1" applyFill="1" applyBorder="1" applyAlignment="1">
      <alignment horizontal="center"/>
    </xf>
    <xf numFmtId="0" fontId="69" fillId="0" borderId="0" xfId="994" applyFont="1" applyFill="1" applyBorder="1" applyAlignment="1">
      <alignment wrapText="1"/>
    </xf>
    <xf numFmtId="0" fontId="69" fillId="0" borderId="0" xfId="994" applyFont="1" applyFill="1" applyBorder="1" applyAlignment="1">
      <alignment horizontal="center" wrapText="1"/>
    </xf>
    <xf numFmtId="43" fontId="69" fillId="0" borderId="0" xfId="1093" applyNumberFormat="1" applyFont="1" applyFill="1" applyBorder="1" applyAlignment="1">
      <alignment horizontal="right"/>
    </xf>
    <xf numFmtId="191" fontId="69" fillId="0" borderId="0" xfId="994" applyNumberFormat="1" applyFont="1" applyFill="1" applyBorder="1" applyAlignment="1">
      <alignment horizontal="right"/>
    </xf>
    <xf numFmtId="192" fontId="69" fillId="0" borderId="0" xfId="1093" applyNumberFormat="1" applyFont="1" applyFill="1" applyBorder="1" applyAlignment="1">
      <alignment horizontal="right"/>
    </xf>
    <xf numFmtId="191" fontId="69" fillId="0" borderId="0" xfId="1093" applyNumberFormat="1" applyFont="1" applyFill="1" applyBorder="1" applyAlignment="1">
      <alignment horizontal="right"/>
    </xf>
    <xf numFmtId="0" fontId="4" fillId="0" borderId="0" xfId="994" applyFont="1" applyFill="1"/>
    <xf numFmtId="1" fontId="4" fillId="0" borderId="0" xfId="994" applyNumberFormat="1" applyFont="1" applyFill="1"/>
    <xf numFmtId="0" fontId="4" fillId="0" borderId="0" xfId="994" applyFont="1" applyAlignment="1"/>
    <xf numFmtId="0" fontId="75" fillId="0" borderId="0" xfId="1110"/>
    <xf numFmtId="0" fontId="77" fillId="0" borderId="0" xfId="1110" applyFont="1"/>
    <xf numFmtId="0" fontId="77" fillId="0" borderId="60" xfId="1110" applyFont="1" applyBorder="1" applyAlignment="1">
      <alignment vertical="top"/>
    </xf>
    <xf numFmtId="0" fontId="77" fillId="0" borderId="60" xfId="1110" applyFont="1" applyBorder="1" applyAlignment="1">
      <alignment horizontal="center" vertical="top"/>
    </xf>
    <xf numFmtId="0" fontId="77" fillId="0" borderId="52" xfId="1110" applyFont="1" applyBorder="1" applyAlignment="1">
      <alignment horizontal="center" vertical="center"/>
    </xf>
    <xf numFmtId="0" fontId="77" fillId="0" borderId="52" xfId="1110" applyFont="1" applyBorder="1" applyAlignment="1">
      <alignment horizontal="left" vertical="center"/>
    </xf>
    <xf numFmtId="0" fontId="77" fillId="0" borderId="52" xfId="1110" applyFont="1" applyBorder="1" applyAlignment="1">
      <alignment horizontal="center" wrapText="1"/>
    </xf>
    <xf numFmtId="0" fontId="77" fillId="0" borderId="52" xfId="1110" applyFont="1" applyBorder="1" applyAlignment="1">
      <alignment horizontal="center" vertical="center" wrapText="1"/>
    </xf>
    <xf numFmtId="0" fontId="77" fillId="0" borderId="65" xfId="1110" applyFont="1" applyBorder="1" applyAlignment="1">
      <alignment horizontal="center"/>
    </xf>
    <xf numFmtId="0" fontId="77" fillId="0" borderId="17" xfId="1110" applyFont="1" applyBorder="1" applyAlignment="1">
      <alignment horizontal="left"/>
    </xf>
    <xf numFmtId="0" fontId="77" fillId="0" borderId="17" xfId="1110" applyFont="1" applyBorder="1" applyAlignment="1">
      <alignment horizontal="left" vertical="top"/>
    </xf>
    <xf numFmtId="4" fontId="77" fillId="0" borderId="17" xfId="1110" applyNumberFormat="1" applyFont="1" applyBorder="1" applyAlignment="1">
      <alignment horizontal="left" vertical="top"/>
    </xf>
    <xf numFmtId="4" fontId="77" fillId="0" borderId="17" xfId="1110" applyNumberFormat="1" applyFont="1" applyBorder="1" applyAlignment="1">
      <alignment horizontal="left" vertical="top" indent="1"/>
    </xf>
    <xf numFmtId="4" fontId="78" fillId="0" borderId="18" xfId="1110" applyNumberFormat="1" applyFont="1" applyBorder="1" applyAlignment="1">
      <alignment horizontal="right"/>
    </xf>
    <xf numFmtId="0" fontId="77" fillId="0" borderId="8" xfId="1110" applyFont="1" applyBorder="1" applyAlignment="1">
      <alignment horizontal="left" vertical="top"/>
    </xf>
    <xf numFmtId="0" fontId="77" fillId="0" borderId="9" xfId="1110" applyFont="1" applyBorder="1" applyAlignment="1">
      <alignment horizontal="left"/>
    </xf>
    <xf numFmtId="4" fontId="77" fillId="0" borderId="9" xfId="1110" applyNumberFormat="1" applyFont="1" applyBorder="1" applyAlignment="1">
      <alignment horizontal="right"/>
    </xf>
    <xf numFmtId="4" fontId="77" fillId="0" borderId="68" xfId="1110" applyNumberFormat="1" applyFont="1" applyBorder="1" applyAlignment="1">
      <alignment horizontal="right"/>
    </xf>
    <xf numFmtId="2" fontId="75" fillId="0" borderId="0" xfId="1110" applyNumberFormat="1"/>
    <xf numFmtId="0" fontId="77" fillId="0" borderId="9" xfId="1110" applyFont="1" applyBorder="1" applyAlignment="1">
      <alignment horizontal="left" wrapText="1"/>
    </xf>
    <xf numFmtId="0" fontId="77" fillId="0" borderId="9" xfId="1110" applyFont="1" applyBorder="1" applyAlignment="1">
      <alignment horizontal="left" vertical="top"/>
    </xf>
    <xf numFmtId="4" fontId="77" fillId="0" borderId="9" xfId="1110" applyNumberFormat="1" applyFont="1" applyBorder="1" applyAlignment="1">
      <alignment horizontal="left" vertical="top"/>
    </xf>
    <xf numFmtId="4" fontId="77" fillId="0" borderId="9" xfId="1110" applyNumberFormat="1" applyFont="1" applyBorder="1" applyAlignment="1">
      <alignment horizontal="left" vertical="top" indent="1"/>
    </xf>
    <xf numFmtId="0" fontId="77" fillId="0" borderId="8" xfId="1110" applyFont="1" applyBorder="1" applyAlignment="1">
      <alignment horizontal="center"/>
    </xf>
    <xf numFmtId="4" fontId="78" fillId="0" borderId="68" xfId="1110" applyNumberFormat="1" applyFont="1" applyBorder="1" applyAlignment="1">
      <alignment horizontal="right"/>
    </xf>
    <xf numFmtId="0" fontId="77" fillId="0" borderId="8" xfId="1110" applyFont="1" applyBorder="1" applyAlignment="1">
      <alignment horizontal="center" vertical="center"/>
    </xf>
    <xf numFmtId="4" fontId="77" fillId="0" borderId="68" xfId="1110" applyNumberFormat="1" applyFont="1" applyBorder="1" applyAlignment="1">
      <alignment horizontal="left" vertical="top" indent="1"/>
    </xf>
    <xf numFmtId="4" fontId="80" fillId="0" borderId="9" xfId="1110" applyNumberFormat="1" applyFont="1" applyBorder="1" applyAlignment="1">
      <alignment horizontal="right"/>
    </xf>
    <xf numFmtId="4" fontId="80" fillId="0" borderId="68" xfId="1110" applyNumberFormat="1" applyFont="1" applyBorder="1" applyAlignment="1">
      <alignment horizontal="right"/>
    </xf>
    <xf numFmtId="0" fontId="77" fillId="0" borderId="28" xfId="1110" applyFont="1" applyBorder="1" applyAlignment="1">
      <alignment horizontal="left" vertical="top"/>
    </xf>
    <xf numFmtId="0" fontId="77" fillId="0" borderId="29" xfId="1110" applyFont="1" applyBorder="1" applyAlignment="1">
      <alignment horizontal="left" vertical="top"/>
    </xf>
    <xf numFmtId="4" fontId="77" fillId="0" borderId="29" xfId="1110" applyNumberFormat="1" applyFont="1" applyBorder="1" applyAlignment="1">
      <alignment horizontal="left" vertical="top"/>
    </xf>
    <xf numFmtId="4" fontId="77" fillId="0" borderId="29" xfId="1110" applyNumberFormat="1" applyFont="1" applyBorder="1" applyAlignment="1">
      <alignment horizontal="left" vertical="top" indent="1"/>
    </xf>
    <xf numFmtId="4" fontId="78" fillId="0" borderId="62" xfId="1110" applyNumberFormat="1" applyFont="1" applyBorder="1" applyAlignment="1">
      <alignment horizontal="right" vertical="top"/>
    </xf>
    <xf numFmtId="0" fontId="77" fillId="0" borderId="0" xfId="1110" applyFont="1" applyBorder="1" applyAlignment="1">
      <alignment vertical="top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 vertical="top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 wrapText="1"/>
      <protection locked="0"/>
    </xf>
    <xf numFmtId="0" fontId="4" fillId="0" borderId="9" xfId="2" applyFont="1" applyFill="1" applyBorder="1" applyAlignment="1" applyProtection="1">
      <alignment horizontal="center" vertical="center" wrapText="1"/>
      <protection locked="0"/>
    </xf>
    <xf numFmtId="0" fontId="4" fillId="0" borderId="3" xfId="2" applyFont="1" applyFill="1" applyBorder="1" applyAlignment="1" applyProtection="1">
      <alignment horizontal="center" vertical="center" wrapText="1"/>
      <protection locked="0"/>
    </xf>
    <xf numFmtId="0" fontId="4" fillId="0" borderId="10" xfId="2" applyFont="1" applyFill="1" applyBorder="1" applyAlignment="1" applyProtection="1">
      <alignment horizontal="center" vertical="center" wrapText="1"/>
      <protection locked="0"/>
    </xf>
    <xf numFmtId="0" fontId="4" fillId="0" borderId="17" xfId="2" applyFont="1" applyFill="1" applyBorder="1" applyAlignment="1" applyProtection="1">
      <alignment horizontal="center" vertical="center" wrapText="1"/>
      <protection locked="0"/>
    </xf>
    <xf numFmtId="0" fontId="7" fillId="2" borderId="4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7" fillId="2" borderId="7" xfId="1" applyFont="1" applyFill="1" applyBorder="1" applyAlignment="1">
      <alignment horizontal="center"/>
    </xf>
    <xf numFmtId="0" fontId="4" fillId="2" borderId="10" xfId="2" applyFont="1" applyFill="1" applyBorder="1" applyAlignment="1" applyProtection="1">
      <alignment horizontal="center" vertical="center" wrapText="1"/>
      <protection locked="0"/>
    </xf>
    <xf numFmtId="0" fontId="4" fillId="2" borderId="17" xfId="2" applyFont="1" applyFill="1" applyBorder="1" applyAlignment="1" applyProtection="1">
      <alignment horizontal="center" vertical="center" wrapText="1"/>
      <protection locked="0"/>
    </xf>
    <xf numFmtId="164" fontId="4" fillId="2" borderId="15" xfId="2" applyNumberFormat="1" applyFont="1" applyFill="1" applyBorder="1" applyAlignment="1" applyProtection="1">
      <alignment horizontal="center" vertical="center" wrapText="1"/>
      <protection locked="0"/>
    </xf>
    <xf numFmtId="164" fontId="4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4" fillId="2" borderId="18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14" xfId="2" applyFont="1" applyFill="1" applyBorder="1" applyAlignment="1" applyProtection="1">
      <alignment horizontal="center" vertical="center" wrapText="1"/>
      <protection locked="0"/>
    </xf>
    <xf numFmtId="0" fontId="4" fillId="2" borderId="9" xfId="2" applyFont="1" applyFill="1" applyBorder="1" applyAlignment="1" applyProtection="1">
      <alignment horizontal="center" vertical="center" wrapText="1"/>
      <protection locked="0"/>
    </xf>
    <xf numFmtId="4" fontId="16" fillId="3" borderId="31" xfId="1" applyNumberFormat="1" applyFont="1" applyFill="1" applyBorder="1" applyAlignment="1">
      <alignment vertical="top" wrapText="1"/>
    </xf>
    <xf numFmtId="4" fontId="16" fillId="3" borderId="32" xfId="1" applyNumberFormat="1" applyFont="1" applyFill="1" applyBorder="1" applyAlignment="1">
      <alignment vertical="top" wrapText="1"/>
    </xf>
    <xf numFmtId="4" fontId="16" fillId="3" borderId="33" xfId="1" applyNumberFormat="1" applyFont="1" applyFill="1" applyBorder="1" applyAlignment="1">
      <alignment vertical="top" wrapText="1"/>
    </xf>
    <xf numFmtId="4" fontId="16" fillId="3" borderId="11" xfId="1" applyNumberFormat="1" applyFont="1" applyFill="1" applyBorder="1" applyAlignment="1">
      <alignment vertical="top" wrapText="1"/>
    </xf>
    <xf numFmtId="4" fontId="16" fillId="3" borderId="12" xfId="1" applyNumberFormat="1" applyFont="1" applyFill="1" applyBorder="1" applyAlignment="1">
      <alignment vertical="top" wrapText="1"/>
    </xf>
    <xf numFmtId="4" fontId="16" fillId="3" borderId="13" xfId="1" applyNumberFormat="1" applyFont="1" applyFill="1" applyBorder="1" applyAlignment="1">
      <alignment vertical="top" wrapText="1"/>
    </xf>
    <xf numFmtId="4" fontId="16" fillId="3" borderId="34" xfId="1" applyNumberFormat="1" applyFont="1" applyFill="1" applyBorder="1" applyAlignment="1">
      <alignment vertical="top" wrapText="1"/>
    </xf>
    <xf numFmtId="4" fontId="16" fillId="3" borderId="35" xfId="1" applyNumberFormat="1" applyFont="1" applyFill="1" applyBorder="1" applyAlignment="1">
      <alignment vertical="top" wrapText="1"/>
    </xf>
    <xf numFmtId="4" fontId="16" fillId="3" borderId="36" xfId="1" applyNumberFormat="1" applyFont="1" applyFill="1" applyBorder="1" applyAlignment="1">
      <alignment vertical="top" wrapText="1"/>
    </xf>
    <xf numFmtId="4" fontId="5" fillId="4" borderId="14" xfId="1" applyNumberFormat="1" applyFont="1" applyFill="1" applyBorder="1" applyAlignment="1">
      <alignment horizontal="center" vertical="top" wrapText="1"/>
    </xf>
    <xf numFmtId="4" fontId="5" fillId="4" borderId="17" xfId="1" applyNumberFormat="1" applyFont="1" applyFill="1" applyBorder="1" applyAlignment="1">
      <alignment horizontal="center" vertical="top" wrapText="1"/>
    </xf>
    <xf numFmtId="1" fontId="17" fillId="0" borderId="0" xfId="1" applyNumberFormat="1" applyFont="1" applyFill="1" applyBorder="1" applyAlignment="1">
      <alignment horizontal="center" vertical="top" wrapText="1"/>
    </xf>
    <xf numFmtId="0" fontId="4" fillId="2" borderId="14" xfId="3" applyFont="1" applyFill="1" applyBorder="1" applyAlignment="1">
      <alignment horizontal="center" vertical="center" wrapText="1"/>
    </xf>
    <xf numFmtId="0" fontId="4" fillId="2" borderId="10" xfId="3" applyFont="1" applyFill="1" applyBorder="1" applyAlignment="1">
      <alignment horizontal="center" vertical="center" wrapText="1"/>
    </xf>
    <xf numFmtId="0" fontId="4" fillId="2" borderId="17" xfId="3" applyFont="1" applyFill="1" applyBorder="1" applyAlignment="1">
      <alignment horizontal="center" vertical="center" wrapText="1"/>
    </xf>
    <xf numFmtId="0" fontId="4" fillId="0" borderId="35" xfId="1" applyFont="1" applyBorder="1" applyAlignment="1">
      <alignment horizontal="center"/>
    </xf>
    <xf numFmtId="4" fontId="5" fillId="4" borderId="31" xfId="1" applyNumberFormat="1" applyFont="1" applyFill="1" applyBorder="1" applyAlignment="1">
      <alignment horizontal="center" vertical="top" wrapText="1"/>
    </xf>
    <xf numFmtId="4" fontId="5" fillId="4" borderId="32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4" fillId="0" borderId="70" xfId="914" applyFont="1" applyBorder="1" applyAlignment="1">
      <alignment horizontal="center" vertical="center" wrapText="1"/>
    </xf>
    <xf numFmtId="4" fontId="4" fillId="0" borderId="72" xfId="914" applyFont="1" applyBorder="1" applyAlignment="1">
      <alignment horizontal="center" vertical="center" wrapText="1"/>
    </xf>
    <xf numFmtId="4" fontId="4" fillId="0" borderId="66" xfId="914" applyFont="1" applyBorder="1" applyAlignment="1">
      <alignment horizontal="center" vertical="center" wrapText="1"/>
    </xf>
    <xf numFmtId="4" fontId="4" fillId="0" borderId="20" xfId="914" applyFont="1" applyBorder="1" applyAlignment="1">
      <alignment horizontal="center" vertical="center" wrapText="1"/>
    </xf>
    <xf numFmtId="4" fontId="5" fillId="0" borderId="74" xfId="914" applyFont="1" applyBorder="1" applyAlignment="1">
      <alignment horizontal="center" vertical="top" wrapText="1"/>
    </xf>
    <xf numFmtId="4" fontId="5" fillId="0" borderId="47" xfId="914" applyFont="1" applyBorder="1" applyAlignment="1">
      <alignment horizontal="center" vertical="top" wrapText="1"/>
    </xf>
    <xf numFmtId="4" fontId="5" fillId="0" borderId="67" xfId="914" applyFont="1" applyBorder="1" applyAlignment="1">
      <alignment horizontal="center" vertical="top" wrapText="1"/>
    </xf>
    <xf numFmtId="4" fontId="10" fillId="0" borderId="0" xfId="914" applyFont="1" applyAlignment="1">
      <alignment horizontal="center" vertical="center"/>
    </xf>
    <xf numFmtId="4" fontId="5" fillId="0" borderId="0" xfId="914" applyFont="1" applyAlignment="1">
      <alignment horizontal="center"/>
    </xf>
    <xf numFmtId="0" fontId="70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71" xfId="914" applyFont="1" applyBorder="1" applyAlignment="1">
      <alignment horizontal="center" vertical="center" wrapText="1"/>
    </xf>
    <xf numFmtId="4" fontId="4" fillId="0" borderId="73" xfId="914" applyFont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center" vertical="center" wrapText="1"/>
    </xf>
    <xf numFmtId="0" fontId="10" fillId="0" borderId="6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17" xfId="0" applyNumberFormat="1" applyFont="1" applyFill="1" applyBorder="1" applyAlignment="1">
      <alignment horizontal="center" vertical="center" wrapText="1"/>
    </xf>
    <xf numFmtId="0" fontId="2" fillId="0" borderId="0" xfId="814" applyNumberFormat="1" applyFont="1" applyFill="1" applyBorder="1" applyAlignment="1">
      <alignment horizontal="center" vertical="center" wrapText="1"/>
    </xf>
    <xf numFmtId="0" fontId="2" fillId="0" borderId="0" xfId="814" applyNumberFormat="1" applyFont="1" applyFill="1" applyAlignment="1">
      <alignment horizontal="center" vertical="center" wrapText="1"/>
    </xf>
    <xf numFmtId="0" fontId="4" fillId="0" borderId="0" xfId="994" applyFont="1" applyFill="1" applyBorder="1" applyAlignment="1">
      <alignment horizontal="center"/>
    </xf>
    <xf numFmtId="0" fontId="5" fillId="0" borderId="0" xfId="994" applyFont="1" applyAlignment="1">
      <alignment horizontal="left" vertical="top"/>
    </xf>
    <xf numFmtId="0" fontId="4" fillId="0" borderId="0" xfId="994" applyFont="1" applyAlignment="1">
      <alignment horizontal="center" vertical="top"/>
    </xf>
    <xf numFmtId="0" fontId="5" fillId="0" borderId="0" xfId="994" applyFont="1" applyFill="1" applyAlignment="1">
      <alignment horizontal="left" vertical="top"/>
    </xf>
    <xf numFmtId="0" fontId="5" fillId="0" borderId="0" xfId="994" applyFont="1" applyAlignment="1">
      <alignment horizontal="center" vertical="top"/>
    </xf>
    <xf numFmtId="0" fontId="69" fillId="0" borderId="0" xfId="994" applyFont="1" applyBorder="1" applyAlignment="1">
      <alignment horizontal="center"/>
    </xf>
    <xf numFmtId="0" fontId="69" fillId="0" borderId="0" xfId="994" applyFont="1" applyAlignment="1">
      <alignment horizontal="center"/>
    </xf>
    <xf numFmtId="0" fontId="5" fillId="0" borderId="0" xfId="994" applyFont="1" applyFill="1" applyAlignment="1">
      <alignment horizontal="center" vertical="center" wrapText="1"/>
    </xf>
    <xf numFmtId="0" fontId="69" fillId="0" borderId="70" xfId="994" applyFont="1" applyBorder="1" applyAlignment="1">
      <alignment horizontal="center" vertical="center" wrapText="1"/>
    </xf>
    <xf numFmtId="4" fontId="20" fillId="0" borderId="72" xfId="926" applyFont="1" applyBorder="1" applyAlignment="1"/>
    <xf numFmtId="0" fontId="5" fillId="0" borderId="74" xfId="994" applyFont="1" applyBorder="1" applyAlignment="1">
      <alignment horizontal="center" vertical="top"/>
    </xf>
    <xf numFmtId="4" fontId="44" fillId="0" borderId="47" xfId="926" applyFont="1" applyBorder="1" applyAlignment="1">
      <alignment vertical="top"/>
    </xf>
    <xf numFmtId="4" fontId="44" fillId="0" borderId="67" xfId="926" applyFont="1" applyBorder="1" applyAlignment="1">
      <alignment vertical="top"/>
    </xf>
    <xf numFmtId="4" fontId="20" fillId="0" borderId="72" xfId="926" applyFont="1" applyBorder="1" applyAlignment="1">
      <alignment horizontal="center" wrapText="1"/>
    </xf>
    <xf numFmtId="0" fontId="77" fillId="0" borderId="9" xfId="1110" applyFont="1" applyBorder="1" applyAlignment="1">
      <alignment horizontal="left" wrapText="1"/>
    </xf>
    <xf numFmtId="0" fontId="76" fillId="0" borderId="0" xfId="1110" applyFont="1" applyAlignment="1">
      <alignment horizontal="center"/>
    </xf>
    <xf numFmtId="0" fontId="77" fillId="0" borderId="0" xfId="1110" applyFont="1" applyBorder="1" applyAlignment="1">
      <alignment horizontal="center" vertical="top"/>
    </xf>
    <xf numFmtId="0" fontId="78" fillId="0" borderId="0" xfId="1110" applyFont="1" applyBorder="1" applyAlignment="1">
      <alignment horizontal="center" vertical="top"/>
    </xf>
    <xf numFmtId="0" fontId="77" fillId="0" borderId="9" xfId="1110" applyFont="1" applyBorder="1" applyAlignment="1">
      <alignment horizontal="left" vertical="center"/>
    </xf>
    <xf numFmtId="0" fontId="4" fillId="2" borderId="11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center"/>
    </xf>
    <xf numFmtId="0" fontId="4" fillId="2" borderId="13" xfId="1" applyFont="1" applyFill="1" applyBorder="1" applyAlignment="1">
      <alignment horizontal="center"/>
    </xf>
  </cellXfs>
  <cellStyles count="1111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=C:\WINNT35\SYSTEM32\COMMAND.COM" xfId="226"/>
    <cellStyle name="‡ђѓћ‹ћ‚ћљ1" xfId="227"/>
    <cellStyle name="‡ђѓћ‹ћ‚ћљ2" xfId="228"/>
    <cellStyle name="20% - Акцент1 2" xfId="229"/>
    <cellStyle name="20% - Акцент1 2 2" xfId="230"/>
    <cellStyle name="20% - Акцент1 2 3" xfId="231"/>
    <cellStyle name="20% - Акцент1 2 4" xfId="232"/>
    <cellStyle name="20% - Акцент1 2 5" xfId="233"/>
    <cellStyle name="20% - Акцент1 2 6" xfId="234"/>
    <cellStyle name="20% - Акцент1 2_Егоза" xfId="235"/>
    <cellStyle name="20% - Акцент1 3" xfId="236"/>
    <cellStyle name="20% - Акцент1 4" xfId="237"/>
    <cellStyle name="20% - Акцент1 5" xfId="238"/>
    <cellStyle name="20% - Акцент1 6" xfId="239"/>
    <cellStyle name="20% - Акцент1 7" xfId="240"/>
    <cellStyle name="20% - Акцент2 2" xfId="241"/>
    <cellStyle name="20% - Акцент2 2 2" xfId="242"/>
    <cellStyle name="20% - Акцент2 2 3" xfId="243"/>
    <cellStyle name="20% - Акцент2 2 4" xfId="244"/>
    <cellStyle name="20% - Акцент2 2 5" xfId="245"/>
    <cellStyle name="20% - Акцент2 2 6" xfId="246"/>
    <cellStyle name="20% - Акцент2 2_Егоза" xfId="247"/>
    <cellStyle name="20% - Акцент2 3" xfId="248"/>
    <cellStyle name="20% - Акцент2 4" xfId="249"/>
    <cellStyle name="20% - Акцент2 5" xfId="250"/>
    <cellStyle name="20% - Акцент2 6" xfId="251"/>
    <cellStyle name="20% - Акцент2 7" xfId="252"/>
    <cellStyle name="20% - Акцент3 2" xfId="253"/>
    <cellStyle name="20% - Акцент3 2 2" xfId="254"/>
    <cellStyle name="20% - Акцент3 2 3" xfId="255"/>
    <cellStyle name="20% - Акцент3 2 4" xfId="256"/>
    <cellStyle name="20% - Акцент3 2 5" xfId="257"/>
    <cellStyle name="20% - Акцент3 2 6" xfId="258"/>
    <cellStyle name="20% - Акцент3 2_Егоза" xfId="259"/>
    <cellStyle name="20% - Акцент3 3" xfId="260"/>
    <cellStyle name="20% - Акцент3 4" xfId="261"/>
    <cellStyle name="20% - Акцент3 5" xfId="262"/>
    <cellStyle name="20% - Акцент3 6" xfId="263"/>
    <cellStyle name="20% - Акцент3 7" xfId="264"/>
    <cellStyle name="20% - Акцент4 2" xfId="265"/>
    <cellStyle name="20% - Акцент4 2 2" xfId="266"/>
    <cellStyle name="20% - Акцент4 2 3" xfId="267"/>
    <cellStyle name="20% - Акцент4 2 4" xfId="268"/>
    <cellStyle name="20% - Акцент4 2 5" xfId="269"/>
    <cellStyle name="20% - Акцент4 2 6" xfId="270"/>
    <cellStyle name="20% - Акцент4 2_Егоза" xfId="271"/>
    <cellStyle name="20% - Акцент4 3" xfId="272"/>
    <cellStyle name="20% - Акцент4 4" xfId="273"/>
    <cellStyle name="20% - Акцент4 5" xfId="274"/>
    <cellStyle name="20% - Акцент4 6" xfId="275"/>
    <cellStyle name="20% - Акцент4 7" xfId="276"/>
    <cellStyle name="20% - Акцент5 2" xfId="277"/>
    <cellStyle name="20% - Акцент5 2 2" xfId="278"/>
    <cellStyle name="20% - Акцент5 2 3" xfId="279"/>
    <cellStyle name="20% - Акцент5 2 4" xfId="280"/>
    <cellStyle name="20% - Акцент5 2 5" xfId="281"/>
    <cellStyle name="20% - Акцент5 2 6" xfId="282"/>
    <cellStyle name="20% - Акцент5 2_Егоза" xfId="283"/>
    <cellStyle name="20% - Акцент5 3" xfId="284"/>
    <cellStyle name="20% - Акцент5 4" xfId="285"/>
    <cellStyle name="20% - Акцент5 5" xfId="286"/>
    <cellStyle name="20% - Акцент5 6" xfId="287"/>
    <cellStyle name="20% - Акцент5 7" xfId="288"/>
    <cellStyle name="20% - Акцент6 2" xfId="289"/>
    <cellStyle name="20% - Акцент6 2 2" xfId="290"/>
    <cellStyle name="20% - Акцент6 2 3" xfId="291"/>
    <cellStyle name="20% - Акцент6 2 4" xfId="292"/>
    <cellStyle name="20% - Акцент6 2 5" xfId="293"/>
    <cellStyle name="20% - Акцент6 2 6" xfId="294"/>
    <cellStyle name="20% - Акцент6 2_Егоза" xfId="295"/>
    <cellStyle name="20% - Акцент6 3" xfId="296"/>
    <cellStyle name="20% - Акцент6 4" xfId="297"/>
    <cellStyle name="20% - Акцент6 5" xfId="298"/>
    <cellStyle name="20% - Акцент6 6" xfId="299"/>
    <cellStyle name="20% - Акцент6 7" xfId="300"/>
    <cellStyle name="40% - Акцент1 2" xfId="301"/>
    <cellStyle name="40% - Акцент1 2 2" xfId="302"/>
    <cellStyle name="40% - Акцент1 2 3" xfId="303"/>
    <cellStyle name="40% - Акцент1 2 4" xfId="304"/>
    <cellStyle name="40% - Акцент1 2 5" xfId="305"/>
    <cellStyle name="40% - Акцент1 2 6" xfId="306"/>
    <cellStyle name="40% - Акцент1 2_Егоза" xfId="307"/>
    <cellStyle name="40% - Акцент1 3" xfId="308"/>
    <cellStyle name="40% - Акцент1 4" xfId="309"/>
    <cellStyle name="40% - Акцент1 5" xfId="310"/>
    <cellStyle name="40% - Акцент1 6" xfId="311"/>
    <cellStyle name="40% - Акцент1 7" xfId="312"/>
    <cellStyle name="40% - Акцент2 2" xfId="313"/>
    <cellStyle name="40% - Акцент2 2 2" xfId="314"/>
    <cellStyle name="40% - Акцент2 2 3" xfId="315"/>
    <cellStyle name="40% - Акцент2 2 4" xfId="316"/>
    <cellStyle name="40% - Акцент2 2 5" xfId="317"/>
    <cellStyle name="40% - Акцент2 2 6" xfId="318"/>
    <cellStyle name="40% - Акцент2 2_Егоза" xfId="319"/>
    <cellStyle name="40% - Акцент2 3" xfId="320"/>
    <cellStyle name="40% - Акцент2 4" xfId="321"/>
    <cellStyle name="40% - Акцент2 5" xfId="322"/>
    <cellStyle name="40% - Акцент2 6" xfId="323"/>
    <cellStyle name="40% - Акцент2 7" xfId="324"/>
    <cellStyle name="40% - Акцент3 2" xfId="325"/>
    <cellStyle name="40% - Акцент3 2 2" xfId="326"/>
    <cellStyle name="40% - Акцент3 2 3" xfId="327"/>
    <cellStyle name="40% - Акцент3 2 4" xfId="328"/>
    <cellStyle name="40% - Акцент3 2 5" xfId="329"/>
    <cellStyle name="40% - Акцент3 2 6" xfId="330"/>
    <cellStyle name="40% - Акцент3 2_Егоза" xfId="331"/>
    <cellStyle name="40% - Акцент3 3" xfId="332"/>
    <cellStyle name="40% - Акцент3 4" xfId="333"/>
    <cellStyle name="40% - Акцент3 5" xfId="334"/>
    <cellStyle name="40% - Акцент3 6" xfId="335"/>
    <cellStyle name="40% - Акцент3 7" xfId="336"/>
    <cellStyle name="40% - Акцент4 2" xfId="337"/>
    <cellStyle name="40% - Акцент4 2 2" xfId="338"/>
    <cellStyle name="40% - Акцент4 2 3" xfId="339"/>
    <cellStyle name="40% - Акцент4 2 4" xfId="340"/>
    <cellStyle name="40% - Акцент4 2 5" xfId="341"/>
    <cellStyle name="40% - Акцент4 2 6" xfId="342"/>
    <cellStyle name="40% - Акцент4 2_Егоза" xfId="343"/>
    <cellStyle name="40% - Акцент4 3" xfId="344"/>
    <cellStyle name="40% - Акцент4 4" xfId="345"/>
    <cellStyle name="40% - Акцент4 5" xfId="346"/>
    <cellStyle name="40% - Акцент4 6" xfId="347"/>
    <cellStyle name="40% - Акцент4 7" xfId="348"/>
    <cellStyle name="40% - Акцент5 2" xfId="349"/>
    <cellStyle name="40% - Акцент5 2 2" xfId="350"/>
    <cellStyle name="40% - Акцент5 2 3" xfId="351"/>
    <cellStyle name="40% - Акцент5 2 4" xfId="352"/>
    <cellStyle name="40% - Акцент5 2 5" xfId="353"/>
    <cellStyle name="40% - Акцент5 2 6" xfId="354"/>
    <cellStyle name="40% - Акцент5 2_Егоза" xfId="355"/>
    <cellStyle name="40% - Акцент5 3" xfId="356"/>
    <cellStyle name="40% - Акцент5 4" xfId="357"/>
    <cellStyle name="40% - Акцент5 5" xfId="358"/>
    <cellStyle name="40% - Акцент5 6" xfId="359"/>
    <cellStyle name="40% - Акцент5 7" xfId="360"/>
    <cellStyle name="40% - Акцент6 2" xfId="361"/>
    <cellStyle name="40% - Акцент6 2 2" xfId="362"/>
    <cellStyle name="40% - Акцент6 2 3" xfId="363"/>
    <cellStyle name="40% - Акцент6 2 4" xfId="364"/>
    <cellStyle name="40% - Акцент6 2 5" xfId="365"/>
    <cellStyle name="40% - Акцент6 2 6" xfId="366"/>
    <cellStyle name="40% - Акцент6 2_Егоза" xfId="367"/>
    <cellStyle name="40% - Акцент6 3" xfId="368"/>
    <cellStyle name="40% - Акцент6 4" xfId="369"/>
    <cellStyle name="40% - Акцент6 5" xfId="370"/>
    <cellStyle name="40% - Акцент6 6" xfId="371"/>
    <cellStyle name="40% - Акцент6 7" xfId="372"/>
    <cellStyle name="60% - Акцент1 2" xfId="373"/>
    <cellStyle name="60% - Акцент1 2 2" xfId="374"/>
    <cellStyle name="60% - Акцент1 2 3" xfId="375"/>
    <cellStyle name="60% - Акцент1 2 4" xfId="376"/>
    <cellStyle name="60% - Акцент1 2 5" xfId="377"/>
    <cellStyle name="60% - Акцент1 2 6" xfId="378"/>
    <cellStyle name="60% - Акцент1 3" xfId="379"/>
    <cellStyle name="60% - Акцент1 4" xfId="380"/>
    <cellStyle name="60% - Акцент1 5" xfId="381"/>
    <cellStyle name="60% - Акцент1 6" xfId="382"/>
    <cellStyle name="60% - Акцент1 7" xfId="383"/>
    <cellStyle name="60% - Акцент2 2" xfId="384"/>
    <cellStyle name="60% - Акцент2 2 2" xfId="385"/>
    <cellStyle name="60% - Акцент2 2 3" xfId="386"/>
    <cellStyle name="60% - Акцент2 2 4" xfId="387"/>
    <cellStyle name="60% - Акцент2 2 5" xfId="388"/>
    <cellStyle name="60% - Акцент2 2 6" xfId="389"/>
    <cellStyle name="60% - Акцент2 3" xfId="390"/>
    <cellStyle name="60% - Акцент2 4" xfId="391"/>
    <cellStyle name="60% - Акцент2 5" xfId="392"/>
    <cellStyle name="60% - Акцент2 6" xfId="393"/>
    <cellStyle name="60% - Акцент2 7" xfId="394"/>
    <cellStyle name="60% - Акцент3 2" xfId="395"/>
    <cellStyle name="60% - Акцент3 2 2" xfId="396"/>
    <cellStyle name="60% - Акцент3 2 3" xfId="397"/>
    <cellStyle name="60% - Акцент3 2 4" xfId="398"/>
    <cellStyle name="60% - Акцент3 2 5" xfId="399"/>
    <cellStyle name="60% - Акцент3 2 6" xfId="400"/>
    <cellStyle name="60% - Акцент3 3" xfId="401"/>
    <cellStyle name="60% - Акцент3 4" xfId="402"/>
    <cellStyle name="60% - Акцент3 5" xfId="403"/>
    <cellStyle name="60% - Акцент3 6" xfId="404"/>
    <cellStyle name="60% - Акцент3 7" xfId="405"/>
    <cellStyle name="60% - Акцент4 2" xfId="406"/>
    <cellStyle name="60% - Акцент4 2 2" xfId="407"/>
    <cellStyle name="60% - Акцент4 2 3" xfId="408"/>
    <cellStyle name="60% - Акцент4 2 4" xfId="409"/>
    <cellStyle name="60% - Акцент4 2 5" xfId="410"/>
    <cellStyle name="60% - Акцент4 2 6" xfId="411"/>
    <cellStyle name="60% - Акцент4 3" xfId="412"/>
    <cellStyle name="60% - Акцент4 4" xfId="413"/>
    <cellStyle name="60% - Акцент4 5" xfId="414"/>
    <cellStyle name="60% - Акцент4 6" xfId="415"/>
    <cellStyle name="60% - Акцент4 7" xfId="416"/>
    <cellStyle name="60% - Акцент5 2" xfId="417"/>
    <cellStyle name="60% - Акцент5 2 2" xfId="418"/>
    <cellStyle name="60% - Акцент5 2 3" xfId="419"/>
    <cellStyle name="60% - Акцент5 2 4" xfId="420"/>
    <cellStyle name="60% - Акцент5 2 5" xfId="421"/>
    <cellStyle name="60% - Акцент5 2 6" xfId="422"/>
    <cellStyle name="60% - Акцент5 3" xfId="423"/>
    <cellStyle name="60% - Акцент5 4" xfId="424"/>
    <cellStyle name="60% - Акцент5 5" xfId="425"/>
    <cellStyle name="60% - Акцент5 6" xfId="426"/>
    <cellStyle name="60% - Акцент5 7" xfId="427"/>
    <cellStyle name="60% - Акцент6 2" xfId="428"/>
    <cellStyle name="60% - Акцент6 2 2" xfId="429"/>
    <cellStyle name="60% - Акцент6 2 3" xfId="430"/>
    <cellStyle name="60% - Акцент6 2 4" xfId="431"/>
    <cellStyle name="60% - Акцент6 2 5" xfId="432"/>
    <cellStyle name="60% - Акцент6 2 6" xfId="433"/>
    <cellStyle name="60% - Акцент6 3" xfId="434"/>
    <cellStyle name="60% - Акцент6 4" xfId="435"/>
    <cellStyle name="60% - Акцент6 5" xfId="436"/>
    <cellStyle name="60% - Акцент6 6" xfId="437"/>
    <cellStyle name="60% - Акцент6 7" xfId="438"/>
    <cellStyle name="Calc Currency (0)" xfId="439"/>
    <cellStyle name="Calc Currency (2)" xfId="440"/>
    <cellStyle name="Calc Percent (0)" xfId="441"/>
    <cellStyle name="Calc Percent (1)" xfId="442"/>
    <cellStyle name="Calc Percent (2)" xfId="443"/>
    <cellStyle name="Calc Units (0)" xfId="444"/>
    <cellStyle name="Calc Units (1)" xfId="445"/>
    <cellStyle name="Calc Units (2)" xfId="446"/>
    <cellStyle name="Comma [0]" xfId="447"/>
    <cellStyle name="Comma [00]" xfId="448"/>
    <cellStyle name="Comma_irl tel sep5" xfId="449"/>
    <cellStyle name="Comma0" xfId="450"/>
    <cellStyle name="Comments" xfId="451"/>
    <cellStyle name="Currency [0]" xfId="452"/>
    <cellStyle name="Currency [00]" xfId="453"/>
    <cellStyle name="Currency_irl tel sep5" xfId="454"/>
    <cellStyle name="Currency0" xfId="455"/>
    <cellStyle name="Date Short" xfId="456"/>
    <cellStyle name="DELTA" xfId="457"/>
    <cellStyle name="DELTA 2" xfId="458"/>
    <cellStyle name="DELTA 3" xfId="459"/>
    <cellStyle name="DELTA 4" xfId="460"/>
    <cellStyle name="DELTA 5" xfId="461"/>
    <cellStyle name="DELTA 6" xfId="462"/>
    <cellStyle name="DELTA 7" xfId="463"/>
    <cellStyle name="DELTA 8" xfId="464"/>
    <cellStyle name="DELTA 9" xfId="465"/>
    <cellStyle name="DELTA_Баграс 2" xfId="466"/>
    <cellStyle name="DistributionType" xfId="467"/>
    <cellStyle name="Dziesietny [0]_PERSONAL" xfId="468"/>
    <cellStyle name="Dziesietny_PERSONAL" xfId="469"/>
    <cellStyle name="Enter Currency (0)" xfId="470"/>
    <cellStyle name="Enter Currency (2)" xfId="471"/>
    <cellStyle name="Enter Units (0)" xfId="472"/>
    <cellStyle name="Enter Units (1)" xfId="473"/>
    <cellStyle name="Enter Units (2)" xfId="474"/>
    <cellStyle name="Excel Built-in Normal" xfId="475"/>
    <cellStyle name="F2" xfId="476"/>
    <cellStyle name="F3" xfId="477"/>
    <cellStyle name="F4" xfId="478"/>
    <cellStyle name="F5" xfId="479"/>
    <cellStyle name="F6" xfId="480"/>
    <cellStyle name="F7" xfId="481"/>
    <cellStyle name="F8" xfId="482"/>
    <cellStyle name="Flag" xfId="483"/>
    <cellStyle name="Flag 2" xfId="484"/>
    <cellStyle name="Flag 3" xfId="485"/>
    <cellStyle name="Flag 4" xfId="486"/>
    <cellStyle name="Flag 4 2" xfId="487"/>
    <cellStyle name="Flag 4 3" xfId="488"/>
    <cellStyle name="Flag 4 4" xfId="489"/>
    <cellStyle name="Flag 4_Егоза" xfId="490"/>
    <cellStyle name="Flag 5" xfId="491"/>
    <cellStyle name="Flag 5 2" xfId="492"/>
    <cellStyle name="Flag 5 3" xfId="493"/>
    <cellStyle name="Flag 5_Егоза" xfId="494"/>
    <cellStyle name="Flag 6" xfId="495"/>
    <cellStyle name="Flag 6 2" xfId="496"/>
    <cellStyle name="Flag 6 3" xfId="497"/>
    <cellStyle name="Flag 6_Егоза" xfId="498"/>
    <cellStyle name="Flag 7" xfId="499"/>
    <cellStyle name="Flag 8" xfId="500"/>
    <cellStyle name="Flag 9" xfId="501"/>
    <cellStyle name="Flag_Баграс 2" xfId="502"/>
    <cellStyle name="Grey" xfId="503"/>
    <cellStyle name="Header1" xfId="504"/>
    <cellStyle name="Header2" xfId="505"/>
    <cellStyle name="Heading 1" xfId="506"/>
    <cellStyle name="Heading1" xfId="507"/>
    <cellStyle name="Heading2" xfId="508"/>
    <cellStyle name="Heading3" xfId="509"/>
    <cellStyle name="Heading4" xfId="510"/>
    <cellStyle name="Heading5" xfId="511"/>
    <cellStyle name="Heading6" xfId="512"/>
    <cellStyle name="Headline III" xfId="513"/>
    <cellStyle name="Horizontal" xfId="514"/>
    <cellStyle name="Horizontal 2" xfId="515"/>
    <cellStyle name="Horizontal 3" xfId="516"/>
    <cellStyle name="Horizontal 4" xfId="517"/>
    <cellStyle name="Horizontal 4 2" xfId="518"/>
    <cellStyle name="Horizontal 4 3" xfId="519"/>
    <cellStyle name="Horizontal 4 4" xfId="520"/>
    <cellStyle name="Horizontal 4_Егоза" xfId="521"/>
    <cellStyle name="Horizontal 5" xfId="522"/>
    <cellStyle name="Horizontal 5 2" xfId="523"/>
    <cellStyle name="Horizontal 5 3" xfId="524"/>
    <cellStyle name="Horizontal 5_Егоза" xfId="525"/>
    <cellStyle name="Horizontal 6" xfId="526"/>
    <cellStyle name="Horizontal 6 2" xfId="527"/>
    <cellStyle name="Horizontal 6 3" xfId="528"/>
    <cellStyle name="Horizontal 6_Егоза" xfId="529"/>
    <cellStyle name="Horizontal 7" xfId="530"/>
    <cellStyle name="Horizontal 8" xfId="531"/>
    <cellStyle name="Horizontal 9" xfId="532"/>
    <cellStyle name="Horizontal_Баграс 2" xfId="533"/>
    <cellStyle name="Hyperlink" xfId="534"/>
    <cellStyle name="Iau?iue_Sheet1" xfId="535"/>
    <cellStyle name="Input [yellow]" xfId="536"/>
    <cellStyle name="Link Currency (0)" xfId="537"/>
    <cellStyle name="Link Currency (2)" xfId="538"/>
    <cellStyle name="Link Units (0)" xfId="539"/>
    <cellStyle name="Link Units (1)" xfId="540"/>
    <cellStyle name="Link Units (2)" xfId="541"/>
    <cellStyle name="Matrix" xfId="542"/>
    <cellStyle name="Matrix 2" xfId="543"/>
    <cellStyle name="Matrix 3" xfId="544"/>
    <cellStyle name="Matrix 4" xfId="545"/>
    <cellStyle name="Matrix 4 2" xfId="546"/>
    <cellStyle name="Matrix 4 3" xfId="547"/>
    <cellStyle name="Matrix 4 4" xfId="548"/>
    <cellStyle name="Matrix 4_Егоза" xfId="549"/>
    <cellStyle name="Matrix 5" xfId="550"/>
    <cellStyle name="Matrix 5 2" xfId="551"/>
    <cellStyle name="Matrix 5 3" xfId="552"/>
    <cellStyle name="Matrix 5_Егоза" xfId="553"/>
    <cellStyle name="Matrix 6" xfId="554"/>
    <cellStyle name="Matrix 6 2" xfId="555"/>
    <cellStyle name="Matrix 6 3" xfId="556"/>
    <cellStyle name="Matrix 6_Егоза" xfId="557"/>
    <cellStyle name="Matrix 7" xfId="558"/>
    <cellStyle name="Matrix 8" xfId="559"/>
    <cellStyle name="Matrix 9" xfId="560"/>
    <cellStyle name="Matrix_Баграс 2" xfId="561"/>
    <cellStyle name="normal" xfId="562"/>
    <cellStyle name="Normal - Style1" xfId="563"/>
    <cellStyle name="normal 2" xfId="564"/>
    <cellStyle name="normal 3" xfId="565"/>
    <cellStyle name="normal 4" xfId="566"/>
    <cellStyle name="normal 5" xfId="567"/>
    <cellStyle name="normal 6" xfId="568"/>
    <cellStyle name="Normal_1_1" xfId="569"/>
    <cellStyle name="normбlnм_laroux" xfId="570"/>
    <cellStyle name="Oleg_Style I" xfId="571"/>
    <cellStyle name="Option" xfId="572"/>
    <cellStyle name="Percent [0]" xfId="573"/>
    <cellStyle name="Percent [00]" xfId="574"/>
    <cellStyle name="Percent [2]" xfId="575"/>
    <cellStyle name="PrePop Currency (0)" xfId="576"/>
    <cellStyle name="PrePop Currency (2)" xfId="577"/>
    <cellStyle name="PrePop Units (0)" xfId="578"/>
    <cellStyle name="PrePop Units (1)" xfId="579"/>
    <cellStyle name="PrePop Units (2)" xfId="580"/>
    <cellStyle name="Price" xfId="581"/>
    <cellStyle name="Product" xfId="582"/>
    <cellStyle name="ResellerType" xfId="583"/>
    <cellStyle name="Rubles" xfId="584"/>
    <cellStyle name="Style 1" xfId="585"/>
    <cellStyle name="Text Indent A" xfId="586"/>
    <cellStyle name="Text Indent B" xfId="587"/>
    <cellStyle name="Text Indent C" xfId="588"/>
    <cellStyle name="Unit" xfId="589"/>
    <cellStyle name="Walutowy [0]_PERSONAL" xfId="590"/>
    <cellStyle name="Walutowy_PERSONAL" xfId="591"/>
    <cellStyle name="Акт" xfId="592"/>
    <cellStyle name="АктМТСН" xfId="593"/>
    <cellStyle name="Акцент1 2" xfId="594"/>
    <cellStyle name="Акцент1 2 2" xfId="595"/>
    <cellStyle name="Акцент1 2 3" xfId="596"/>
    <cellStyle name="Акцент1 2 4" xfId="597"/>
    <cellStyle name="Акцент1 2 5" xfId="598"/>
    <cellStyle name="Акцент1 2 6" xfId="599"/>
    <cellStyle name="Акцент1 3" xfId="600"/>
    <cellStyle name="Акцент1 4" xfId="601"/>
    <cellStyle name="Акцент1 5" xfId="602"/>
    <cellStyle name="Акцент1 6" xfId="603"/>
    <cellStyle name="Акцент1 7" xfId="604"/>
    <cellStyle name="Акцент2 2" xfId="605"/>
    <cellStyle name="Акцент2 2 2" xfId="606"/>
    <cellStyle name="Акцент2 2 3" xfId="607"/>
    <cellStyle name="Акцент2 2 4" xfId="608"/>
    <cellStyle name="Акцент2 2 5" xfId="609"/>
    <cellStyle name="Акцент2 2 6" xfId="610"/>
    <cellStyle name="Акцент2 3" xfId="611"/>
    <cellStyle name="Акцент2 4" xfId="612"/>
    <cellStyle name="Акцент2 5" xfId="613"/>
    <cellStyle name="Акцент2 6" xfId="614"/>
    <cellStyle name="Акцент2 7" xfId="615"/>
    <cellStyle name="Акцент3 2" xfId="616"/>
    <cellStyle name="Акцент3 2 2" xfId="617"/>
    <cellStyle name="Акцент3 2 3" xfId="618"/>
    <cellStyle name="Акцент3 2 4" xfId="619"/>
    <cellStyle name="Акцент3 2 5" xfId="620"/>
    <cellStyle name="Акцент3 2 6" xfId="621"/>
    <cellStyle name="Акцент3 3" xfId="622"/>
    <cellStyle name="Акцент3 4" xfId="623"/>
    <cellStyle name="Акцент3 5" xfId="624"/>
    <cellStyle name="Акцент3 6" xfId="625"/>
    <cellStyle name="Акцент3 7" xfId="626"/>
    <cellStyle name="Акцент4 2" xfId="627"/>
    <cellStyle name="Акцент4 2 2" xfId="628"/>
    <cellStyle name="Акцент4 2 3" xfId="629"/>
    <cellStyle name="Акцент4 2 4" xfId="630"/>
    <cellStyle name="Акцент4 2 5" xfId="631"/>
    <cellStyle name="Акцент4 2 6" xfId="632"/>
    <cellStyle name="Акцент4 3" xfId="633"/>
    <cellStyle name="Акцент4 4" xfId="634"/>
    <cellStyle name="Акцент4 5" xfId="635"/>
    <cellStyle name="Акцент4 6" xfId="636"/>
    <cellStyle name="Акцент4 7" xfId="637"/>
    <cellStyle name="Акцент5 2" xfId="638"/>
    <cellStyle name="Акцент5 2 2" xfId="639"/>
    <cellStyle name="Акцент5 2 3" xfId="640"/>
    <cellStyle name="Акцент5 2 4" xfId="641"/>
    <cellStyle name="Акцент5 2 5" xfId="642"/>
    <cellStyle name="Акцент5 2 6" xfId="643"/>
    <cellStyle name="Акцент5 3" xfId="644"/>
    <cellStyle name="Акцент5 4" xfId="645"/>
    <cellStyle name="Акцент5 5" xfId="646"/>
    <cellStyle name="Акцент5 6" xfId="647"/>
    <cellStyle name="Акцент5 7" xfId="648"/>
    <cellStyle name="Акцент6 2" xfId="649"/>
    <cellStyle name="Акцент6 2 2" xfId="650"/>
    <cellStyle name="Акцент6 2 3" xfId="651"/>
    <cellStyle name="Акцент6 2 4" xfId="652"/>
    <cellStyle name="Акцент6 2 5" xfId="653"/>
    <cellStyle name="Акцент6 2 6" xfId="654"/>
    <cellStyle name="Акцент6 3" xfId="655"/>
    <cellStyle name="Акцент6 4" xfId="656"/>
    <cellStyle name="Акцент6 5" xfId="657"/>
    <cellStyle name="Акцент6 6" xfId="658"/>
    <cellStyle name="Акцент6 7" xfId="659"/>
    <cellStyle name="Ввод  2" xfId="660"/>
    <cellStyle name="Ввод  2 2" xfId="661"/>
    <cellStyle name="Ввод  2 3" xfId="662"/>
    <cellStyle name="Ввод  2 4" xfId="663"/>
    <cellStyle name="Ввод  2 5" xfId="664"/>
    <cellStyle name="Ввод  2 6" xfId="665"/>
    <cellStyle name="Ввод  2_Индекс С.Покур к.39-ДНС - 2" xfId="666"/>
    <cellStyle name="Ввод  3" xfId="667"/>
    <cellStyle name="Ввод  4" xfId="668"/>
    <cellStyle name="Ввод  5" xfId="669"/>
    <cellStyle name="Ввод  6" xfId="670"/>
    <cellStyle name="Ввод  7" xfId="671"/>
    <cellStyle name="ВедРесурсов" xfId="672"/>
    <cellStyle name="ВедРесурсовАкт" xfId="673"/>
    <cellStyle name="Вывод 2" xfId="674"/>
    <cellStyle name="Вывод 2 2" xfId="675"/>
    <cellStyle name="Вывод 2 3" xfId="676"/>
    <cellStyle name="Вывод 2 4" xfId="677"/>
    <cellStyle name="Вывод 2 5" xfId="678"/>
    <cellStyle name="Вывод 2 6" xfId="679"/>
    <cellStyle name="Вывод 2_Индекс С.Покур к.39-ДНС - 2" xfId="680"/>
    <cellStyle name="Вывод 3" xfId="681"/>
    <cellStyle name="Вывод 4" xfId="682"/>
    <cellStyle name="Вывод 5" xfId="683"/>
    <cellStyle name="Вывод 6" xfId="684"/>
    <cellStyle name="Вывод 7" xfId="685"/>
    <cellStyle name="Вычисление 2" xfId="686"/>
    <cellStyle name="Вычисление 2 2" xfId="687"/>
    <cellStyle name="Вычисление 2 3" xfId="688"/>
    <cellStyle name="Вычисление 2 4" xfId="689"/>
    <cellStyle name="Вычисление 2 5" xfId="690"/>
    <cellStyle name="Вычисление 2 6" xfId="691"/>
    <cellStyle name="Вычисление 2_Индекс С.Покур к.39-ДНС - 2" xfId="692"/>
    <cellStyle name="Вычисление 3" xfId="693"/>
    <cellStyle name="Вычисление 4" xfId="694"/>
    <cellStyle name="Вычисление 5" xfId="695"/>
    <cellStyle name="Вычисление 6" xfId="696"/>
    <cellStyle name="Вычисление 7" xfId="697"/>
    <cellStyle name="Группа" xfId="698"/>
    <cellStyle name="Дата" xfId="699"/>
    <cellStyle name="Заголовок 1 2" xfId="700"/>
    <cellStyle name="Заголовок 1 2 2" xfId="701"/>
    <cellStyle name="Заголовок 1 2 3" xfId="702"/>
    <cellStyle name="Заголовок 1 2 4" xfId="703"/>
    <cellStyle name="Заголовок 1 2 5" xfId="704"/>
    <cellStyle name="Заголовок 1 2 6" xfId="705"/>
    <cellStyle name="Заголовок 1 2_Индекс С.Покур к.39-ДНС - 2" xfId="706"/>
    <cellStyle name="Заголовок 1 3" xfId="707"/>
    <cellStyle name="Заголовок 1 4" xfId="708"/>
    <cellStyle name="Заголовок 1 5" xfId="709"/>
    <cellStyle name="Заголовок 1 6" xfId="710"/>
    <cellStyle name="Заголовок 1 7" xfId="711"/>
    <cellStyle name="Заголовок 2 2" xfId="712"/>
    <cellStyle name="Заголовок 2 2 2" xfId="713"/>
    <cellStyle name="Заголовок 2 2 3" xfId="714"/>
    <cellStyle name="Заголовок 2 2 4" xfId="715"/>
    <cellStyle name="Заголовок 2 2 5" xfId="716"/>
    <cellStyle name="Заголовок 2 2 6" xfId="717"/>
    <cellStyle name="Заголовок 2 2_Индекс С.Покур к.39-ДНС - 2" xfId="718"/>
    <cellStyle name="Заголовок 2 3" xfId="719"/>
    <cellStyle name="Заголовок 2 4" xfId="720"/>
    <cellStyle name="Заголовок 2 5" xfId="721"/>
    <cellStyle name="Заголовок 2 6" xfId="722"/>
    <cellStyle name="Заголовок 2 7" xfId="723"/>
    <cellStyle name="Заголовок 3 2" xfId="724"/>
    <cellStyle name="Заголовок 3 2 2" xfId="725"/>
    <cellStyle name="Заголовок 3 2 3" xfId="726"/>
    <cellStyle name="Заголовок 3 2 4" xfId="727"/>
    <cellStyle name="Заголовок 3 2 5" xfId="728"/>
    <cellStyle name="Заголовок 3 2 6" xfId="729"/>
    <cellStyle name="Заголовок 3 2_Индекс С.Покур к.39-ДНС - 2" xfId="730"/>
    <cellStyle name="Заголовок 3 3" xfId="731"/>
    <cellStyle name="Заголовок 3 4" xfId="732"/>
    <cellStyle name="Заголовок 3 5" xfId="733"/>
    <cellStyle name="Заголовок 3 6" xfId="734"/>
    <cellStyle name="Заголовок 3 7" xfId="735"/>
    <cellStyle name="Заголовок 4 2" xfId="736"/>
    <cellStyle name="Заголовок 4 2 2" xfId="737"/>
    <cellStyle name="Заголовок 4 2 3" xfId="738"/>
    <cellStyle name="Заголовок 4 2 4" xfId="739"/>
    <cellStyle name="Заголовок 4 2 5" xfId="740"/>
    <cellStyle name="Заголовок 4 2 6" xfId="741"/>
    <cellStyle name="Заголовок 4 3" xfId="742"/>
    <cellStyle name="Заголовок 4 4" xfId="743"/>
    <cellStyle name="Заголовок 4 5" xfId="744"/>
    <cellStyle name="Заголовок 4 6" xfId="745"/>
    <cellStyle name="Заголовок 4 7" xfId="746"/>
    <cellStyle name="Звезды" xfId="747"/>
    <cellStyle name="Индексы" xfId="748"/>
    <cellStyle name="Итог 2" xfId="749"/>
    <cellStyle name="Итог 2 2" xfId="750"/>
    <cellStyle name="Итог 2 3" xfId="751"/>
    <cellStyle name="Итог 2 4" xfId="752"/>
    <cellStyle name="Итог 2 5" xfId="753"/>
    <cellStyle name="Итог 2 6" xfId="754"/>
    <cellStyle name="Итог 2_Индекс С.Покур к.39-ДНС - 2" xfId="755"/>
    <cellStyle name="Итог 3" xfId="756"/>
    <cellStyle name="Итог 4" xfId="757"/>
    <cellStyle name="Итог 5" xfId="758"/>
    <cellStyle name="Итог 6" xfId="759"/>
    <cellStyle name="Итог 7" xfId="760"/>
    <cellStyle name="Итоги" xfId="5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4"/>
    <cellStyle name="Обычный 2 2 2" xfId="834"/>
    <cellStyle name="Обычный 2 2 2 2" xfId="835"/>
    <cellStyle name="Обычный 2 2 2 2 2" xfId="836"/>
    <cellStyle name="Обычный 2 2 2 2 2 2" xfId="837"/>
    <cellStyle name="Обычный 2 2 2 2 2 2 2" xfId="838"/>
    <cellStyle name="Обычный 2 2 2 2 2 2 2 2" xfId="839"/>
    <cellStyle name="Обычный 2 2 2 2 2 2 2 2 2" xfId="840"/>
    <cellStyle name="Обычный 2 2 2 2 2 2 2 2 2 2" xfId="841"/>
    <cellStyle name="Обычный 2 2 2 2 2 2 2 2 2 3" xfId="842"/>
    <cellStyle name="Обычный 2 2 2 2 2 2 2 2 3" xfId="843"/>
    <cellStyle name="Обычный 2 2 2 2 2 2 2 2 4" xfId="844"/>
    <cellStyle name="Обычный 2 2 2 2 2 2 2 2 5" xfId="845"/>
    <cellStyle name="Обычный 2 2 2 2 2 2 2 2 6" xfId="846"/>
    <cellStyle name="Обычный 2 2 2 2 2 2 2 3" xfId="847"/>
    <cellStyle name="Обычный 2 2 2 2 2 2 2 3 2" xfId="848"/>
    <cellStyle name="Обычный 2 2 2 2 2 2 2 3 3" xfId="849"/>
    <cellStyle name="Обычный 2 2 2 2 2 2 2 4" xfId="850"/>
    <cellStyle name="Обычный 2 2 2 2 2 2 2 5" xfId="851"/>
    <cellStyle name="Обычный 2 2 2 2 2 2 2 6" xfId="852"/>
    <cellStyle name="Обычный 2 2 2 2 2 2 3" xfId="853"/>
    <cellStyle name="Обычный 2 2 2 2 2 2 4" xfId="854"/>
    <cellStyle name="Обычный 2 2 2 2 2 2 4 2" xfId="855"/>
    <cellStyle name="Обычный 2 2 2 2 2 2 4 3" xfId="856"/>
    <cellStyle name="Обычный 2 2 2 2 2 2 5" xfId="857"/>
    <cellStyle name="Обычный 2 2 2 2 2 2 6" xfId="858"/>
    <cellStyle name="Обычный 2 2 2 2 2 2 7" xfId="859"/>
    <cellStyle name="Обычный 2 2 2 2 2 3" xfId="860"/>
    <cellStyle name="Обычный 2 2 2 2 2 3 2" xfId="861"/>
    <cellStyle name="Обычный 2 2 2 2 2 4" xfId="862"/>
    <cellStyle name="Обычный 2 2 2 2 2 4 2" xfId="863"/>
    <cellStyle name="Обычный 2 2 2 2 2 4 3" xfId="864"/>
    <cellStyle name="Обычный 2 2 2 2 2 5" xfId="865"/>
    <cellStyle name="Обычный 2 2 2 2 2 6" xfId="866"/>
    <cellStyle name="Обычный 2 2 2 2 2 7" xfId="867"/>
    <cellStyle name="Обычный 2 2 2 2 2_индекс ВЛ №2 " xfId="868"/>
    <cellStyle name="Обычный 2 2 2 2 3" xfId="869"/>
    <cellStyle name="Обычный 2 2 2 2 3 2" xfId="870"/>
    <cellStyle name="Обычный 2 2 2 2 4" xfId="871"/>
    <cellStyle name="Обычный 2 2 2 2 4 2" xfId="872"/>
    <cellStyle name="Обычный 2 2 2 2 4 3" xfId="873"/>
    <cellStyle name="Обычный 2 2 2 2 5" xfId="874"/>
    <cellStyle name="Обычный 2 2 2 2 6" xfId="875"/>
    <cellStyle name="Обычный 2 2 2 2 7" xfId="876"/>
    <cellStyle name="Обычный 2 2 2 3" xfId="877"/>
    <cellStyle name="Обычный 2 2 2 4" xfId="878"/>
    <cellStyle name="Обычный 2 2 2 4 2" xfId="879"/>
    <cellStyle name="Обычный 2 2 2 5" xfId="880"/>
    <cellStyle name="Обычный 2 2 2 5 2" xfId="881"/>
    <cellStyle name="Обычный 2 2 2 5 3" xfId="882"/>
    <cellStyle name="Обычный 2 2 2 6" xfId="883"/>
    <cellStyle name="Обычный 2 2 2 7" xfId="884"/>
    <cellStyle name="Обычный 2 2 2 8" xfId="885"/>
    <cellStyle name="Обычный 2 2 2_индекс ВЛ №2 " xfId="886"/>
    <cellStyle name="Обычный 2 2 3" xfId="887"/>
    <cellStyle name="Обычный 2 2 3 2" xfId="888"/>
    <cellStyle name="Обычный 2 2 3 3" xfId="889"/>
    <cellStyle name="Обычный 2 2 3 4" xfId="890"/>
    <cellStyle name="Обычный 2 2 4" xfId="891"/>
    <cellStyle name="Обычный 2 2 4 2" xfId="892"/>
    <cellStyle name="Обычный 2 2 4 2 2" xfId="893"/>
    <cellStyle name="Обычный 2 2 4 2 3" xfId="894"/>
    <cellStyle name="Обычный 2 2 4 2 4" xfId="895"/>
    <cellStyle name="Обычный 2 2 4 3" xfId="896"/>
    <cellStyle name="Обычный 2 2 4 4" xfId="897"/>
    <cellStyle name="Обычный 2 2 5" xfId="898"/>
    <cellStyle name="Обычный 2 2 5 2" xfId="899"/>
    <cellStyle name="Обычный 2 2 5 3" xfId="900"/>
    <cellStyle name="Обычный 2 2 6" xfId="901"/>
    <cellStyle name="Обычный 2 2 7" xfId="902"/>
    <cellStyle name="Обычный 2 2 8" xfId="903"/>
    <cellStyle name="Обычный 2 2_Егоза" xfId="904"/>
    <cellStyle name="Обычный 2 3" xfId="905"/>
    <cellStyle name="Обычный 2 3 2" xfId="906"/>
    <cellStyle name="Обычный 2 3 3" xfId="907"/>
    <cellStyle name="Обычный 2 3 4" xfId="908"/>
    <cellStyle name="Обычный 2 4" xfId="909"/>
    <cellStyle name="Обычный 2 5" xfId="910"/>
    <cellStyle name="Обычный 2 6" xfId="911"/>
    <cellStyle name="Обычный 2 7" xfId="912"/>
    <cellStyle name="Обычный 2_4С- МФС Чистинное индекс пересчет" xfId="913"/>
    <cellStyle name="Обычный 2_Индекс РУ 3 №3 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10" xfId="926"/>
    <cellStyle name="Обычный 3 2" xfId="927"/>
    <cellStyle name="Обычный 3 2 2" xfId="928"/>
    <cellStyle name="Обычный 3 2 3" xfId="929"/>
    <cellStyle name="Обычный 3 2 4" xfId="930"/>
    <cellStyle name="Обычный 3 3" xfId="931"/>
    <cellStyle name="Обычный 3 3 2" xfId="932"/>
    <cellStyle name="Обычный 3 3 3" xfId="933"/>
    <cellStyle name="Обычный 3 3 4" xfId="934"/>
    <cellStyle name="Обычный 3 4" xfId="935"/>
    <cellStyle name="Обычный 3 4 2" xfId="936"/>
    <cellStyle name="Обычный 3 4 3" xfId="937"/>
    <cellStyle name="Обычный 3 4_Егоза" xfId="938"/>
    <cellStyle name="Обычный 3 5" xfId="939"/>
    <cellStyle name="Обычный 3 5 2" xfId="940"/>
    <cellStyle name="Обычный 3 5 3" xfId="941"/>
    <cellStyle name="Обычный 3 5_Егоза" xfId="942"/>
    <cellStyle name="Обычный 3 6" xfId="943"/>
    <cellStyle name="Обычный 3 6 2" xfId="944"/>
    <cellStyle name="Обычный 3 6 3" xfId="945"/>
    <cellStyle name="Обычный 3 6_Егоза" xfId="946"/>
    <cellStyle name="Обычный 3 7" xfId="947"/>
    <cellStyle name="Обычный 3 7 2" xfId="948"/>
    <cellStyle name="Обычный 3 7 3" xfId="949"/>
    <cellStyle name="Обычный 3 7_Егоза" xfId="950"/>
    <cellStyle name="Обычный 3 8" xfId="951"/>
    <cellStyle name="Обычный 3 9" xfId="952"/>
    <cellStyle name="Обычный 3_Егоза" xfId="953"/>
    <cellStyle name="Обычный 30" xfId="954"/>
    <cellStyle name="Обычный 31" xfId="955"/>
    <cellStyle name="Обычный 32" xfId="956"/>
    <cellStyle name="Обычный 33" xfId="957"/>
    <cellStyle name="Обычный 34" xfId="1110"/>
    <cellStyle name="Обычный 35" xfId="958"/>
    <cellStyle name="Обычный 38" xfId="959"/>
    <cellStyle name="Обычный 39" xfId="960"/>
    <cellStyle name="Обычный 4" xfId="961"/>
    <cellStyle name="Обычный 4 2" xfId="962"/>
    <cellStyle name="Обычный 4 3" xfId="963"/>
    <cellStyle name="Обычный 4 3 2" xfId="964"/>
    <cellStyle name="Обычный 4 4" xfId="965"/>
    <cellStyle name="Обычный 40" xfId="966"/>
    <cellStyle name="Обычный 41" xfId="967"/>
    <cellStyle name="Обычный 42" xfId="968"/>
    <cellStyle name="Обычный 43" xfId="969"/>
    <cellStyle name="Обычный 44" xfId="970"/>
    <cellStyle name="Обычный 46" xfId="971"/>
    <cellStyle name="Обычный 47" xfId="972"/>
    <cellStyle name="Обычный 48" xfId="973"/>
    <cellStyle name="Обычный 5" xfId="974"/>
    <cellStyle name="Обычный 50" xfId="975"/>
    <cellStyle name="Обычный 55" xfId="976"/>
    <cellStyle name="Обычный 6" xfId="977"/>
    <cellStyle name="Обычный 6 2" xfId="978"/>
    <cellStyle name="Обычный 6 3" xfId="979"/>
    <cellStyle name="Обычный 6 4" xfId="980"/>
    <cellStyle name="Обычный 6 5" xfId="981"/>
    <cellStyle name="Обычный 6 6" xfId="982"/>
    <cellStyle name="Обычный 6_Баграс 2" xfId="983"/>
    <cellStyle name="Обычный 61" xfId="984"/>
    <cellStyle name="Обычный 7" xfId="985"/>
    <cellStyle name="Обычный 8" xfId="986"/>
    <cellStyle name="Обычный 9" xfId="987"/>
    <cellStyle name="Обычный 9 2" xfId="988"/>
    <cellStyle name="Обычный 9 3" xfId="989"/>
    <cellStyle name="Обычный 9 4" xfId="990"/>
    <cellStyle name="Обычный 9 5" xfId="991"/>
    <cellStyle name="Обычный 9 6" xfId="992"/>
    <cellStyle name="Обычный 9_Баграс 2" xfId="993"/>
    <cellStyle name="Обычный_SSR5086" xfId="6"/>
    <cellStyle name="Обычный_Приложение 4" xfId="1"/>
    <cellStyle name="Обычный_Приложения  к дог.3П-2011" xfId="994"/>
    <cellStyle name="Обычный_Расчет стоимости услуг ТЭР" xfId="3"/>
    <cellStyle name="Обычный_рцк" xfId="2"/>
    <cellStyle name="Обычный_РЦК2" xfId="7"/>
    <cellStyle name="Параметр" xfId="995"/>
    <cellStyle name="ПеременныеСметы" xfId="996"/>
    <cellStyle name="Плохой 2" xfId="997"/>
    <cellStyle name="Плохой 2 2" xfId="998"/>
    <cellStyle name="Плохой 2 3" xfId="999"/>
    <cellStyle name="Плохой 2 4" xfId="1000"/>
    <cellStyle name="Плохой 2 5" xfId="1001"/>
    <cellStyle name="Плохой 2 6" xfId="1002"/>
    <cellStyle name="Плохой 3" xfId="1003"/>
    <cellStyle name="Плохой 4" xfId="1004"/>
    <cellStyle name="Плохой 5" xfId="1005"/>
    <cellStyle name="Плохой 6" xfId="1006"/>
    <cellStyle name="Плохой 7" xfId="1007"/>
    <cellStyle name="ПодПодраздел" xfId="1008"/>
    <cellStyle name="Подраздел" xfId="1009"/>
    <cellStyle name="Пояснение 2" xfId="1010"/>
    <cellStyle name="Пояснение 2 2" xfId="1011"/>
    <cellStyle name="Пояснение 2 3" xfId="1012"/>
    <cellStyle name="Пояснение 2 4" xfId="1013"/>
    <cellStyle name="Пояснение 2 5" xfId="1014"/>
    <cellStyle name="Пояснение 2 6" xfId="1015"/>
    <cellStyle name="Пояснение 3" xfId="1016"/>
    <cellStyle name="Пояснение 4" xfId="1017"/>
    <cellStyle name="Пояснение 5" xfId="1018"/>
    <cellStyle name="Пояснение 6" xfId="1019"/>
    <cellStyle name="Пояснение 7" xfId="1020"/>
    <cellStyle name="Примечание 2" xfId="1021"/>
    <cellStyle name="Примечание 2 2" xfId="1022"/>
    <cellStyle name="Примечание 2 3" xfId="1023"/>
    <cellStyle name="Примечание 2 4" xfId="1024"/>
    <cellStyle name="Примечание 2 5" xfId="1025"/>
    <cellStyle name="Примечание 2 6" xfId="1026"/>
    <cellStyle name="Примечание 2_Индекс С.Покур к.39-ДНС - 2" xfId="1027"/>
    <cellStyle name="Примечание 3" xfId="1028"/>
    <cellStyle name="Примечание 4" xfId="1029"/>
    <cellStyle name="Примечание 5" xfId="1030"/>
    <cellStyle name="Примечание 6" xfId="1031"/>
    <cellStyle name="Примечание 7" xfId="1032"/>
    <cellStyle name="Процент_PRG (2)" xfId="1033"/>
    <cellStyle name="Процентный 2" xfId="8"/>
    <cellStyle name="Процентный 3" xfId="1034"/>
    <cellStyle name="Раздел" xfId="1035"/>
    <cellStyle name="РесСмета" xfId="103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_названий" xfId="1060"/>
    <cellStyle name="Строка нечётная" xfId="1061"/>
    <cellStyle name="Строка чётная" xfId="1062"/>
    <cellStyle name="ТЕКСТ" xfId="1063"/>
    <cellStyle name="Текст предупреждения 2" xfId="1064"/>
    <cellStyle name="Текст предупреждения 2 2" xfId="1065"/>
    <cellStyle name="Текст предупреждения 2 3" xfId="1066"/>
    <cellStyle name="Текст предупреждения 2 4" xfId="1067"/>
    <cellStyle name="Текст предупреждения 2 5" xfId="1068"/>
    <cellStyle name="Текст предупреждения 2 6" xfId="1069"/>
    <cellStyle name="Текст предупреждения 3" xfId="1070"/>
    <cellStyle name="Текст предупреждения 4" xfId="1071"/>
    <cellStyle name="Текст предупреждения 5" xfId="1072"/>
    <cellStyle name="Текст предупреждения 6" xfId="1073"/>
    <cellStyle name="Текст предупреждения 7" xfId="1074"/>
    <cellStyle name="Титул" xfId="1075"/>
    <cellStyle name="Тысячи [0]_ прил.2,4" xfId="1076"/>
    <cellStyle name="Тысячи_ прил.2,4" xfId="1077"/>
    <cellStyle name="Финансовый 2" xfId="1078"/>
    <cellStyle name="Финансовый 2 2" xfId="1079"/>
    <cellStyle name="Финансовый 2 3" xfId="1080"/>
    <cellStyle name="Финансовый 2 4" xfId="1081"/>
    <cellStyle name="Финансовый 2 5" xfId="1082"/>
    <cellStyle name="Финансовый 2 6" xfId="1083"/>
    <cellStyle name="Финансовый 2 7" xfId="1084"/>
    <cellStyle name="Финансовый 3" xfId="1085"/>
    <cellStyle name="Финансовый 4" xfId="1086"/>
    <cellStyle name="Финансовый 4 2" xfId="1087"/>
    <cellStyle name="Финансовый 4 3" xfId="1088"/>
    <cellStyle name="Финансовый 4 4" xfId="1089"/>
    <cellStyle name="Финансовый 4 5" xfId="1090"/>
    <cellStyle name="Финансовый 4 6" xfId="1091"/>
    <cellStyle name="Финансовый 5" xfId="1092"/>
    <cellStyle name="Финансовый_Приложения  к дог.3П-2011" xfId="1093"/>
    <cellStyle name="Формула" xfId="1094"/>
    <cellStyle name="Хвост" xfId="1095"/>
    <cellStyle name="Хороший 2" xfId="1096"/>
    <cellStyle name="Хороший 2 2" xfId="1097"/>
    <cellStyle name="Хороший 2 3" xfId="1098"/>
    <cellStyle name="Хороший 2 4" xfId="1099"/>
    <cellStyle name="Хороший 2 5" xfId="1100"/>
    <cellStyle name="Хороший 2 6" xfId="1101"/>
    <cellStyle name="Хороший 3" xfId="1102"/>
    <cellStyle name="Хороший 4" xfId="1103"/>
    <cellStyle name="Хороший 5" xfId="1104"/>
    <cellStyle name="Хороший 6" xfId="1105"/>
    <cellStyle name="Хороший 7" xfId="1106"/>
    <cellStyle name="Цена" xfId="1107"/>
    <cellStyle name="Џђћ–…ќ’ќ›‰" xfId="1108"/>
    <cellStyle name="Экспертиза" xfId="11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zoomScaleNormal="100" zoomScaleSheetLayoutView="100" workbookViewId="0">
      <selection activeCell="B30" sqref="B30"/>
    </sheetView>
  </sheetViews>
  <sheetFormatPr defaultRowHeight="12.75" x14ac:dyDescent="0.2"/>
  <cols>
    <col min="1" max="1" width="29.7109375" style="139" customWidth="1"/>
    <col min="2" max="2" width="25.140625" style="139" customWidth="1"/>
    <col min="3" max="3" width="7.140625" style="139" customWidth="1"/>
    <col min="4" max="4" width="10.7109375" style="139" customWidth="1"/>
    <col min="5" max="5" width="9.7109375" style="139" customWidth="1"/>
    <col min="6" max="6" width="8.28515625" style="139" customWidth="1"/>
    <col min="7" max="7" width="8.42578125" style="139" customWidth="1"/>
    <col min="8" max="8" width="10" style="139" customWidth="1"/>
    <col min="9" max="9" width="8.7109375" style="139" customWidth="1"/>
    <col min="10" max="10" width="11.7109375" style="139" customWidth="1"/>
    <col min="11" max="16384" width="9.140625" style="139"/>
  </cols>
  <sheetData>
    <row r="1" spans="1:16" s="136" customFormat="1" ht="12" x14ac:dyDescent="0.2">
      <c r="A1" s="135" t="s">
        <v>80</v>
      </c>
      <c r="B1" s="135"/>
      <c r="C1" s="135"/>
      <c r="D1" s="135"/>
      <c r="E1" s="135"/>
      <c r="I1" s="360" t="s">
        <v>81</v>
      </c>
      <c r="J1" s="360"/>
    </row>
    <row r="2" spans="1:16" s="138" customFormat="1" x14ac:dyDescent="0.2">
      <c r="A2" s="137" t="s">
        <v>82</v>
      </c>
    </row>
    <row r="3" spans="1:16" x14ac:dyDescent="0.2">
      <c r="A3" s="361" t="s">
        <v>83</v>
      </c>
      <c r="B3" s="361"/>
      <c r="C3" s="361"/>
      <c r="D3" s="361"/>
      <c r="E3" s="361"/>
      <c r="F3" s="361"/>
      <c r="G3" s="361"/>
      <c r="H3" s="361"/>
      <c r="I3" s="361"/>
      <c r="J3" s="361"/>
    </row>
    <row r="4" spans="1:16" ht="15" customHeight="1" x14ac:dyDescent="0.2">
      <c r="A4" s="362" t="s">
        <v>77</v>
      </c>
      <c r="B4" s="362"/>
      <c r="C4" s="362"/>
      <c r="D4" s="362"/>
      <c r="E4" s="362"/>
      <c r="F4" s="362"/>
      <c r="G4" s="362"/>
      <c r="H4" s="362"/>
      <c r="I4" s="362"/>
      <c r="J4" s="362"/>
      <c r="K4" s="140"/>
      <c r="L4" s="140"/>
      <c r="M4" s="140"/>
      <c r="N4" s="141"/>
      <c r="O4" s="141"/>
      <c r="P4" s="141"/>
    </row>
    <row r="5" spans="1:16" ht="15" customHeight="1" thickBot="1" x14ac:dyDescent="0.25">
      <c r="A5" s="362" t="s">
        <v>78</v>
      </c>
      <c r="B5" s="362"/>
      <c r="C5" s="362"/>
      <c r="D5" s="362"/>
      <c r="E5" s="362"/>
      <c r="F5" s="362"/>
      <c r="G5" s="362"/>
      <c r="H5" s="362"/>
      <c r="I5" s="362"/>
      <c r="J5" s="362"/>
      <c r="K5" s="140"/>
      <c r="L5" s="140"/>
      <c r="M5" s="140"/>
    </row>
    <row r="6" spans="1:16" ht="20.25" customHeight="1" x14ac:dyDescent="0.2">
      <c r="A6" s="353" t="s">
        <v>84</v>
      </c>
      <c r="B6" s="353" t="s">
        <v>85</v>
      </c>
      <c r="C6" s="353" t="s">
        <v>86</v>
      </c>
      <c r="D6" s="353" t="s">
        <v>87</v>
      </c>
      <c r="E6" s="353" t="s">
        <v>88</v>
      </c>
      <c r="F6" s="353" t="s">
        <v>89</v>
      </c>
      <c r="G6" s="364" t="s">
        <v>90</v>
      </c>
      <c r="H6" s="353" t="s">
        <v>91</v>
      </c>
      <c r="I6" s="353" t="s">
        <v>92</v>
      </c>
      <c r="J6" s="353" t="s">
        <v>93</v>
      </c>
    </row>
    <row r="7" spans="1:16" ht="68.25" customHeight="1" thickBot="1" x14ac:dyDescent="0.25">
      <c r="A7" s="354"/>
      <c r="B7" s="354"/>
      <c r="C7" s="354"/>
      <c r="D7" s="354"/>
      <c r="E7" s="354"/>
      <c r="F7" s="354"/>
      <c r="G7" s="365"/>
      <c r="H7" s="354"/>
      <c r="I7" s="354"/>
      <c r="J7" s="354"/>
    </row>
    <row r="8" spans="1:16" ht="25.5" customHeight="1" thickBot="1" x14ac:dyDescent="0.25">
      <c r="A8" s="142">
        <v>1</v>
      </c>
      <c r="B8" s="142">
        <v>2</v>
      </c>
      <c r="C8" s="142">
        <v>3</v>
      </c>
      <c r="D8" s="142">
        <v>4</v>
      </c>
      <c r="E8" s="142">
        <v>5</v>
      </c>
      <c r="F8" s="143">
        <v>6</v>
      </c>
      <c r="G8" s="143">
        <v>7</v>
      </c>
      <c r="H8" s="142">
        <v>8</v>
      </c>
      <c r="I8" s="142">
        <v>9</v>
      </c>
      <c r="J8" s="143">
        <v>10</v>
      </c>
    </row>
    <row r="9" spans="1:16" ht="13.5" hidden="1" thickBot="1" x14ac:dyDescent="0.25">
      <c r="A9" s="355" t="s">
        <v>94</v>
      </c>
      <c r="B9" s="144" t="s">
        <v>95</v>
      </c>
      <c r="C9" s="145">
        <v>0</v>
      </c>
      <c r="D9" s="145">
        <v>140</v>
      </c>
      <c r="E9" s="145">
        <v>28</v>
      </c>
      <c r="F9" s="146">
        <f>D9/E9</f>
        <v>5</v>
      </c>
      <c r="G9" s="145">
        <f>1746</f>
        <v>1746</v>
      </c>
      <c r="H9" s="146">
        <f>F9*G9</f>
        <v>8730</v>
      </c>
      <c r="I9" s="145">
        <f>C9</f>
        <v>0</v>
      </c>
      <c r="J9" s="147">
        <f>H9*I9</f>
        <v>0</v>
      </c>
    </row>
    <row r="10" spans="1:16" ht="25.5" hidden="1" customHeight="1" x14ac:dyDescent="0.2">
      <c r="A10" s="356"/>
      <c r="B10" s="148" t="s">
        <v>96</v>
      </c>
      <c r="C10" s="145">
        <v>0</v>
      </c>
      <c r="D10" s="145">
        <v>140</v>
      </c>
      <c r="E10" s="145">
        <v>28</v>
      </c>
      <c r="F10" s="146">
        <f>D10/E10</f>
        <v>5</v>
      </c>
      <c r="G10" s="145">
        <f>1746</f>
        <v>1746</v>
      </c>
      <c r="H10" s="146">
        <f>F10*G10</f>
        <v>8730</v>
      </c>
      <c r="I10" s="145">
        <f>C10</f>
        <v>0</v>
      </c>
      <c r="J10" s="147">
        <f>H10*I10</f>
        <v>0</v>
      </c>
    </row>
    <row r="11" spans="1:16" ht="13.5" hidden="1" thickBot="1" x14ac:dyDescent="0.25">
      <c r="A11" s="356"/>
      <c r="B11" s="149" t="s">
        <v>97</v>
      </c>
      <c r="C11" s="150">
        <v>0</v>
      </c>
      <c r="D11" s="151">
        <v>140</v>
      </c>
      <c r="E11" s="151">
        <v>28</v>
      </c>
      <c r="F11" s="152">
        <f>D11/E11</f>
        <v>5</v>
      </c>
      <c r="G11" s="151">
        <f>1746</f>
        <v>1746</v>
      </c>
      <c r="H11" s="152">
        <f>F11*G11</f>
        <v>8730</v>
      </c>
      <c r="I11" s="151">
        <f>C11</f>
        <v>0</v>
      </c>
      <c r="J11" s="153">
        <f>H11*I11</f>
        <v>0</v>
      </c>
    </row>
    <row r="12" spans="1:16" ht="12.75" hidden="1" customHeight="1" x14ac:dyDescent="0.2">
      <c r="A12" s="154"/>
      <c r="B12" s="155"/>
      <c r="C12" s="156"/>
      <c r="D12" s="156"/>
      <c r="E12" s="156"/>
      <c r="F12" s="157"/>
      <c r="G12" s="156"/>
      <c r="H12" s="157"/>
      <c r="I12" s="156"/>
      <c r="J12" s="158">
        <f>H12*I12</f>
        <v>0</v>
      </c>
    </row>
    <row r="13" spans="1:16" ht="12.75" hidden="1" customHeight="1" x14ac:dyDescent="0.2">
      <c r="A13" s="159"/>
      <c r="B13" s="160"/>
      <c r="C13" s="150"/>
      <c r="D13" s="150"/>
      <c r="E13" s="150"/>
      <c r="F13" s="152"/>
      <c r="G13" s="150"/>
      <c r="H13" s="152"/>
      <c r="I13" s="150"/>
      <c r="J13" s="153">
        <f>H13*I13</f>
        <v>0</v>
      </c>
    </row>
    <row r="14" spans="1:16" ht="12.75" customHeight="1" x14ac:dyDescent="0.2">
      <c r="A14" s="161"/>
      <c r="B14" s="162"/>
      <c r="C14" s="156"/>
      <c r="D14" s="156"/>
      <c r="E14" s="156"/>
      <c r="F14" s="157"/>
      <c r="G14" s="156"/>
      <c r="H14" s="157"/>
      <c r="I14" s="156"/>
      <c r="J14" s="158"/>
    </row>
    <row r="15" spans="1:16" x14ac:dyDescent="0.2">
      <c r="A15" s="163"/>
      <c r="B15" s="164"/>
      <c r="C15" s="165"/>
      <c r="D15" s="165"/>
      <c r="E15" s="165"/>
      <c r="F15" s="166"/>
      <c r="G15" s="165"/>
      <c r="H15" s="166"/>
      <c r="I15" s="165"/>
      <c r="J15" s="167"/>
    </row>
    <row r="16" spans="1:16" s="136" customFormat="1" x14ac:dyDescent="0.2">
      <c r="A16" s="163"/>
      <c r="B16" s="164"/>
      <c r="C16" s="165"/>
      <c r="D16" s="165"/>
      <c r="E16" s="165"/>
      <c r="F16" s="166"/>
      <c r="G16" s="165"/>
      <c r="H16" s="166"/>
      <c r="I16" s="165"/>
      <c r="J16" s="167"/>
    </row>
    <row r="17" spans="1:10" s="136" customFormat="1" ht="26.25" customHeight="1" x14ac:dyDescent="0.2">
      <c r="A17" s="168"/>
      <c r="B17" s="169"/>
      <c r="C17" s="165"/>
      <c r="D17" s="165"/>
      <c r="E17" s="165"/>
      <c r="F17" s="166"/>
      <c r="G17" s="170"/>
      <c r="H17" s="166"/>
      <c r="I17" s="165"/>
      <c r="J17" s="167"/>
    </row>
    <row r="18" spans="1:10" s="136" customFormat="1" ht="26.25" customHeight="1" thickBot="1" x14ac:dyDescent="0.25">
      <c r="A18" s="171"/>
      <c r="B18" s="172"/>
      <c r="C18" s="173"/>
      <c r="D18" s="173"/>
      <c r="E18" s="173"/>
      <c r="F18" s="174"/>
      <c r="G18" s="175"/>
      <c r="H18" s="174"/>
      <c r="I18" s="173"/>
      <c r="J18" s="176"/>
    </row>
    <row r="19" spans="1:10" ht="13.5" thickBot="1" x14ac:dyDescent="0.25">
      <c r="A19" s="357" t="s">
        <v>98</v>
      </c>
      <c r="B19" s="358"/>
      <c r="C19" s="358"/>
      <c r="D19" s="358"/>
      <c r="E19" s="358"/>
      <c r="F19" s="358"/>
      <c r="G19" s="358"/>
      <c r="H19" s="358"/>
      <c r="I19" s="359"/>
      <c r="J19" s="177">
        <f>SUM(J14:J18)</f>
        <v>0</v>
      </c>
    </row>
    <row r="22" spans="1:10" ht="12.75" customHeight="1" x14ac:dyDescent="0.2">
      <c r="A22" s="134" t="s">
        <v>73</v>
      </c>
      <c r="B22" s="2"/>
      <c r="C22" s="349" t="s">
        <v>74</v>
      </c>
      <c r="D22" s="349"/>
      <c r="E22" s="2"/>
      <c r="F22" s="349" t="s">
        <v>75</v>
      </c>
      <c r="G22" s="349"/>
      <c r="H22" s="349"/>
    </row>
    <row r="23" spans="1:10" x14ac:dyDescent="0.2">
      <c r="A23" s="2"/>
      <c r="B23" s="2"/>
      <c r="C23" s="2"/>
      <c r="D23" s="2"/>
      <c r="E23" s="2"/>
      <c r="F23" s="363" t="s">
        <v>76</v>
      </c>
      <c r="G23" s="363"/>
      <c r="H23" s="363"/>
    </row>
    <row r="24" spans="1:10" x14ac:dyDescent="0.2">
      <c r="G24" s="178"/>
    </row>
    <row r="25" spans="1:10" x14ac:dyDescent="0.2">
      <c r="G25" s="178"/>
    </row>
    <row r="26" spans="1:10" x14ac:dyDescent="0.2">
      <c r="G26" s="178"/>
    </row>
    <row r="27" spans="1:10" x14ac:dyDescent="0.2">
      <c r="G27" s="178"/>
    </row>
    <row r="28" spans="1:10" x14ac:dyDescent="0.2">
      <c r="G28" s="178"/>
    </row>
    <row r="29" spans="1:10" x14ac:dyDescent="0.2">
      <c r="G29" s="178"/>
    </row>
    <row r="30" spans="1:10" x14ac:dyDescent="0.2">
      <c r="G30" s="178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zoomScale="98" zoomScaleNormal="100" workbookViewId="0">
      <selection activeCell="I36" sqref="I36"/>
    </sheetView>
  </sheetViews>
  <sheetFormatPr defaultRowHeight="12.75" x14ac:dyDescent="0.2"/>
  <cols>
    <col min="1" max="1" width="3.5703125" style="179" customWidth="1"/>
    <col min="2" max="2" width="39.140625" style="179" customWidth="1"/>
    <col min="3" max="4" width="11.7109375" style="181" customWidth="1"/>
    <col min="5" max="5" width="6.140625" style="181" customWidth="1"/>
    <col min="6" max="6" width="9.140625" style="181"/>
    <col min="7" max="7" width="7.85546875" style="181" customWidth="1"/>
    <col min="8" max="8" width="6.28515625" style="181" customWidth="1"/>
    <col min="9" max="9" width="7" style="181" customWidth="1"/>
    <col min="10" max="10" width="6.7109375" style="181" customWidth="1"/>
    <col min="11" max="11" width="9.85546875" style="181" customWidth="1"/>
    <col min="12" max="12" width="7.42578125" style="181" customWidth="1"/>
    <col min="13" max="13" width="10.85546875" style="181" customWidth="1"/>
    <col min="14" max="16384" width="9.140625" style="179"/>
  </cols>
  <sheetData>
    <row r="1" spans="1:18" x14ac:dyDescent="0.2">
      <c r="A1" s="137" t="s">
        <v>99</v>
      </c>
      <c r="C1" s="180"/>
      <c r="D1" s="180"/>
      <c r="K1" s="370" t="s">
        <v>100</v>
      </c>
      <c r="L1" s="370"/>
      <c r="M1" s="370"/>
    </row>
    <row r="2" spans="1:18" s="138" customFormat="1" x14ac:dyDescent="0.2">
      <c r="A2" s="137" t="s">
        <v>82</v>
      </c>
    </row>
    <row r="5" spans="1:18" x14ac:dyDescent="0.2">
      <c r="A5" s="371" t="s">
        <v>101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</row>
    <row r="6" spans="1:18" x14ac:dyDescent="0.2">
      <c r="A6" s="362" t="s">
        <v>77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140"/>
    </row>
    <row r="7" spans="1:18" ht="13.5" thickBot="1" x14ac:dyDescent="0.25">
      <c r="A7" s="362" t="s">
        <v>78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140"/>
    </row>
    <row r="8" spans="1:18" x14ac:dyDescent="0.2">
      <c r="A8" s="372" t="s">
        <v>102</v>
      </c>
      <c r="B8" s="374" t="s">
        <v>103</v>
      </c>
      <c r="C8" s="376" t="s">
        <v>104</v>
      </c>
      <c r="D8" s="376" t="s">
        <v>105</v>
      </c>
      <c r="E8" s="374" t="s">
        <v>92</v>
      </c>
      <c r="F8" s="374" t="s">
        <v>106</v>
      </c>
      <c r="G8" s="374" t="s">
        <v>107</v>
      </c>
      <c r="H8" s="374" t="s">
        <v>108</v>
      </c>
      <c r="I8" s="374"/>
      <c r="J8" s="374"/>
      <c r="K8" s="374" t="s">
        <v>109</v>
      </c>
      <c r="L8" s="374"/>
      <c r="M8" s="366" t="s">
        <v>110</v>
      </c>
    </row>
    <row r="9" spans="1:18" s="184" customFormat="1" ht="42" customHeight="1" x14ac:dyDescent="0.25">
      <c r="A9" s="373"/>
      <c r="B9" s="375"/>
      <c r="C9" s="377"/>
      <c r="D9" s="377"/>
      <c r="E9" s="375"/>
      <c r="F9" s="375"/>
      <c r="G9" s="375"/>
      <c r="H9" s="182" t="s">
        <v>111</v>
      </c>
      <c r="I9" s="182" t="s">
        <v>112</v>
      </c>
      <c r="J9" s="182" t="s">
        <v>113</v>
      </c>
      <c r="K9" s="182" t="s">
        <v>114</v>
      </c>
      <c r="L9" s="182" t="s">
        <v>115</v>
      </c>
      <c r="M9" s="367"/>
      <c r="N9" s="183"/>
    </row>
    <row r="10" spans="1:18" s="188" customFormat="1" ht="13.5" thickBot="1" x14ac:dyDescent="0.25">
      <c r="A10" s="185" t="s">
        <v>79</v>
      </c>
      <c r="B10" s="186" t="s">
        <v>116</v>
      </c>
      <c r="C10" s="186" t="s">
        <v>117</v>
      </c>
      <c r="D10" s="186" t="s">
        <v>118</v>
      </c>
      <c r="E10" s="186" t="s">
        <v>119</v>
      </c>
      <c r="F10" s="186" t="s">
        <v>120</v>
      </c>
      <c r="G10" s="186" t="s">
        <v>121</v>
      </c>
      <c r="H10" s="186" t="s">
        <v>122</v>
      </c>
      <c r="I10" s="186" t="s">
        <v>123</v>
      </c>
      <c r="J10" s="186" t="s">
        <v>124</v>
      </c>
      <c r="K10" s="186" t="s">
        <v>125</v>
      </c>
      <c r="L10" s="186" t="s">
        <v>126</v>
      </c>
      <c r="M10" s="187" t="s">
        <v>127</v>
      </c>
      <c r="N10" s="179"/>
    </row>
    <row r="11" spans="1:18" s="198" customFormat="1" ht="13.5" thickTop="1" x14ac:dyDescent="0.2">
      <c r="A11" s="189"/>
      <c r="B11" s="190"/>
      <c r="C11" s="191"/>
      <c r="D11" s="192"/>
      <c r="E11" s="192"/>
      <c r="F11" s="193"/>
      <c r="G11" s="193"/>
      <c r="H11" s="194"/>
      <c r="I11" s="194"/>
      <c r="J11" s="194"/>
      <c r="K11" s="195"/>
      <c r="L11" s="196"/>
      <c r="M11" s="197"/>
      <c r="N11" s="184"/>
    </row>
    <row r="12" spans="1:18" s="198" customFormat="1" x14ac:dyDescent="0.2">
      <c r="A12" s="199"/>
      <c r="B12" s="200"/>
      <c r="C12" s="201"/>
      <c r="D12" s="202"/>
      <c r="E12" s="203"/>
      <c r="F12" s="204"/>
      <c r="G12" s="204"/>
      <c r="H12" s="205"/>
      <c r="I12" s="205"/>
      <c r="J12" s="205"/>
      <c r="K12" s="203"/>
      <c r="L12" s="203"/>
      <c r="M12" s="206"/>
      <c r="N12" s="207"/>
      <c r="O12" s="208"/>
      <c r="P12" s="208"/>
      <c r="Q12" s="208"/>
      <c r="R12" s="208"/>
    </row>
    <row r="13" spans="1:18" s="198" customFormat="1" x14ac:dyDescent="0.2">
      <c r="A13" s="209"/>
      <c r="B13" s="210"/>
      <c r="C13" s="211"/>
      <c r="D13" s="212"/>
      <c r="E13" s="213"/>
      <c r="F13" s="214"/>
      <c r="G13" s="214"/>
      <c r="H13" s="215"/>
      <c r="I13" s="215"/>
      <c r="J13" s="215"/>
      <c r="K13" s="213"/>
      <c r="L13" s="213"/>
      <c r="M13" s="216"/>
      <c r="N13" s="208"/>
      <c r="O13" s="208"/>
      <c r="P13" s="208"/>
      <c r="Q13" s="208"/>
      <c r="R13" s="208"/>
    </row>
    <row r="14" spans="1:18" s="198" customFormat="1" x14ac:dyDescent="0.2">
      <c r="A14" s="209"/>
      <c r="B14" s="210"/>
      <c r="C14" s="211"/>
      <c r="D14" s="212"/>
      <c r="E14" s="213"/>
      <c r="F14" s="214"/>
      <c r="G14" s="214"/>
      <c r="H14" s="215"/>
      <c r="I14" s="215"/>
      <c r="J14" s="215"/>
      <c r="K14" s="213"/>
      <c r="L14" s="213"/>
      <c r="M14" s="216"/>
      <c r="N14" s="208"/>
      <c r="O14" s="208"/>
      <c r="P14" s="208"/>
      <c r="Q14" s="208"/>
      <c r="R14" s="208"/>
    </row>
    <row r="15" spans="1:18" s="198" customFormat="1" x14ac:dyDescent="0.2">
      <c r="A15" s="209"/>
      <c r="B15" s="210"/>
      <c r="C15" s="211"/>
      <c r="D15" s="212"/>
      <c r="E15" s="213"/>
      <c r="F15" s="214"/>
      <c r="G15" s="214"/>
      <c r="H15" s="215"/>
      <c r="I15" s="215"/>
      <c r="J15" s="215"/>
      <c r="K15" s="213"/>
      <c r="L15" s="213"/>
      <c r="M15" s="216"/>
      <c r="N15" s="208"/>
      <c r="O15" s="208"/>
      <c r="P15" s="208"/>
      <c r="Q15" s="208"/>
      <c r="R15" s="208"/>
    </row>
    <row r="16" spans="1:18" s="198" customFormat="1" x14ac:dyDescent="0.2">
      <c r="A16" s="209"/>
      <c r="B16" s="210"/>
      <c r="C16" s="211"/>
      <c r="D16" s="212"/>
      <c r="E16" s="213"/>
      <c r="F16" s="214"/>
      <c r="G16" s="214"/>
      <c r="H16" s="215"/>
      <c r="I16" s="215"/>
      <c r="J16" s="215"/>
      <c r="K16" s="213"/>
      <c r="L16" s="213"/>
      <c r="M16" s="216"/>
      <c r="N16" s="208"/>
      <c r="O16" s="208"/>
      <c r="P16" s="208"/>
      <c r="Q16" s="208"/>
      <c r="R16" s="208"/>
    </row>
    <row r="17" spans="1:18" s="198" customFormat="1" x14ac:dyDescent="0.2">
      <c r="A17" s="209"/>
      <c r="B17" s="210"/>
      <c r="C17" s="211"/>
      <c r="D17" s="212"/>
      <c r="E17" s="213"/>
      <c r="F17" s="214"/>
      <c r="G17" s="214"/>
      <c r="H17" s="215"/>
      <c r="I17" s="215"/>
      <c r="J17" s="215"/>
      <c r="K17" s="213"/>
      <c r="L17" s="213"/>
      <c r="M17" s="216"/>
      <c r="N17" s="208"/>
      <c r="O17" s="208"/>
      <c r="P17" s="208"/>
      <c r="Q17" s="208"/>
      <c r="R17" s="208"/>
    </row>
    <row r="18" spans="1:18" s="217" customFormat="1" x14ac:dyDescent="0.2">
      <c r="A18" s="209"/>
      <c r="B18" s="210"/>
      <c r="C18" s="211"/>
      <c r="D18" s="212"/>
      <c r="E18" s="213"/>
      <c r="F18" s="214"/>
      <c r="G18" s="214"/>
      <c r="H18" s="215"/>
      <c r="I18" s="215"/>
      <c r="J18" s="215"/>
      <c r="K18" s="213"/>
      <c r="L18" s="213"/>
      <c r="M18" s="216"/>
      <c r="N18" s="208"/>
      <c r="O18" s="179"/>
      <c r="P18" s="179"/>
      <c r="Q18" s="179"/>
      <c r="R18" s="179"/>
    </row>
    <row r="19" spans="1:18" ht="13.5" thickBot="1" x14ac:dyDescent="0.25">
      <c r="A19" s="218"/>
      <c r="B19" s="219"/>
      <c r="C19" s="220"/>
      <c r="D19" s="221"/>
      <c r="E19" s="222"/>
      <c r="F19" s="193"/>
      <c r="G19" s="193"/>
      <c r="H19" s="194"/>
      <c r="I19" s="194"/>
      <c r="J19" s="194"/>
      <c r="K19" s="195"/>
      <c r="L19" s="196"/>
      <c r="M19" s="197"/>
      <c r="N19" s="208"/>
    </row>
    <row r="20" spans="1:18" ht="14.25" thickTop="1" thickBot="1" x14ac:dyDescent="0.25">
      <c r="A20" s="223"/>
      <c r="B20" s="224" t="s">
        <v>128</v>
      </c>
      <c r="C20" s="225"/>
      <c r="D20" s="226"/>
      <c r="E20" s="227"/>
      <c r="F20" s="228"/>
      <c r="G20" s="228"/>
      <c r="H20" s="228"/>
      <c r="I20" s="228"/>
      <c r="J20" s="228"/>
      <c r="K20" s="228"/>
      <c r="L20" s="227"/>
      <c r="M20" s="229">
        <f>SUM(M11:M19)</f>
        <v>0</v>
      </c>
    </row>
    <row r="21" spans="1:18" ht="13.5" thickTop="1" x14ac:dyDescent="0.2">
      <c r="J21" s="368"/>
      <c r="K21" s="369"/>
      <c r="M21" s="230"/>
    </row>
    <row r="22" spans="1:18" s="2" customFormat="1" x14ac:dyDescent="0.2">
      <c r="B22" s="134" t="s">
        <v>73</v>
      </c>
      <c r="D22" s="349" t="s">
        <v>74</v>
      </c>
      <c r="E22" s="349"/>
      <c r="G22" s="349" t="s">
        <v>75</v>
      </c>
      <c r="H22" s="349"/>
      <c r="I22" s="349"/>
    </row>
    <row r="23" spans="1:18" s="2" customFormat="1" x14ac:dyDescent="0.2">
      <c r="G23" s="363" t="s">
        <v>76</v>
      </c>
      <c r="H23" s="363"/>
      <c r="I23" s="363"/>
    </row>
    <row r="24" spans="1:18" s="2" customFormat="1" x14ac:dyDescent="0.2"/>
    <row r="25" spans="1:18" x14ac:dyDescent="0.2">
      <c r="J25" s="368"/>
      <c r="K25" s="369"/>
      <c r="M25" s="230"/>
    </row>
    <row r="26" spans="1:18" x14ac:dyDescent="0.2">
      <c r="K26" s="231"/>
      <c r="M26" s="230"/>
    </row>
    <row r="27" spans="1:18" x14ac:dyDescent="0.2">
      <c r="K27" s="378"/>
    </row>
    <row r="28" spans="1:18" x14ac:dyDescent="0.2">
      <c r="K28" s="379"/>
    </row>
    <row r="29" spans="1:18" x14ac:dyDescent="0.2">
      <c r="K29" s="379"/>
    </row>
    <row r="30" spans="1:18" x14ac:dyDescent="0.2">
      <c r="K30" s="379"/>
    </row>
    <row r="31" spans="1:18" x14ac:dyDescent="0.2">
      <c r="K31" s="379"/>
    </row>
    <row r="32" spans="1:18" x14ac:dyDescent="0.2">
      <c r="K32" s="379"/>
    </row>
    <row r="33" spans="11:11" x14ac:dyDescent="0.2">
      <c r="K33" s="379"/>
    </row>
    <row r="34" spans="11:11" x14ac:dyDescent="0.2">
      <c r="K34" s="379"/>
    </row>
    <row r="35" spans="11:11" x14ac:dyDescent="0.2">
      <c r="K35" s="37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1"/>
  <sheetViews>
    <sheetView view="pageBreakPreview" zoomScaleNormal="85" zoomScaleSheetLayoutView="100" workbookViewId="0">
      <selection activeCell="I11" sqref="I11"/>
    </sheetView>
  </sheetViews>
  <sheetFormatPr defaultRowHeight="12.75" x14ac:dyDescent="0.2"/>
  <cols>
    <col min="1" max="1" width="3.7109375" style="242" customWidth="1"/>
    <col min="2" max="2" width="14.85546875" style="234" customWidth="1"/>
    <col min="3" max="3" width="11.5703125" style="234" customWidth="1"/>
    <col min="4" max="4" width="6.42578125" style="234" bestFit="1" customWidth="1"/>
    <col min="5" max="5" width="11.140625" style="234" bestFit="1" customWidth="1"/>
    <col min="6" max="6" width="15.5703125" style="234" customWidth="1"/>
    <col min="7" max="7" width="12" style="234" customWidth="1"/>
    <col min="8" max="8" width="12.7109375" style="234" customWidth="1"/>
    <col min="9" max="9" width="11.28515625" style="234" bestFit="1" customWidth="1"/>
    <col min="10" max="10" width="13.42578125" style="234" bestFit="1" customWidth="1"/>
    <col min="11" max="11" width="10.7109375" style="234" bestFit="1" customWidth="1"/>
    <col min="12" max="13" width="13.42578125" style="234" customWidth="1"/>
    <col min="14" max="14" width="14.140625" style="233" customWidth="1"/>
    <col min="15" max="16384" width="9.140625" style="234"/>
  </cols>
  <sheetData>
    <row r="1" spans="1:19" x14ac:dyDescent="0.2">
      <c r="A1" s="381" t="s">
        <v>129</v>
      </c>
      <c r="B1" s="381"/>
      <c r="C1" s="381"/>
      <c r="D1" s="381"/>
      <c r="E1" s="381"/>
      <c r="F1" s="381"/>
      <c r="G1" s="232"/>
      <c r="H1" s="232"/>
      <c r="I1" s="232"/>
      <c r="J1" s="232"/>
      <c r="K1" s="232"/>
      <c r="L1" s="382" t="s">
        <v>130</v>
      </c>
      <c r="M1" s="382"/>
    </row>
    <row r="2" spans="1:19" x14ac:dyDescent="0.2">
      <c r="A2" s="383"/>
      <c r="B2" s="383"/>
      <c r="C2" s="383"/>
      <c r="D2" s="383"/>
      <c r="E2" s="383"/>
      <c r="F2" s="383"/>
      <c r="G2" s="232"/>
      <c r="H2" s="232"/>
      <c r="I2" s="232"/>
      <c r="J2" s="232"/>
      <c r="K2" s="232"/>
      <c r="L2" s="235"/>
      <c r="M2" s="235"/>
    </row>
    <row r="3" spans="1:19" x14ac:dyDescent="0.2">
      <c r="A3" s="236"/>
      <c r="B3" s="236"/>
      <c r="C3" s="236"/>
      <c r="D3" s="236"/>
      <c r="E3" s="236"/>
      <c r="F3" s="236"/>
      <c r="G3" s="384" t="s">
        <v>131</v>
      </c>
      <c r="H3" s="384"/>
      <c r="I3" s="236"/>
      <c r="J3" s="236"/>
      <c r="K3" s="236"/>
      <c r="L3" s="237"/>
      <c r="M3" s="237"/>
    </row>
    <row r="4" spans="1:19" x14ac:dyDescent="0.2">
      <c r="A4" s="384" t="s">
        <v>132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238"/>
    </row>
    <row r="5" spans="1:19" x14ac:dyDescent="0.2">
      <c r="A5" s="380" t="s">
        <v>133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239"/>
      <c r="N5" s="240"/>
      <c r="O5" s="240"/>
      <c r="P5" s="240"/>
      <c r="Q5" s="240"/>
      <c r="R5" s="240"/>
    </row>
    <row r="6" spans="1:19" ht="19.5" customHeight="1" x14ac:dyDescent="0.2">
      <c r="A6" s="387"/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241"/>
    </row>
    <row r="7" spans="1:19" ht="13.5" thickBot="1" x14ac:dyDescent="0.25"/>
    <row r="8" spans="1:19" ht="13.5" thickBot="1" x14ac:dyDescent="0.25">
      <c r="A8" s="388" t="s">
        <v>102</v>
      </c>
      <c r="B8" s="388" t="s">
        <v>134</v>
      </c>
      <c r="C8" s="390" t="s">
        <v>135</v>
      </c>
      <c r="D8" s="391"/>
      <c r="E8" s="391"/>
      <c r="F8" s="391"/>
      <c r="G8" s="392"/>
      <c r="H8" s="390" t="s">
        <v>136</v>
      </c>
      <c r="I8" s="391"/>
      <c r="J8" s="391"/>
      <c r="K8" s="391"/>
      <c r="L8" s="392"/>
      <c r="M8" s="388" t="s">
        <v>137</v>
      </c>
    </row>
    <row r="9" spans="1:19" s="246" customFormat="1" ht="96.75" thickBot="1" x14ac:dyDescent="0.25">
      <c r="A9" s="389"/>
      <c r="B9" s="389"/>
      <c r="C9" s="243" t="s">
        <v>138</v>
      </c>
      <c r="D9" s="243" t="s">
        <v>139</v>
      </c>
      <c r="E9" s="243" t="s">
        <v>140</v>
      </c>
      <c r="F9" s="244" t="s">
        <v>141</v>
      </c>
      <c r="G9" s="243" t="s">
        <v>142</v>
      </c>
      <c r="H9" s="244" t="s">
        <v>143</v>
      </c>
      <c r="I9" s="244" t="s">
        <v>144</v>
      </c>
      <c r="J9" s="244" t="s">
        <v>145</v>
      </c>
      <c r="K9" s="244" t="s">
        <v>146</v>
      </c>
      <c r="L9" s="243" t="s">
        <v>147</v>
      </c>
      <c r="M9" s="393"/>
      <c r="N9" s="245"/>
    </row>
    <row r="10" spans="1:19" s="246" customFormat="1" ht="12" x14ac:dyDescent="0.2">
      <c r="A10" s="247">
        <v>1</v>
      </c>
      <c r="B10" s="247">
        <v>2</v>
      </c>
      <c r="C10" s="247">
        <v>3</v>
      </c>
      <c r="D10" s="247">
        <v>4</v>
      </c>
      <c r="E10" s="247">
        <v>5</v>
      </c>
      <c r="F10" s="247">
        <v>6</v>
      </c>
      <c r="G10" s="247">
        <v>7</v>
      </c>
      <c r="H10" s="247">
        <v>8</v>
      </c>
      <c r="I10" s="247">
        <v>9</v>
      </c>
      <c r="J10" s="247">
        <v>10</v>
      </c>
      <c r="K10" s="247">
        <v>11</v>
      </c>
      <c r="L10" s="247">
        <v>12</v>
      </c>
      <c r="M10" s="247">
        <v>13</v>
      </c>
      <c r="N10" s="385"/>
      <c r="O10" s="386"/>
      <c r="P10" s="386"/>
      <c r="Q10" s="386"/>
      <c r="R10" s="386"/>
      <c r="S10" s="386"/>
    </row>
    <row r="11" spans="1:19" s="258" customFormat="1" ht="36.75" thickBot="1" x14ac:dyDescent="0.25">
      <c r="A11" s="248">
        <v>2</v>
      </c>
      <c r="B11" s="249" t="s">
        <v>148</v>
      </c>
      <c r="C11" s="250"/>
      <c r="D11" s="251"/>
      <c r="E11" s="252"/>
      <c r="F11" s="253"/>
      <c r="G11" s="254"/>
      <c r="H11" s="255"/>
      <c r="I11" s="253"/>
      <c r="J11" s="253">
        <f>H11*I11</f>
        <v>0</v>
      </c>
      <c r="K11" s="253">
        <v>3.15</v>
      </c>
      <c r="L11" s="254">
        <f>J11*K11</f>
        <v>0</v>
      </c>
      <c r="M11" s="256">
        <f>G11-L11</f>
        <v>0</v>
      </c>
      <c r="N11" s="257"/>
    </row>
    <row r="12" spans="1:19" s="268" customFormat="1" thickBot="1" x14ac:dyDescent="0.25">
      <c r="A12" s="259"/>
      <c r="B12" s="260" t="s">
        <v>149</v>
      </c>
      <c r="C12" s="261"/>
      <c r="D12" s="262">
        <f>SUM(D11:D11)</f>
        <v>0</v>
      </c>
      <c r="E12" s="262">
        <f>SUM(E11:E11)</f>
        <v>0</v>
      </c>
      <c r="F12" s="263"/>
      <c r="G12" s="264">
        <f>SUM(G11:G11)</f>
        <v>0</v>
      </c>
      <c r="H12" s="265"/>
      <c r="I12" s="263"/>
      <c r="J12" s="263"/>
      <c r="K12" s="263"/>
      <c r="L12" s="264">
        <f>SUM(L11:L11)</f>
        <v>0</v>
      </c>
      <c r="M12" s="266">
        <f>SUM(M11:M11)</f>
        <v>0</v>
      </c>
      <c r="N12" s="267"/>
    </row>
    <row r="13" spans="1:19" s="268" customFormat="1" ht="12" x14ac:dyDescent="0.2">
      <c r="A13" s="269"/>
      <c r="B13" s="270"/>
      <c r="C13" s="271"/>
      <c r="D13" s="269"/>
      <c r="E13" s="269"/>
      <c r="F13" s="272"/>
      <c r="G13" s="273"/>
      <c r="H13" s="274"/>
      <c r="I13" s="272"/>
      <c r="J13" s="272"/>
      <c r="K13" s="272"/>
      <c r="L13" s="273"/>
      <c r="M13" s="273"/>
      <c r="N13" s="267"/>
    </row>
    <row r="14" spans="1:19" s="268" customFormat="1" ht="12" x14ac:dyDescent="0.2">
      <c r="A14" s="269"/>
      <c r="B14" s="270"/>
      <c r="C14" s="271"/>
      <c r="D14" s="269"/>
      <c r="E14" s="269"/>
      <c r="F14" s="272"/>
      <c r="G14" s="273"/>
      <c r="H14" s="274"/>
      <c r="I14" s="272"/>
      <c r="J14" s="272"/>
      <c r="K14" s="272"/>
      <c r="L14" s="273"/>
      <c r="M14" s="273"/>
      <c r="N14" s="267"/>
    </row>
    <row r="15" spans="1:19" s="268" customFormat="1" ht="12" x14ac:dyDescent="0.2">
      <c r="A15" s="269"/>
      <c r="B15" s="270"/>
      <c r="C15" s="271"/>
      <c r="D15" s="269"/>
      <c r="E15" s="269"/>
      <c r="F15" s="272"/>
      <c r="G15" s="273"/>
      <c r="H15" s="275"/>
      <c r="I15" s="272"/>
      <c r="J15" s="272"/>
      <c r="K15" s="272"/>
      <c r="L15" s="273"/>
      <c r="M15" s="273"/>
      <c r="N15" s="267"/>
    </row>
    <row r="16" spans="1:19" s="268" customFormat="1" x14ac:dyDescent="0.2">
      <c r="A16" s="269"/>
      <c r="B16" s="133"/>
      <c r="C16" s="133"/>
      <c r="D16" s="2"/>
      <c r="E16" s="2"/>
      <c r="F16" s="2"/>
      <c r="G16" s="2"/>
      <c r="H16" s="2"/>
      <c r="I16" s="2"/>
      <c r="J16" s="2"/>
      <c r="K16" s="2"/>
      <c r="L16" s="273"/>
      <c r="M16" s="273"/>
      <c r="N16" s="267"/>
    </row>
    <row r="17" spans="1:13" x14ac:dyDescent="0.2">
      <c r="A17" s="276"/>
      <c r="B17" s="134" t="s">
        <v>73</v>
      </c>
      <c r="C17" s="2"/>
      <c r="D17" s="2"/>
      <c r="E17" s="134" t="s">
        <v>74</v>
      </c>
      <c r="F17" s="2"/>
      <c r="G17" s="349" t="s">
        <v>75</v>
      </c>
      <c r="H17" s="349"/>
      <c r="I17" s="2"/>
      <c r="J17" s="2"/>
      <c r="K17" s="2"/>
      <c r="L17" s="276"/>
      <c r="M17" s="277"/>
    </row>
    <row r="18" spans="1:13" ht="26.25" customHeight="1" x14ac:dyDescent="0.2">
      <c r="A18" s="276"/>
      <c r="B18" s="2"/>
      <c r="C18" s="2"/>
      <c r="D18" s="2"/>
      <c r="E18" s="2"/>
      <c r="F18" s="2"/>
      <c r="G18" s="314" t="s">
        <v>76</v>
      </c>
      <c r="H18" s="314"/>
      <c r="I18" s="2"/>
      <c r="J18" s="2"/>
      <c r="K18" s="2"/>
      <c r="L18" s="276"/>
      <c r="M18" s="276"/>
    </row>
    <row r="19" spans="1:13" x14ac:dyDescent="0.2">
      <c r="A19" s="278"/>
      <c r="B19" s="2"/>
      <c r="C19" s="2"/>
      <c r="D19" s="2"/>
      <c r="E19" s="2"/>
      <c r="F19" s="2"/>
      <c r="G19" s="2"/>
      <c r="H19" s="2"/>
      <c r="I19" s="2"/>
      <c r="J19" s="2"/>
      <c r="K19" s="2"/>
      <c r="L19" s="276"/>
      <c r="M19" s="278"/>
    </row>
    <row r="20" spans="1:13" x14ac:dyDescent="0.2">
      <c r="A20" s="234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3" ht="26.25" customHeight="1" x14ac:dyDescent="0.2">
      <c r="A21" s="276"/>
      <c r="B21" s="2"/>
      <c r="C21" s="2"/>
      <c r="D21" s="2"/>
      <c r="E21" s="2"/>
      <c r="F21" s="2"/>
      <c r="G21" s="2"/>
      <c r="H21" s="2"/>
      <c r="I21" s="2"/>
      <c r="J21" s="2"/>
      <c r="K21" s="2"/>
      <c r="L21" s="276"/>
    </row>
  </sheetData>
  <mergeCells count="15">
    <mergeCell ref="N10:S10"/>
    <mergeCell ref="G17:H17"/>
    <mergeCell ref="G18:H18"/>
    <mergeCell ref="A6:L6"/>
    <mergeCell ref="A8:A9"/>
    <mergeCell ref="B8:B9"/>
    <mergeCell ref="C8:G8"/>
    <mergeCell ref="H8:L8"/>
    <mergeCell ref="M8:M9"/>
    <mergeCell ref="A5:L5"/>
    <mergeCell ref="A1:F1"/>
    <mergeCell ref="L1:M1"/>
    <mergeCell ref="A2:F2"/>
    <mergeCell ref="G3:H3"/>
    <mergeCell ref="A4:L4"/>
  </mergeCells>
  <pageMargins left="0.19685039370078741" right="0.39370078740157483" top="0.59055118110236227" bottom="0.59055118110236227" header="0.51181102362204722" footer="0.51181102362204722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view="pageBreakPreview" zoomScaleNormal="85" zoomScaleSheetLayoutView="100" workbookViewId="0">
      <selection activeCell="I33" sqref="I33"/>
    </sheetView>
  </sheetViews>
  <sheetFormatPr defaultRowHeight="12.75" x14ac:dyDescent="0.2"/>
  <cols>
    <col min="1" max="1" width="7.42578125" style="279" customWidth="1"/>
    <col min="2" max="2" width="35.85546875" style="279" customWidth="1"/>
    <col min="3" max="3" width="10.140625" style="279" customWidth="1"/>
    <col min="4" max="4" width="12" style="279" customWidth="1"/>
    <col min="5" max="5" width="10.140625" style="279" customWidth="1"/>
    <col min="6" max="6" width="9.5703125" style="279" customWidth="1"/>
    <col min="7" max="7" width="19.5703125" style="279" customWidth="1"/>
    <col min="8" max="256" width="9.140625" style="279"/>
    <col min="257" max="257" width="7.42578125" style="279" customWidth="1"/>
    <col min="258" max="258" width="35.85546875" style="279" customWidth="1"/>
    <col min="259" max="259" width="10.140625" style="279" customWidth="1"/>
    <col min="260" max="260" width="12" style="279" customWidth="1"/>
    <col min="261" max="261" width="10.140625" style="279" customWidth="1"/>
    <col min="262" max="262" width="9.5703125" style="279" customWidth="1"/>
    <col min="263" max="263" width="19.5703125" style="279" customWidth="1"/>
    <col min="264" max="512" width="9.140625" style="279"/>
    <col min="513" max="513" width="7.42578125" style="279" customWidth="1"/>
    <col min="514" max="514" width="35.85546875" style="279" customWidth="1"/>
    <col min="515" max="515" width="10.140625" style="279" customWidth="1"/>
    <col min="516" max="516" width="12" style="279" customWidth="1"/>
    <col min="517" max="517" width="10.140625" style="279" customWidth="1"/>
    <col min="518" max="518" width="9.5703125" style="279" customWidth="1"/>
    <col min="519" max="519" width="19.5703125" style="279" customWidth="1"/>
    <col min="520" max="768" width="9.140625" style="279"/>
    <col min="769" max="769" width="7.42578125" style="279" customWidth="1"/>
    <col min="770" max="770" width="35.85546875" style="279" customWidth="1"/>
    <col min="771" max="771" width="10.140625" style="279" customWidth="1"/>
    <col min="772" max="772" width="12" style="279" customWidth="1"/>
    <col min="773" max="773" width="10.140625" style="279" customWidth="1"/>
    <col min="774" max="774" width="9.5703125" style="279" customWidth="1"/>
    <col min="775" max="775" width="19.5703125" style="279" customWidth="1"/>
    <col min="776" max="1024" width="9.140625" style="279"/>
    <col min="1025" max="1025" width="7.42578125" style="279" customWidth="1"/>
    <col min="1026" max="1026" width="35.85546875" style="279" customWidth="1"/>
    <col min="1027" max="1027" width="10.140625" style="279" customWidth="1"/>
    <col min="1028" max="1028" width="12" style="279" customWidth="1"/>
    <col min="1029" max="1029" width="10.140625" style="279" customWidth="1"/>
    <col min="1030" max="1030" width="9.5703125" style="279" customWidth="1"/>
    <col min="1031" max="1031" width="19.5703125" style="279" customWidth="1"/>
    <col min="1032" max="1280" width="9.140625" style="279"/>
    <col min="1281" max="1281" width="7.42578125" style="279" customWidth="1"/>
    <col min="1282" max="1282" width="35.85546875" style="279" customWidth="1"/>
    <col min="1283" max="1283" width="10.140625" style="279" customWidth="1"/>
    <col min="1284" max="1284" width="12" style="279" customWidth="1"/>
    <col min="1285" max="1285" width="10.140625" style="279" customWidth="1"/>
    <col min="1286" max="1286" width="9.5703125" style="279" customWidth="1"/>
    <col min="1287" max="1287" width="19.5703125" style="279" customWidth="1"/>
    <col min="1288" max="1536" width="9.140625" style="279"/>
    <col min="1537" max="1537" width="7.42578125" style="279" customWidth="1"/>
    <col min="1538" max="1538" width="35.85546875" style="279" customWidth="1"/>
    <col min="1539" max="1539" width="10.140625" style="279" customWidth="1"/>
    <col min="1540" max="1540" width="12" style="279" customWidth="1"/>
    <col min="1541" max="1541" width="10.140625" style="279" customWidth="1"/>
    <col min="1542" max="1542" width="9.5703125" style="279" customWidth="1"/>
    <col min="1543" max="1543" width="19.5703125" style="279" customWidth="1"/>
    <col min="1544" max="1792" width="9.140625" style="279"/>
    <col min="1793" max="1793" width="7.42578125" style="279" customWidth="1"/>
    <col min="1794" max="1794" width="35.85546875" style="279" customWidth="1"/>
    <col min="1795" max="1795" width="10.140625" style="279" customWidth="1"/>
    <col min="1796" max="1796" width="12" style="279" customWidth="1"/>
    <col min="1797" max="1797" width="10.140625" style="279" customWidth="1"/>
    <col min="1798" max="1798" width="9.5703125" style="279" customWidth="1"/>
    <col min="1799" max="1799" width="19.5703125" style="279" customWidth="1"/>
    <col min="1800" max="2048" width="9.140625" style="279"/>
    <col min="2049" max="2049" width="7.42578125" style="279" customWidth="1"/>
    <col min="2050" max="2050" width="35.85546875" style="279" customWidth="1"/>
    <col min="2051" max="2051" width="10.140625" style="279" customWidth="1"/>
    <col min="2052" max="2052" width="12" style="279" customWidth="1"/>
    <col min="2053" max="2053" width="10.140625" style="279" customWidth="1"/>
    <col min="2054" max="2054" width="9.5703125" style="279" customWidth="1"/>
    <col min="2055" max="2055" width="19.5703125" style="279" customWidth="1"/>
    <col min="2056" max="2304" width="9.140625" style="279"/>
    <col min="2305" max="2305" width="7.42578125" style="279" customWidth="1"/>
    <col min="2306" max="2306" width="35.85546875" style="279" customWidth="1"/>
    <col min="2307" max="2307" width="10.140625" style="279" customWidth="1"/>
    <col min="2308" max="2308" width="12" style="279" customWidth="1"/>
    <col min="2309" max="2309" width="10.140625" style="279" customWidth="1"/>
    <col min="2310" max="2310" width="9.5703125" style="279" customWidth="1"/>
    <col min="2311" max="2311" width="19.5703125" style="279" customWidth="1"/>
    <col min="2312" max="2560" width="9.140625" style="279"/>
    <col min="2561" max="2561" width="7.42578125" style="279" customWidth="1"/>
    <col min="2562" max="2562" width="35.85546875" style="279" customWidth="1"/>
    <col min="2563" max="2563" width="10.140625" style="279" customWidth="1"/>
    <col min="2564" max="2564" width="12" style="279" customWidth="1"/>
    <col min="2565" max="2565" width="10.140625" style="279" customWidth="1"/>
    <col min="2566" max="2566" width="9.5703125" style="279" customWidth="1"/>
    <col min="2567" max="2567" width="19.5703125" style="279" customWidth="1"/>
    <col min="2568" max="2816" width="9.140625" style="279"/>
    <col min="2817" max="2817" width="7.42578125" style="279" customWidth="1"/>
    <col min="2818" max="2818" width="35.85546875" style="279" customWidth="1"/>
    <col min="2819" max="2819" width="10.140625" style="279" customWidth="1"/>
    <col min="2820" max="2820" width="12" style="279" customWidth="1"/>
    <col min="2821" max="2821" width="10.140625" style="279" customWidth="1"/>
    <col min="2822" max="2822" width="9.5703125" style="279" customWidth="1"/>
    <col min="2823" max="2823" width="19.5703125" style="279" customWidth="1"/>
    <col min="2824" max="3072" width="9.140625" style="279"/>
    <col min="3073" max="3073" width="7.42578125" style="279" customWidth="1"/>
    <col min="3074" max="3074" width="35.85546875" style="279" customWidth="1"/>
    <col min="3075" max="3075" width="10.140625" style="279" customWidth="1"/>
    <col min="3076" max="3076" width="12" style="279" customWidth="1"/>
    <col min="3077" max="3077" width="10.140625" style="279" customWidth="1"/>
    <col min="3078" max="3078" width="9.5703125" style="279" customWidth="1"/>
    <col min="3079" max="3079" width="19.5703125" style="279" customWidth="1"/>
    <col min="3080" max="3328" width="9.140625" style="279"/>
    <col min="3329" max="3329" width="7.42578125" style="279" customWidth="1"/>
    <col min="3330" max="3330" width="35.85546875" style="279" customWidth="1"/>
    <col min="3331" max="3331" width="10.140625" style="279" customWidth="1"/>
    <col min="3332" max="3332" width="12" style="279" customWidth="1"/>
    <col min="3333" max="3333" width="10.140625" style="279" customWidth="1"/>
    <col min="3334" max="3334" width="9.5703125" style="279" customWidth="1"/>
    <col min="3335" max="3335" width="19.5703125" style="279" customWidth="1"/>
    <col min="3336" max="3584" width="9.140625" style="279"/>
    <col min="3585" max="3585" width="7.42578125" style="279" customWidth="1"/>
    <col min="3586" max="3586" width="35.85546875" style="279" customWidth="1"/>
    <col min="3587" max="3587" width="10.140625" style="279" customWidth="1"/>
    <col min="3588" max="3588" width="12" style="279" customWidth="1"/>
    <col min="3589" max="3589" width="10.140625" style="279" customWidth="1"/>
    <col min="3590" max="3590" width="9.5703125" style="279" customWidth="1"/>
    <col min="3591" max="3591" width="19.5703125" style="279" customWidth="1"/>
    <col min="3592" max="3840" width="9.140625" style="279"/>
    <col min="3841" max="3841" width="7.42578125" style="279" customWidth="1"/>
    <col min="3842" max="3842" width="35.85546875" style="279" customWidth="1"/>
    <col min="3843" max="3843" width="10.140625" style="279" customWidth="1"/>
    <col min="3844" max="3844" width="12" style="279" customWidth="1"/>
    <col min="3845" max="3845" width="10.140625" style="279" customWidth="1"/>
    <col min="3846" max="3846" width="9.5703125" style="279" customWidth="1"/>
    <col min="3847" max="3847" width="19.5703125" style="279" customWidth="1"/>
    <col min="3848" max="4096" width="9.140625" style="279"/>
    <col min="4097" max="4097" width="7.42578125" style="279" customWidth="1"/>
    <col min="4098" max="4098" width="35.85546875" style="279" customWidth="1"/>
    <col min="4099" max="4099" width="10.140625" style="279" customWidth="1"/>
    <col min="4100" max="4100" width="12" style="279" customWidth="1"/>
    <col min="4101" max="4101" width="10.140625" style="279" customWidth="1"/>
    <col min="4102" max="4102" width="9.5703125" style="279" customWidth="1"/>
    <col min="4103" max="4103" width="19.5703125" style="279" customWidth="1"/>
    <col min="4104" max="4352" width="9.140625" style="279"/>
    <col min="4353" max="4353" width="7.42578125" style="279" customWidth="1"/>
    <col min="4354" max="4354" width="35.85546875" style="279" customWidth="1"/>
    <col min="4355" max="4355" width="10.140625" style="279" customWidth="1"/>
    <col min="4356" max="4356" width="12" style="279" customWidth="1"/>
    <col min="4357" max="4357" width="10.140625" style="279" customWidth="1"/>
    <col min="4358" max="4358" width="9.5703125" style="279" customWidth="1"/>
    <col min="4359" max="4359" width="19.5703125" style="279" customWidth="1"/>
    <col min="4360" max="4608" width="9.140625" style="279"/>
    <col min="4609" max="4609" width="7.42578125" style="279" customWidth="1"/>
    <col min="4610" max="4610" width="35.85546875" style="279" customWidth="1"/>
    <col min="4611" max="4611" width="10.140625" style="279" customWidth="1"/>
    <col min="4612" max="4612" width="12" style="279" customWidth="1"/>
    <col min="4613" max="4613" width="10.140625" style="279" customWidth="1"/>
    <col min="4614" max="4614" width="9.5703125" style="279" customWidth="1"/>
    <col min="4615" max="4615" width="19.5703125" style="279" customWidth="1"/>
    <col min="4616" max="4864" width="9.140625" style="279"/>
    <col min="4865" max="4865" width="7.42578125" style="279" customWidth="1"/>
    <col min="4866" max="4866" width="35.85546875" style="279" customWidth="1"/>
    <col min="4867" max="4867" width="10.140625" style="279" customWidth="1"/>
    <col min="4868" max="4868" width="12" style="279" customWidth="1"/>
    <col min="4869" max="4869" width="10.140625" style="279" customWidth="1"/>
    <col min="4870" max="4870" width="9.5703125" style="279" customWidth="1"/>
    <col min="4871" max="4871" width="19.5703125" style="279" customWidth="1"/>
    <col min="4872" max="5120" width="9.140625" style="279"/>
    <col min="5121" max="5121" width="7.42578125" style="279" customWidth="1"/>
    <col min="5122" max="5122" width="35.85546875" style="279" customWidth="1"/>
    <col min="5123" max="5123" width="10.140625" style="279" customWidth="1"/>
    <col min="5124" max="5124" width="12" style="279" customWidth="1"/>
    <col min="5125" max="5125" width="10.140625" style="279" customWidth="1"/>
    <col min="5126" max="5126" width="9.5703125" style="279" customWidth="1"/>
    <col min="5127" max="5127" width="19.5703125" style="279" customWidth="1"/>
    <col min="5128" max="5376" width="9.140625" style="279"/>
    <col min="5377" max="5377" width="7.42578125" style="279" customWidth="1"/>
    <col min="5378" max="5378" width="35.85546875" style="279" customWidth="1"/>
    <col min="5379" max="5379" width="10.140625" style="279" customWidth="1"/>
    <col min="5380" max="5380" width="12" style="279" customWidth="1"/>
    <col min="5381" max="5381" width="10.140625" style="279" customWidth="1"/>
    <col min="5382" max="5382" width="9.5703125" style="279" customWidth="1"/>
    <col min="5383" max="5383" width="19.5703125" style="279" customWidth="1"/>
    <col min="5384" max="5632" width="9.140625" style="279"/>
    <col min="5633" max="5633" width="7.42578125" style="279" customWidth="1"/>
    <col min="5634" max="5634" width="35.85546875" style="279" customWidth="1"/>
    <col min="5635" max="5635" width="10.140625" style="279" customWidth="1"/>
    <col min="5636" max="5636" width="12" style="279" customWidth="1"/>
    <col min="5637" max="5637" width="10.140625" style="279" customWidth="1"/>
    <col min="5638" max="5638" width="9.5703125" style="279" customWidth="1"/>
    <col min="5639" max="5639" width="19.5703125" style="279" customWidth="1"/>
    <col min="5640" max="5888" width="9.140625" style="279"/>
    <col min="5889" max="5889" width="7.42578125" style="279" customWidth="1"/>
    <col min="5890" max="5890" width="35.85546875" style="279" customWidth="1"/>
    <col min="5891" max="5891" width="10.140625" style="279" customWidth="1"/>
    <col min="5892" max="5892" width="12" style="279" customWidth="1"/>
    <col min="5893" max="5893" width="10.140625" style="279" customWidth="1"/>
    <col min="5894" max="5894" width="9.5703125" style="279" customWidth="1"/>
    <col min="5895" max="5895" width="19.5703125" style="279" customWidth="1"/>
    <col min="5896" max="6144" width="9.140625" style="279"/>
    <col min="6145" max="6145" width="7.42578125" style="279" customWidth="1"/>
    <col min="6146" max="6146" width="35.85546875" style="279" customWidth="1"/>
    <col min="6147" max="6147" width="10.140625" style="279" customWidth="1"/>
    <col min="6148" max="6148" width="12" style="279" customWidth="1"/>
    <col min="6149" max="6149" width="10.140625" style="279" customWidth="1"/>
    <col min="6150" max="6150" width="9.5703125" style="279" customWidth="1"/>
    <col min="6151" max="6151" width="19.5703125" style="279" customWidth="1"/>
    <col min="6152" max="6400" width="9.140625" style="279"/>
    <col min="6401" max="6401" width="7.42578125" style="279" customWidth="1"/>
    <col min="6402" max="6402" width="35.85546875" style="279" customWidth="1"/>
    <col min="6403" max="6403" width="10.140625" style="279" customWidth="1"/>
    <col min="6404" max="6404" width="12" style="279" customWidth="1"/>
    <col min="6405" max="6405" width="10.140625" style="279" customWidth="1"/>
    <col min="6406" max="6406" width="9.5703125" style="279" customWidth="1"/>
    <col min="6407" max="6407" width="19.5703125" style="279" customWidth="1"/>
    <col min="6408" max="6656" width="9.140625" style="279"/>
    <col min="6657" max="6657" width="7.42578125" style="279" customWidth="1"/>
    <col min="6658" max="6658" width="35.85546875" style="279" customWidth="1"/>
    <col min="6659" max="6659" width="10.140625" style="279" customWidth="1"/>
    <col min="6660" max="6660" width="12" style="279" customWidth="1"/>
    <col min="6661" max="6661" width="10.140625" style="279" customWidth="1"/>
    <col min="6662" max="6662" width="9.5703125" style="279" customWidth="1"/>
    <col min="6663" max="6663" width="19.5703125" style="279" customWidth="1"/>
    <col min="6664" max="6912" width="9.140625" style="279"/>
    <col min="6913" max="6913" width="7.42578125" style="279" customWidth="1"/>
    <col min="6914" max="6914" width="35.85546875" style="279" customWidth="1"/>
    <col min="6915" max="6915" width="10.140625" style="279" customWidth="1"/>
    <col min="6916" max="6916" width="12" style="279" customWidth="1"/>
    <col min="6917" max="6917" width="10.140625" style="279" customWidth="1"/>
    <col min="6918" max="6918" width="9.5703125" style="279" customWidth="1"/>
    <col min="6919" max="6919" width="19.5703125" style="279" customWidth="1"/>
    <col min="6920" max="7168" width="9.140625" style="279"/>
    <col min="7169" max="7169" width="7.42578125" style="279" customWidth="1"/>
    <col min="7170" max="7170" width="35.85546875" style="279" customWidth="1"/>
    <col min="7171" max="7171" width="10.140625" style="279" customWidth="1"/>
    <col min="7172" max="7172" width="12" style="279" customWidth="1"/>
    <col min="7173" max="7173" width="10.140625" style="279" customWidth="1"/>
    <col min="7174" max="7174" width="9.5703125" style="279" customWidth="1"/>
    <col min="7175" max="7175" width="19.5703125" style="279" customWidth="1"/>
    <col min="7176" max="7424" width="9.140625" style="279"/>
    <col min="7425" max="7425" width="7.42578125" style="279" customWidth="1"/>
    <col min="7426" max="7426" width="35.85546875" style="279" customWidth="1"/>
    <col min="7427" max="7427" width="10.140625" style="279" customWidth="1"/>
    <col min="7428" max="7428" width="12" style="279" customWidth="1"/>
    <col min="7429" max="7429" width="10.140625" style="279" customWidth="1"/>
    <col min="7430" max="7430" width="9.5703125" style="279" customWidth="1"/>
    <col min="7431" max="7431" width="19.5703125" style="279" customWidth="1"/>
    <col min="7432" max="7680" width="9.140625" style="279"/>
    <col min="7681" max="7681" width="7.42578125" style="279" customWidth="1"/>
    <col min="7682" max="7682" width="35.85546875" style="279" customWidth="1"/>
    <col min="7683" max="7683" width="10.140625" style="279" customWidth="1"/>
    <col min="7684" max="7684" width="12" style="279" customWidth="1"/>
    <col min="7685" max="7685" width="10.140625" style="279" customWidth="1"/>
    <col min="7686" max="7686" width="9.5703125" style="279" customWidth="1"/>
    <col min="7687" max="7687" width="19.5703125" style="279" customWidth="1"/>
    <col min="7688" max="7936" width="9.140625" style="279"/>
    <col min="7937" max="7937" width="7.42578125" style="279" customWidth="1"/>
    <col min="7938" max="7938" width="35.85546875" style="279" customWidth="1"/>
    <col min="7939" max="7939" width="10.140625" style="279" customWidth="1"/>
    <col min="7940" max="7940" width="12" style="279" customWidth="1"/>
    <col min="7941" max="7941" width="10.140625" style="279" customWidth="1"/>
    <col min="7942" max="7942" width="9.5703125" style="279" customWidth="1"/>
    <col min="7943" max="7943" width="19.5703125" style="279" customWidth="1"/>
    <col min="7944" max="8192" width="9.140625" style="279"/>
    <col min="8193" max="8193" width="7.42578125" style="279" customWidth="1"/>
    <col min="8194" max="8194" width="35.85546875" style="279" customWidth="1"/>
    <col min="8195" max="8195" width="10.140625" style="279" customWidth="1"/>
    <col min="8196" max="8196" width="12" style="279" customWidth="1"/>
    <col min="8197" max="8197" width="10.140625" style="279" customWidth="1"/>
    <col min="8198" max="8198" width="9.5703125" style="279" customWidth="1"/>
    <col min="8199" max="8199" width="19.5703125" style="279" customWidth="1"/>
    <col min="8200" max="8448" width="9.140625" style="279"/>
    <col min="8449" max="8449" width="7.42578125" style="279" customWidth="1"/>
    <col min="8450" max="8450" width="35.85546875" style="279" customWidth="1"/>
    <col min="8451" max="8451" width="10.140625" style="279" customWidth="1"/>
    <col min="8452" max="8452" width="12" style="279" customWidth="1"/>
    <col min="8453" max="8453" width="10.140625" style="279" customWidth="1"/>
    <col min="8454" max="8454" width="9.5703125" style="279" customWidth="1"/>
    <col min="8455" max="8455" width="19.5703125" style="279" customWidth="1"/>
    <col min="8456" max="8704" width="9.140625" style="279"/>
    <col min="8705" max="8705" width="7.42578125" style="279" customWidth="1"/>
    <col min="8706" max="8706" width="35.85546875" style="279" customWidth="1"/>
    <col min="8707" max="8707" width="10.140625" style="279" customWidth="1"/>
    <col min="8708" max="8708" width="12" style="279" customWidth="1"/>
    <col min="8709" max="8709" width="10.140625" style="279" customWidth="1"/>
    <col min="8710" max="8710" width="9.5703125" style="279" customWidth="1"/>
    <col min="8711" max="8711" width="19.5703125" style="279" customWidth="1"/>
    <col min="8712" max="8960" width="9.140625" style="279"/>
    <col min="8961" max="8961" width="7.42578125" style="279" customWidth="1"/>
    <col min="8962" max="8962" width="35.85546875" style="279" customWidth="1"/>
    <col min="8963" max="8963" width="10.140625" style="279" customWidth="1"/>
    <col min="8964" max="8964" width="12" style="279" customWidth="1"/>
    <col min="8965" max="8965" width="10.140625" style="279" customWidth="1"/>
    <col min="8966" max="8966" width="9.5703125" style="279" customWidth="1"/>
    <col min="8967" max="8967" width="19.5703125" style="279" customWidth="1"/>
    <col min="8968" max="9216" width="9.140625" style="279"/>
    <col min="9217" max="9217" width="7.42578125" style="279" customWidth="1"/>
    <col min="9218" max="9218" width="35.85546875" style="279" customWidth="1"/>
    <col min="9219" max="9219" width="10.140625" style="279" customWidth="1"/>
    <col min="9220" max="9220" width="12" style="279" customWidth="1"/>
    <col min="9221" max="9221" width="10.140625" style="279" customWidth="1"/>
    <col min="9222" max="9222" width="9.5703125" style="279" customWidth="1"/>
    <col min="9223" max="9223" width="19.5703125" style="279" customWidth="1"/>
    <col min="9224" max="9472" width="9.140625" style="279"/>
    <col min="9473" max="9473" width="7.42578125" style="279" customWidth="1"/>
    <col min="9474" max="9474" width="35.85546875" style="279" customWidth="1"/>
    <col min="9475" max="9475" width="10.140625" style="279" customWidth="1"/>
    <col min="9476" max="9476" width="12" style="279" customWidth="1"/>
    <col min="9477" max="9477" width="10.140625" style="279" customWidth="1"/>
    <col min="9478" max="9478" width="9.5703125" style="279" customWidth="1"/>
    <col min="9479" max="9479" width="19.5703125" style="279" customWidth="1"/>
    <col min="9480" max="9728" width="9.140625" style="279"/>
    <col min="9729" max="9729" width="7.42578125" style="279" customWidth="1"/>
    <col min="9730" max="9730" width="35.85546875" style="279" customWidth="1"/>
    <col min="9731" max="9731" width="10.140625" style="279" customWidth="1"/>
    <col min="9732" max="9732" width="12" style="279" customWidth="1"/>
    <col min="9733" max="9733" width="10.140625" style="279" customWidth="1"/>
    <col min="9734" max="9734" width="9.5703125" style="279" customWidth="1"/>
    <col min="9735" max="9735" width="19.5703125" style="279" customWidth="1"/>
    <col min="9736" max="9984" width="9.140625" style="279"/>
    <col min="9985" max="9985" width="7.42578125" style="279" customWidth="1"/>
    <col min="9986" max="9986" width="35.85546875" style="279" customWidth="1"/>
    <col min="9987" max="9987" width="10.140625" style="279" customWidth="1"/>
    <col min="9988" max="9988" width="12" style="279" customWidth="1"/>
    <col min="9989" max="9989" width="10.140625" style="279" customWidth="1"/>
    <col min="9990" max="9990" width="9.5703125" style="279" customWidth="1"/>
    <col min="9991" max="9991" width="19.5703125" style="279" customWidth="1"/>
    <col min="9992" max="10240" width="9.140625" style="279"/>
    <col min="10241" max="10241" width="7.42578125" style="279" customWidth="1"/>
    <col min="10242" max="10242" width="35.85546875" style="279" customWidth="1"/>
    <col min="10243" max="10243" width="10.140625" style="279" customWidth="1"/>
    <col min="10244" max="10244" width="12" style="279" customWidth="1"/>
    <col min="10245" max="10245" width="10.140625" style="279" customWidth="1"/>
    <col min="10246" max="10246" width="9.5703125" style="279" customWidth="1"/>
    <col min="10247" max="10247" width="19.5703125" style="279" customWidth="1"/>
    <col min="10248" max="10496" width="9.140625" style="279"/>
    <col min="10497" max="10497" width="7.42578125" style="279" customWidth="1"/>
    <col min="10498" max="10498" width="35.85546875" style="279" customWidth="1"/>
    <col min="10499" max="10499" width="10.140625" style="279" customWidth="1"/>
    <col min="10500" max="10500" width="12" style="279" customWidth="1"/>
    <col min="10501" max="10501" width="10.140625" style="279" customWidth="1"/>
    <col min="10502" max="10502" width="9.5703125" style="279" customWidth="1"/>
    <col min="10503" max="10503" width="19.5703125" style="279" customWidth="1"/>
    <col min="10504" max="10752" width="9.140625" style="279"/>
    <col min="10753" max="10753" width="7.42578125" style="279" customWidth="1"/>
    <col min="10754" max="10754" width="35.85546875" style="279" customWidth="1"/>
    <col min="10755" max="10755" width="10.140625" style="279" customWidth="1"/>
    <col min="10756" max="10756" width="12" style="279" customWidth="1"/>
    <col min="10757" max="10757" width="10.140625" style="279" customWidth="1"/>
    <col min="10758" max="10758" width="9.5703125" style="279" customWidth="1"/>
    <col min="10759" max="10759" width="19.5703125" style="279" customWidth="1"/>
    <col min="10760" max="11008" width="9.140625" style="279"/>
    <col min="11009" max="11009" width="7.42578125" style="279" customWidth="1"/>
    <col min="11010" max="11010" width="35.85546875" style="279" customWidth="1"/>
    <col min="11011" max="11011" width="10.140625" style="279" customWidth="1"/>
    <col min="11012" max="11012" width="12" style="279" customWidth="1"/>
    <col min="11013" max="11013" width="10.140625" style="279" customWidth="1"/>
    <col min="11014" max="11014" width="9.5703125" style="279" customWidth="1"/>
    <col min="11015" max="11015" width="19.5703125" style="279" customWidth="1"/>
    <col min="11016" max="11264" width="9.140625" style="279"/>
    <col min="11265" max="11265" width="7.42578125" style="279" customWidth="1"/>
    <col min="11266" max="11266" width="35.85546875" style="279" customWidth="1"/>
    <col min="11267" max="11267" width="10.140625" style="279" customWidth="1"/>
    <col min="11268" max="11268" width="12" style="279" customWidth="1"/>
    <col min="11269" max="11269" width="10.140625" style="279" customWidth="1"/>
    <col min="11270" max="11270" width="9.5703125" style="279" customWidth="1"/>
    <col min="11271" max="11271" width="19.5703125" style="279" customWidth="1"/>
    <col min="11272" max="11520" width="9.140625" style="279"/>
    <col min="11521" max="11521" width="7.42578125" style="279" customWidth="1"/>
    <col min="11522" max="11522" width="35.85546875" style="279" customWidth="1"/>
    <col min="11523" max="11523" width="10.140625" style="279" customWidth="1"/>
    <col min="11524" max="11524" width="12" style="279" customWidth="1"/>
    <col min="11525" max="11525" width="10.140625" style="279" customWidth="1"/>
    <col min="11526" max="11526" width="9.5703125" style="279" customWidth="1"/>
    <col min="11527" max="11527" width="19.5703125" style="279" customWidth="1"/>
    <col min="11528" max="11776" width="9.140625" style="279"/>
    <col min="11777" max="11777" width="7.42578125" style="279" customWidth="1"/>
    <col min="11778" max="11778" width="35.85546875" style="279" customWidth="1"/>
    <col min="11779" max="11779" width="10.140625" style="279" customWidth="1"/>
    <col min="11780" max="11780" width="12" style="279" customWidth="1"/>
    <col min="11781" max="11781" width="10.140625" style="279" customWidth="1"/>
    <col min="11782" max="11782" width="9.5703125" style="279" customWidth="1"/>
    <col min="11783" max="11783" width="19.5703125" style="279" customWidth="1"/>
    <col min="11784" max="12032" width="9.140625" style="279"/>
    <col min="12033" max="12033" width="7.42578125" style="279" customWidth="1"/>
    <col min="12034" max="12034" width="35.85546875" style="279" customWidth="1"/>
    <col min="12035" max="12035" width="10.140625" style="279" customWidth="1"/>
    <col min="12036" max="12036" width="12" style="279" customWidth="1"/>
    <col min="12037" max="12037" width="10.140625" style="279" customWidth="1"/>
    <col min="12038" max="12038" width="9.5703125" style="279" customWidth="1"/>
    <col min="12039" max="12039" width="19.5703125" style="279" customWidth="1"/>
    <col min="12040" max="12288" width="9.140625" style="279"/>
    <col min="12289" max="12289" width="7.42578125" style="279" customWidth="1"/>
    <col min="12290" max="12290" width="35.85546875" style="279" customWidth="1"/>
    <col min="12291" max="12291" width="10.140625" style="279" customWidth="1"/>
    <col min="12292" max="12292" width="12" style="279" customWidth="1"/>
    <col min="12293" max="12293" width="10.140625" style="279" customWidth="1"/>
    <col min="12294" max="12294" width="9.5703125" style="279" customWidth="1"/>
    <col min="12295" max="12295" width="19.5703125" style="279" customWidth="1"/>
    <col min="12296" max="12544" width="9.140625" style="279"/>
    <col min="12545" max="12545" width="7.42578125" style="279" customWidth="1"/>
    <col min="12546" max="12546" width="35.85546875" style="279" customWidth="1"/>
    <col min="12547" max="12547" width="10.140625" style="279" customWidth="1"/>
    <col min="12548" max="12548" width="12" style="279" customWidth="1"/>
    <col min="12549" max="12549" width="10.140625" style="279" customWidth="1"/>
    <col min="12550" max="12550" width="9.5703125" style="279" customWidth="1"/>
    <col min="12551" max="12551" width="19.5703125" style="279" customWidth="1"/>
    <col min="12552" max="12800" width="9.140625" style="279"/>
    <col min="12801" max="12801" width="7.42578125" style="279" customWidth="1"/>
    <col min="12802" max="12802" width="35.85546875" style="279" customWidth="1"/>
    <col min="12803" max="12803" width="10.140625" style="279" customWidth="1"/>
    <col min="12804" max="12804" width="12" style="279" customWidth="1"/>
    <col min="12805" max="12805" width="10.140625" style="279" customWidth="1"/>
    <col min="12806" max="12806" width="9.5703125" style="279" customWidth="1"/>
    <col min="12807" max="12807" width="19.5703125" style="279" customWidth="1"/>
    <col min="12808" max="13056" width="9.140625" style="279"/>
    <col min="13057" max="13057" width="7.42578125" style="279" customWidth="1"/>
    <col min="13058" max="13058" width="35.85546875" style="279" customWidth="1"/>
    <col min="13059" max="13059" width="10.140625" style="279" customWidth="1"/>
    <col min="13060" max="13060" width="12" style="279" customWidth="1"/>
    <col min="13061" max="13061" width="10.140625" style="279" customWidth="1"/>
    <col min="13062" max="13062" width="9.5703125" style="279" customWidth="1"/>
    <col min="13063" max="13063" width="19.5703125" style="279" customWidth="1"/>
    <col min="13064" max="13312" width="9.140625" style="279"/>
    <col min="13313" max="13313" width="7.42578125" style="279" customWidth="1"/>
    <col min="13314" max="13314" width="35.85546875" style="279" customWidth="1"/>
    <col min="13315" max="13315" width="10.140625" style="279" customWidth="1"/>
    <col min="13316" max="13316" width="12" style="279" customWidth="1"/>
    <col min="13317" max="13317" width="10.140625" style="279" customWidth="1"/>
    <col min="13318" max="13318" width="9.5703125" style="279" customWidth="1"/>
    <col min="13319" max="13319" width="19.5703125" style="279" customWidth="1"/>
    <col min="13320" max="13568" width="9.140625" style="279"/>
    <col min="13569" max="13569" width="7.42578125" style="279" customWidth="1"/>
    <col min="13570" max="13570" width="35.85546875" style="279" customWidth="1"/>
    <col min="13571" max="13571" width="10.140625" style="279" customWidth="1"/>
    <col min="13572" max="13572" width="12" style="279" customWidth="1"/>
    <col min="13573" max="13573" width="10.140625" style="279" customWidth="1"/>
    <col min="13574" max="13574" width="9.5703125" style="279" customWidth="1"/>
    <col min="13575" max="13575" width="19.5703125" style="279" customWidth="1"/>
    <col min="13576" max="13824" width="9.140625" style="279"/>
    <col min="13825" max="13825" width="7.42578125" style="279" customWidth="1"/>
    <col min="13826" max="13826" width="35.85546875" style="279" customWidth="1"/>
    <col min="13827" max="13827" width="10.140625" style="279" customWidth="1"/>
    <col min="13828" max="13828" width="12" style="279" customWidth="1"/>
    <col min="13829" max="13829" width="10.140625" style="279" customWidth="1"/>
    <col min="13830" max="13830" width="9.5703125" style="279" customWidth="1"/>
    <col min="13831" max="13831" width="19.5703125" style="279" customWidth="1"/>
    <col min="13832" max="14080" width="9.140625" style="279"/>
    <col min="14081" max="14081" width="7.42578125" style="279" customWidth="1"/>
    <col min="14082" max="14082" width="35.85546875" style="279" customWidth="1"/>
    <col min="14083" max="14083" width="10.140625" style="279" customWidth="1"/>
    <col min="14084" max="14084" width="12" style="279" customWidth="1"/>
    <col min="14085" max="14085" width="10.140625" style="279" customWidth="1"/>
    <col min="14086" max="14086" width="9.5703125" style="279" customWidth="1"/>
    <col min="14087" max="14087" width="19.5703125" style="279" customWidth="1"/>
    <col min="14088" max="14336" width="9.140625" style="279"/>
    <col min="14337" max="14337" width="7.42578125" style="279" customWidth="1"/>
    <col min="14338" max="14338" width="35.85546875" style="279" customWidth="1"/>
    <col min="14339" max="14339" width="10.140625" style="279" customWidth="1"/>
    <col min="14340" max="14340" width="12" style="279" customWidth="1"/>
    <col min="14341" max="14341" width="10.140625" style="279" customWidth="1"/>
    <col min="14342" max="14342" width="9.5703125" style="279" customWidth="1"/>
    <col min="14343" max="14343" width="19.5703125" style="279" customWidth="1"/>
    <col min="14344" max="14592" width="9.140625" style="279"/>
    <col min="14593" max="14593" width="7.42578125" style="279" customWidth="1"/>
    <col min="14594" max="14594" width="35.85546875" style="279" customWidth="1"/>
    <col min="14595" max="14595" width="10.140625" style="279" customWidth="1"/>
    <col min="14596" max="14596" width="12" style="279" customWidth="1"/>
    <col min="14597" max="14597" width="10.140625" style="279" customWidth="1"/>
    <col min="14598" max="14598" width="9.5703125" style="279" customWidth="1"/>
    <col min="14599" max="14599" width="19.5703125" style="279" customWidth="1"/>
    <col min="14600" max="14848" width="9.140625" style="279"/>
    <col min="14849" max="14849" width="7.42578125" style="279" customWidth="1"/>
    <col min="14850" max="14850" width="35.85546875" style="279" customWidth="1"/>
    <col min="14851" max="14851" width="10.140625" style="279" customWidth="1"/>
    <col min="14852" max="14852" width="12" style="279" customWidth="1"/>
    <col min="14853" max="14853" width="10.140625" style="279" customWidth="1"/>
    <col min="14854" max="14854" width="9.5703125" style="279" customWidth="1"/>
    <col min="14855" max="14855" width="19.5703125" style="279" customWidth="1"/>
    <col min="14856" max="15104" width="9.140625" style="279"/>
    <col min="15105" max="15105" width="7.42578125" style="279" customWidth="1"/>
    <col min="15106" max="15106" width="35.85546875" style="279" customWidth="1"/>
    <col min="15107" max="15107" width="10.140625" style="279" customWidth="1"/>
    <col min="15108" max="15108" width="12" style="279" customWidth="1"/>
    <col min="15109" max="15109" width="10.140625" style="279" customWidth="1"/>
    <col min="15110" max="15110" width="9.5703125" style="279" customWidth="1"/>
    <col min="15111" max="15111" width="19.5703125" style="279" customWidth="1"/>
    <col min="15112" max="15360" width="9.140625" style="279"/>
    <col min="15361" max="15361" width="7.42578125" style="279" customWidth="1"/>
    <col min="15362" max="15362" width="35.85546875" style="279" customWidth="1"/>
    <col min="15363" max="15363" width="10.140625" style="279" customWidth="1"/>
    <col min="15364" max="15364" width="12" style="279" customWidth="1"/>
    <col min="15365" max="15365" width="10.140625" style="279" customWidth="1"/>
    <col min="15366" max="15366" width="9.5703125" style="279" customWidth="1"/>
    <col min="15367" max="15367" width="19.5703125" style="279" customWidth="1"/>
    <col min="15368" max="15616" width="9.140625" style="279"/>
    <col min="15617" max="15617" width="7.42578125" style="279" customWidth="1"/>
    <col min="15618" max="15618" width="35.85546875" style="279" customWidth="1"/>
    <col min="15619" max="15619" width="10.140625" style="279" customWidth="1"/>
    <col min="15620" max="15620" width="12" style="279" customWidth="1"/>
    <col min="15621" max="15621" width="10.140625" style="279" customWidth="1"/>
    <col min="15622" max="15622" width="9.5703125" style="279" customWidth="1"/>
    <col min="15623" max="15623" width="19.5703125" style="279" customWidth="1"/>
    <col min="15624" max="15872" width="9.140625" style="279"/>
    <col min="15873" max="15873" width="7.42578125" style="279" customWidth="1"/>
    <col min="15874" max="15874" width="35.85546875" style="279" customWidth="1"/>
    <col min="15875" max="15875" width="10.140625" style="279" customWidth="1"/>
    <col min="15876" max="15876" width="12" style="279" customWidth="1"/>
    <col min="15877" max="15877" width="10.140625" style="279" customWidth="1"/>
    <col min="15878" max="15878" width="9.5703125" style="279" customWidth="1"/>
    <col min="15879" max="15879" width="19.5703125" style="279" customWidth="1"/>
    <col min="15880" max="16128" width="9.140625" style="279"/>
    <col min="16129" max="16129" width="7.42578125" style="279" customWidth="1"/>
    <col min="16130" max="16130" width="35.85546875" style="279" customWidth="1"/>
    <col min="16131" max="16131" width="10.140625" style="279" customWidth="1"/>
    <col min="16132" max="16132" width="12" style="279" customWidth="1"/>
    <col min="16133" max="16133" width="10.140625" style="279" customWidth="1"/>
    <col min="16134" max="16134" width="9.5703125" style="279" customWidth="1"/>
    <col min="16135" max="16135" width="19.5703125" style="279" customWidth="1"/>
    <col min="16136" max="16384" width="9.140625" style="279"/>
  </cols>
  <sheetData>
    <row r="1" spans="1:7" x14ac:dyDescent="0.2">
      <c r="E1" s="395" t="s">
        <v>150</v>
      </c>
      <c r="F1" s="395"/>
    </row>
    <row r="2" spans="1:7" x14ac:dyDescent="0.2">
      <c r="A2" s="396" t="s">
        <v>151</v>
      </c>
      <c r="B2" s="396"/>
      <c r="C2" s="396"/>
      <c r="D2" s="396"/>
      <c r="E2" s="396"/>
      <c r="F2" s="396"/>
    </row>
    <row r="3" spans="1:7" x14ac:dyDescent="0.2">
      <c r="A3" s="397" t="s">
        <v>152</v>
      </c>
      <c r="B3" s="396"/>
      <c r="C3" s="396"/>
      <c r="D3" s="396"/>
      <c r="E3" s="396"/>
      <c r="F3" s="396"/>
    </row>
    <row r="4" spans="1:7" x14ac:dyDescent="0.2">
      <c r="A4" s="396" t="s">
        <v>153</v>
      </c>
      <c r="B4" s="396"/>
      <c r="C4" s="396"/>
      <c r="D4" s="396"/>
      <c r="E4" s="396"/>
      <c r="F4" s="396"/>
    </row>
    <row r="5" spans="1:7" x14ac:dyDescent="0.2">
      <c r="A5" s="280"/>
      <c r="B5" s="280"/>
      <c r="C5" s="280"/>
      <c r="D5" s="280"/>
      <c r="E5" s="280"/>
      <c r="F5" s="280"/>
    </row>
    <row r="6" spans="1:7" ht="13.5" thickBot="1" x14ac:dyDescent="0.25">
      <c r="A6" s="280"/>
      <c r="B6" s="281"/>
      <c r="C6" s="281"/>
      <c r="D6" s="281"/>
      <c r="E6" s="281"/>
      <c r="F6" s="282" t="s">
        <v>154</v>
      </c>
    </row>
    <row r="7" spans="1:7" ht="22.5" thickBot="1" x14ac:dyDescent="0.25">
      <c r="A7" s="283" t="s">
        <v>155</v>
      </c>
      <c r="B7" s="284" t="s">
        <v>156</v>
      </c>
      <c r="C7" s="284" t="s">
        <v>157</v>
      </c>
      <c r="D7" s="284" t="s">
        <v>158</v>
      </c>
      <c r="E7" s="285" t="s">
        <v>159</v>
      </c>
      <c r="F7" s="286" t="s">
        <v>160</v>
      </c>
    </row>
    <row r="8" spans="1:7" x14ac:dyDescent="0.2">
      <c r="A8" s="287" t="s">
        <v>161</v>
      </c>
      <c r="B8" s="288" t="s">
        <v>162</v>
      </c>
      <c r="C8" s="289"/>
      <c r="D8" s="290"/>
      <c r="E8" s="291"/>
      <c r="F8" s="292">
        <f>F9+F10</f>
        <v>0</v>
      </c>
    </row>
    <row r="9" spans="1:7" x14ac:dyDescent="0.2">
      <c r="A9" s="293"/>
      <c r="B9" s="294" t="s">
        <v>163</v>
      </c>
      <c r="C9" s="294" t="s">
        <v>164</v>
      </c>
      <c r="D9" s="295">
        <v>32560</v>
      </c>
      <c r="E9" s="295"/>
      <c r="F9" s="296">
        <f>D9*E9</f>
        <v>0</v>
      </c>
      <c r="G9" s="297"/>
    </row>
    <row r="10" spans="1:7" ht="22.5" x14ac:dyDescent="0.2">
      <c r="A10" s="293"/>
      <c r="B10" s="298" t="s">
        <v>165</v>
      </c>
      <c r="C10" s="299"/>
      <c r="D10" s="300"/>
      <c r="E10" s="301"/>
      <c r="F10" s="296"/>
    </row>
    <row r="11" spans="1:7" x14ac:dyDescent="0.2">
      <c r="A11" s="302" t="s">
        <v>166</v>
      </c>
      <c r="B11" s="294" t="s">
        <v>167</v>
      </c>
      <c r="C11" s="299"/>
      <c r="D11" s="300"/>
      <c r="E11" s="301"/>
      <c r="F11" s="303">
        <f>SUM(F12:F17)</f>
        <v>0</v>
      </c>
    </row>
    <row r="12" spans="1:7" x14ac:dyDescent="0.2">
      <c r="A12" s="293"/>
      <c r="B12" s="294" t="s">
        <v>168</v>
      </c>
      <c r="C12" s="294" t="s">
        <v>169</v>
      </c>
      <c r="D12" s="295">
        <f>996*1.18</f>
        <v>1175.28</v>
      </c>
      <c r="E12" s="295"/>
      <c r="F12" s="296">
        <f>D12*E12</f>
        <v>0</v>
      </c>
    </row>
    <row r="13" spans="1:7" x14ac:dyDescent="0.2">
      <c r="A13" s="293"/>
      <c r="B13" s="294" t="s">
        <v>170</v>
      </c>
      <c r="C13" s="294" t="s">
        <v>169</v>
      </c>
      <c r="D13" s="295">
        <f>14*1.18</f>
        <v>16.52</v>
      </c>
      <c r="E13" s="295"/>
      <c r="F13" s="296">
        <f t="shared" ref="F13:F19" si="0">D13*E13</f>
        <v>0</v>
      </c>
    </row>
    <row r="14" spans="1:7" x14ac:dyDescent="0.2">
      <c r="A14" s="293"/>
      <c r="B14" s="294" t="s">
        <v>171</v>
      </c>
      <c r="C14" s="294" t="s">
        <v>169</v>
      </c>
      <c r="D14" s="295">
        <f>528*1.18</f>
        <v>623.04</v>
      </c>
      <c r="E14" s="295"/>
      <c r="F14" s="296">
        <f t="shared" si="0"/>
        <v>0</v>
      </c>
    </row>
    <row r="15" spans="1:7" x14ac:dyDescent="0.2">
      <c r="A15" s="293"/>
      <c r="B15" s="294" t="s">
        <v>172</v>
      </c>
      <c r="C15" s="394" t="s">
        <v>173</v>
      </c>
      <c r="D15" s="295">
        <f>332*1.18</f>
        <v>391.76</v>
      </c>
      <c r="E15" s="295"/>
      <c r="F15" s="296">
        <f t="shared" si="0"/>
        <v>0</v>
      </c>
    </row>
    <row r="16" spans="1:7" x14ac:dyDescent="0.2">
      <c r="A16" s="293"/>
      <c r="B16" s="294" t="s">
        <v>174</v>
      </c>
      <c r="C16" s="394"/>
      <c r="D16" s="295">
        <f>165*1.13</f>
        <v>186.45</v>
      </c>
      <c r="E16" s="295"/>
      <c r="F16" s="296">
        <f t="shared" si="0"/>
        <v>0</v>
      </c>
    </row>
    <row r="17" spans="1:6" x14ac:dyDescent="0.2">
      <c r="A17" s="293"/>
      <c r="B17" s="294" t="s">
        <v>175</v>
      </c>
      <c r="C17" s="294" t="s">
        <v>169</v>
      </c>
      <c r="D17" s="295">
        <f>528*1.18</f>
        <v>623.04</v>
      </c>
      <c r="E17" s="295"/>
      <c r="F17" s="296">
        <f t="shared" si="0"/>
        <v>0</v>
      </c>
    </row>
    <row r="18" spans="1:6" x14ac:dyDescent="0.2">
      <c r="A18" s="302" t="s">
        <v>176</v>
      </c>
      <c r="B18" s="294" t="s">
        <v>177</v>
      </c>
      <c r="C18" s="299"/>
      <c r="D18" s="300"/>
      <c r="E18" s="301"/>
      <c r="F18" s="296">
        <f t="shared" si="0"/>
        <v>0</v>
      </c>
    </row>
    <row r="19" spans="1:6" x14ac:dyDescent="0.2">
      <c r="A19" s="293"/>
      <c r="B19" s="394" t="s">
        <v>178</v>
      </c>
      <c r="C19" s="294" t="s">
        <v>169</v>
      </c>
      <c r="D19" s="295">
        <f>118.38*1.18</f>
        <v>139.6884</v>
      </c>
      <c r="E19" s="295"/>
      <c r="F19" s="296">
        <f t="shared" si="0"/>
        <v>0</v>
      </c>
    </row>
    <row r="20" spans="1:6" x14ac:dyDescent="0.2">
      <c r="A20" s="293"/>
      <c r="B20" s="394"/>
      <c r="C20" s="294" t="s">
        <v>179</v>
      </c>
      <c r="D20" s="295"/>
      <c r="E20" s="301"/>
      <c r="F20" s="296"/>
    </row>
    <row r="21" spans="1:6" x14ac:dyDescent="0.2">
      <c r="A21" s="293"/>
      <c r="B21" s="294" t="s">
        <v>180</v>
      </c>
      <c r="C21" s="299"/>
      <c r="D21" s="300"/>
      <c r="E21" s="301"/>
      <c r="F21" s="303">
        <f>F8+F11+F18</f>
        <v>0</v>
      </c>
    </row>
    <row r="22" spans="1:6" x14ac:dyDescent="0.2">
      <c r="A22" s="293"/>
      <c r="B22" s="294" t="s">
        <v>181</v>
      </c>
      <c r="C22" s="299"/>
      <c r="D22" s="300"/>
      <c r="E22" s="301"/>
      <c r="F22" s="296"/>
    </row>
    <row r="23" spans="1:6" x14ac:dyDescent="0.2">
      <c r="A23" s="293"/>
      <c r="B23" s="294" t="s">
        <v>182</v>
      </c>
      <c r="C23" s="299"/>
      <c r="D23" s="300"/>
      <c r="E23" s="301"/>
      <c r="F23" s="303">
        <f>F21+F22</f>
        <v>0</v>
      </c>
    </row>
    <row r="24" spans="1:6" x14ac:dyDescent="0.2">
      <c r="A24" s="293"/>
      <c r="B24" s="294" t="s">
        <v>183</v>
      </c>
      <c r="C24" s="299"/>
      <c r="D24" s="300"/>
      <c r="E24" s="301"/>
      <c r="F24" s="296"/>
    </row>
    <row r="25" spans="1:6" x14ac:dyDescent="0.2">
      <c r="A25" s="293"/>
      <c r="B25" s="294" t="s">
        <v>184</v>
      </c>
      <c r="C25" s="299"/>
      <c r="D25" s="300"/>
      <c r="E25" s="301"/>
      <c r="F25" s="303">
        <f>F23+F24</f>
        <v>0</v>
      </c>
    </row>
    <row r="26" spans="1:6" ht="32.25" x14ac:dyDescent="0.2">
      <c r="A26" s="304" t="s">
        <v>185</v>
      </c>
      <c r="B26" s="298" t="s">
        <v>186</v>
      </c>
      <c r="C26" s="299"/>
      <c r="D26" s="300"/>
      <c r="E26" s="301"/>
      <c r="F26" s="303">
        <f>SUM(F27:F39)</f>
        <v>0</v>
      </c>
    </row>
    <row r="27" spans="1:6" x14ac:dyDescent="0.2">
      <c r="A27" s="293"/>
      <c r="B27" s="398" t="s">
        <v>187</v>
      </c>
      <c r="C27" s="294" t="s">
        <v>169</v>
      </c>
      <c r="D27" s="295" t="s">
        <v>188</v>
      </c>
      <c r="E27" s="295"/>
      <c r="F27" s="296">
        <f>D27*E27</f>
        <v>0</v>
      </c>
    </row>
    <row r="28" spans="1:6" x14ac:dyDescent="0.2">
      <c r="A28" s="293"/>
      <c r="B28" s="398"/>
      <c r="C28" s="294" t="s">
        <v>179</v>
      </c>
      <c r="D28" s="295"/>
      <c r="E28" s="301"/>
      <c r="F28" s="305"/>
    </row>
    <row r="29" spans="1:6" x14ac:dyDescent="0.2">
      <c r="A29" s="293"/>
      <c r="B29" s="398" t="s">
        <v>189</v>
      </c>
      <c r="C29" s="294" t="s">
        <v>169</v>
      </c>
      <c r="D29" s="295" t="s">
        <v>188</v>
      </c>
      <c r="E29" s="295"/>
      <c r="F29" s="296">
        <f>D29*E29</f>
        <v>0</v>
      </c>
    </row>
    <row r="30" spans="1:6" x14ac:dyDescent="0.2">
      <c r="A30" s="293"/>
      <c r="B30" s="398"/>
      <c r="C30" s="294" t="s">
        <v>179</v>
      </c>
      <c r="D30" s="295"/>
      <c r="E30" s="301"/>
      <c r="F30" s="305"/>
    </row>
    <row r="31" spans="1:6" x14ac:dyDescent="0.2">
      <c r="A31" s="293"/>
      <c r="B31" s="398" t="s">
        <v>190</v>
      </c>
      <c r="C31" s="294" t="s">
        <v>169</v>
      </c>
      <c r="D31" s="295" t="s">
        <v>188</v>
      </c>
      <c r="E31" s="295"/>
      <c r="F31" s="296">
        <f>E31*D31</f>
        <v>0</v>
      </c>
    </row>
    <row r="32" spans="1:6" x14ac:dyDescent="0.2">
      <c r="A32" s="293"/>
      <c r="B32" s="398"/>
      <c r="C32" s="294" t="s">
        <v>179</v>
      </c>
      <c r="D32" s="295"/>
      <c r="E32" s="301"/>
      <c r="F32" s="305"/>
    </row>
    <row r="33" spans="1:6" x14ac:dyDescent="0.2">
      <c r="A33" s="293"/>
      <c r="B33" s="398" t="s">
        <v>191</v>
      </c>
      <c r="C33" s="294" t="s">
        <v>169</v>
      </c>
      <c r="D33" s="295" t="s">
        <v>188</v>
      </c>
      <c r="E33" s="295"/>
      <c r="F33" s="296">
        <f>D33*E33</f>
        <v>0</v>
      </c>
    </row>
    <row r="34" spans="1:6" x14ac:dyDescent="0.2">
      <c r="A34" s="293"/>
      <c r="B34" s="398"/>
      <c r="C34" s="294" t="s">
        <v>179</v>
      </c>
      <c r="D34" s="295"/>
      <c r="E34" s="301"/>
      <c r="F34" s="305"/>
    </row>
    <row r="35" spans="1:6" x14ac:dyDescent="0.2">
      <c r="A35" s="293"/>
      <c r="B35" s="398" t="s">
        <v>192</v>
      </c>
      <c r="C35" s="294" t="s">
        <v>169</v>
      </c>
      <c r="D35" s="306" t="s">
        <v>193</v>
      </c>
      <c r="E35" s="306"/>
      <c r="F35" s="307">
        <f>D35*E35</f>
        <v>0</v>
      </c>
    </row>
    <row r="36" spans="1:6" x14ac:dyDescent="0.2">
      <c r="A36" s="293"/>
      <c r="B36" s="398"/>
      <c r="C36" s="294" t="s">
        <v>179</v>
      </c>
      <c r="D36" s="295"/>
      <c r="E36" s="301"/>
      <c r="F36" s="305"/>
    </row>
    <row r="37" spans="1:6" x14ac:dyDescent="0.2">
      <c r="A37" s="293"/>
      <c r="B37" s="394" t="s">
        <v>194</v>
      </c>
      <c r="C37" s="294" t="s">
        <v>195</v>
      </c>
      <c r="D37" s="295" t="s">
        <v>188</v>
      </c>
      <c r="E37" s="295"/>
      <c r="F37" s="296">
        <f>D37*E37</f>
        <v>0</v>
      </c>
    </row>
    <row r="38" spans="1:6" x14ac:dyDescent="0.2">
      <c r="A38" s="293"/>
      <c r="B38" s="394"/>
      <c r="C38" s="294" t="s">
        <v>179</v>
      </c>
      <c r="D38" s="295"/>
      <c r="E38" s="301"/>
      <c r="F38" s="305"/>
    </row>
    <row r="39" spans="1:6" x14ac:dyDescent="0.2">
      <c r="A39" s="293"/>
      <c r="B39" s="294" t="s">
        <v>196</v>
      </c>
      <c r="C39" s="294" t="s">
        <v>197</v>
      </c>
      <c r="D39" s="295" t="s">
        <v>198</v>
      </c>
      <c r="E39" s="295"/>
      <c r="F39" s="296">
        <f>D39*E39</f>
        <v>0</v>
      </c>
    </row>
    <row r="40" spans="1:6" x14ac:dyDescent="0.2">
      <c r="A40" s="293"/>
      <c r="B40" s="299"/>
      <c r="C40" s="299"/>
      <c r="D40" s="300"/>
      <c r="E40" s="301"/>
      <c r="F40" s="305"/>
    </row>
    <row r="41" spans="1:6" ht="13.5" thickBot="1" x14ac:dyDescent="0.25">
      <c r="A41" s="308"/>
      <c r="B41" s="309" t="s">
        <v>199</v>
      </c>
      <c r="C41" s="309"/>
      <c r="D41" s="310"/>
      <c r="E41" s="311"/>
      <c r="F41" s="312">
        <f>F25+F26</f>
        <v>0</v>
      </c>
    </row>
    <row r="42" spans="1:6" ht="42.75" customHeight="1" x14ac:dyDescent="0.2">
      <c r="A42" s="280"/>
      <c r="B42" s="280"/>
      <c r="C42" s="280"/>
      <c r="D42" s="280"/>
      <c r="E42" s="280"/>
      <c r="F42" s="280"/>
    </row>
    <row r="43" spans="1:6" x14ac:dyDescent="0.2">
      <c r="A43" s="313"/>
      <c r="B43" s="280"/>
      <c r="C43" s="280"/>
      <c r="D43" s="280"/>
      <c r="E43" s="280"/>
      <c r="F43" s="280"/>
    </row>
    <row r="44" spans="1:6" ht="33" customHeight="1" x14ac:dyDescent="0.2">
      <c r="A44" s="280"/>
      <c r="B44" s="280"/>
      <c r="C44" s="280"/>
      <c r="D44" s="280"/>
      <c r="E44" s="280"/>
      <c r="F44" s="280"/>
    </row>
    <row r="45" spans="1:6" x14ac:dyDescent="0.2">
      <c r="A45" s="313"/>
      <c r="B45" s="280"/>
      <c r="C45" s="280"/>
      <c r="D45" s="280"/>
      <c r="E45" s="280"/>
      <c r="F45" s="280"/>
    </row>
    <row r="46" spans="1:6" x14ac:dyDescent="0.2">
      <c r="A46" s="280"/>
      <c r="B46" s="280"/>
      <c r="C46" s="280"/>
      <c r="D46" s="280"/>
      <c r="E46" s="280"/>
      <c r="F46" s="280"/>
    </row>
    <row r="47" spans="1:6" x14ac:dyDescent="0.2">
      <c r="A47" s="280"/>
      <c r="B47" s="280"/>
      <c r="C47" s="280"/>
      <c r="D47" s="280"/>
      <c r="E47" s="280"/>
      <c r="F47" s="280"/>
    </row>
  </sheetData>
  <mergeCells count="12">
    <mergeCell ref="B37:B38"/>
    <mergeCell ref="E1:F1"/>
    <mergeCell ref="A2:F2"/>
    <mergeCell ref="A3:F3"/>
    <mergeCell ref="A4:F4"/>
    <mergeCell ref="C15:C16"/>
    <mergeCell ref="B19:B20"/>
    <mergeCell ref="B27:B28"/>
    <mergeCell ref="B29:B30"/>
    <mergeCell ref="B31:B32"/>
    <mergeCell ref="B33:B34"/>
    <mergeCell ref="B35:B3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9"/>
  <sheetViews>
    <sheetView showGridLines="0" zoomScale="85" zoomScaleNormal="100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N38" sqref="N38"/>
    </sheetView>
  </sheetViews>
  <sheetFormatPr defaultColWidth="8.85546875" defaultRowHeight="12.75" x14ac:dyDescent="0.2"/>
  <cols>
    <col min="1" max="1" width="10.28515625" style="2" customWidth="1"/>
    <col min="2" max="2" width="55.140625" style="2" customWidth="1"/>
    <col min="3" max="3" width="7" style="2" hidden="1" customWidth="1"/>
    <col min="4" max="4" width="12.5703125" style="2" customWidth="1"/>
    <col min="5" max="7" width="11.7109375" style="2" customWidth="1"/>
    <col min="8" max="8" width="13.7109375" style="2" customWidth="1"/>
    <col min="9" max="9" width="15.140625" style="2" customWidth="1"/>
    <col min="10" max="13" width="11.7109375" style="2" customWidth="1"/>
    <col min="14" max="14" width="15.42578125" style="2" customWidth="1"/>
    <col min="15" max="15" width="11.7109375" style="2" hidden="1" customWidth="1"/>
    <col min="16" max="16" width="18.5703125" style="2" customWidth="1"/>
    <col min="17" max="17" width="11.7109375" style="2" hidden="1" customWidth="1"/>
    <col min="18" max="18" width="11.7109375" style="2" customWidth="1"/>
    <col min="19" max="19" width="11.7109375" style="2" hidden="1" customWidth="1"/>
    <col min="20" max="20" width="14.42578125" style="2" customWidth="1"/>
    <col min="21" max="21" width="14.140625" style="2" customWidth="1"/>
    <col min="22" max="22" width="15.28515625" style="2" customWidth="1"/>
    <col min="23" max="24" width="11.7109375" style="2" customWidth="1"/>
    <col min="25" max="25" width="10.140625" style="2" bestFit="1" customWidth="1"/>
    <col min="26" max="16384" width="8.85546875" style="2"/>
  </cols>
  <sheetData>
    <row r="1" spans="1:24" ht="15.75" x14ac:dyDescent="0.25">
      <c r="A1" s="1"/>
      <c r="U1" s="314" t="s">
        <v>0</v>
      </c>
      <c r="V1" s="314"/>
    </row>
    <row r="2" spans="1:24" x14ac:dyDescent="0.2">
      <c r="B2" s="315" t="s">
        <v>1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"/>
      <c r="S2" s="3"/>
      <c r="T2" s="3"/>
      <c r="U2" s="3"/>
      <c r="V2" s="3"/>
      <c r="W2" s="3"/>
      <c r="X2" s="3"/>
    </row>
    <row r="3" spans="1:24" ht="13.5" thickBot="1" x14ac:dyDescent="0.25"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"/>
      <c r="S3" s="3"/>
      <c r="T3" s="3"/>
      <c r="U3" s="3"/>
      <c r="V3" s="3" t="s">
        <v>2</v>
      </c>
      <c r="W3" s="3"/>
      <c r="X3" s="3"/>
    </row>
    <row r="4" spans="1:24" ht="12.75" customHeight="1" x14ac:dyDescent="0.2">
      <c r="A4" s="316" t="s">
        <v>3</v>
      </c>
      <c r="B4" s="318" t="s">
        <v>4</v>
      </c>
      <c r="C4" s="320" t="s">
        <v>5</v>
      </c>
      <c r="D4" s="323" t="s">
        <v>6</v>
      </c>
      <c r="E4" s="324"/>
      <c r="F4" s="324"/>
      <c r="G4" s="324"/>
      <c r="H4" s="324"/>
      <c r="I4" s="324"/>
      <c r="J4" s="324"/>
      <c r="K4" s="324"/>
      <c r="L4" s="325"/>
      <c r="M4" s="4"/>
      <c r="N4" s="323" t="s">
        <v>7</v>
      </c>
      <c r="O4" s="324"/>
      <c r="P4" s="324"/>
      <c r="Q4" s="324"/>
      <c r="R4" s="324"/>
      <c r="S4" s="324"/>
      <c r="T4" s="324"/>
      <c r="U4" s="324"/>
      <c r="V4" s="326"/>
    </row>
    <row r="5" spans="1:24" ht="12.75" customHeight="1" x14ac:dyDescent="0.2">
      <c r="A5" s="317"/>
      <c r="B5" s="319"/>
      <c r="C5" s="321"/>
      <c r="D5" s="327" t="s">
        <v>8</v>
      </c>
      <c r="E5" s="399" t="s">
        <v>9</v>
      </c>
      <c r="F5" s="400"/>
      <c r="G5" s="400"/>
      <c r="H5" s="400"/>
      <c r="I5" s="400"/>
      <c r="J5" s="400"/>
      <c r="K5" s="400"/>
      <c r="L5" s="400"/>
      <c r="M5" s="401"/>
      <c r="N5" s="346" t="s">
        <v>10</v>
      </c>
      <c r="O5" s="346" t="s">
        <v>11</v>
      </c>
      <c r="P5" s="346" t="s">
        <v>12</v>
      </c>
      <c r="Q5" s="346" t="s">
        <v>13</v>
      </c>
      <c r="R5" s="346" t="s">
        <v>14</v>
      </c>
      <c r="S5" s="346" t="s">
        <v>15</v>
      </c>
      <c r="T5" s="346" t="s">
        <v>16</v>
      </c>
      <c r="U5" s="346" t="s">
        <v>17</v>
      </c>
      <c r="V5" s="329" t="s">
        <v>18</v>
      </c>
    </row>
    <row r="6" spans="1:24" ht="15" customHeight="1" x14ac:dyDescent="0.2">
      <c r="A6" s="317"/>
      <c r="B6" s="319"/>
      <c r="C6" s="321"/>
      <c r="D6" s="327"/>
      <c r="E6" s="332" t="s">
        <v>19</v>
      </c>
      <c r="F6" s="333" t="s">
        <v>20</v>
      </c>
      <c r="G6" s="333"/>
      <c r="H6" s="333"/>
      <c r="I6" s="333" t="s">
        <v>21</v>
      </c>
      <c r="J6" s="332" t="s">
        <v>16</v>
      </c>
      <c r="K6" s="332" t="s">
        <v>17</v>
      </c>
      <c r="L6" s="332" t="s">
        <v>22</v>
      </c>
      <c r="M6" s="332" t="s">
        <v>23</v>
      </c>
      <c r="N6" s="347"/>
      <c r="O6" s="347"/>
      <c r="P6" s="347"/>
      <c r="Q6" s="347"/>
      <c r="R6" s="347"/>
      <c r="S6" s="347"/>
      <c r="T6" s="347"/>
      <c r="U6" s="347"/>
      <c r="V6" s="330"/>
    </row>
    <row r="7" spans="1:24" ht="91.5" customHeight="1" x14ac:dyDescent="0.2">
      <c r="A7" s="317"/>
      <c r="B7" s="319"/>
      <c r="C7" s="322"/>
      <c r="D7" s="328"/>
      <c r="E7" s="328"/>
      <c r="F7" s="5" t="s">
        <v>24</v>
      </c>
      <c r="G7" s="5" t="s">
        <v>25</v>
      </c>
      <c r="H7" s="5" t="s">
        <v>26</v>
      </c>
      <c r="I7" s="333"/>
      <c r="J7" s="328"/>
      <c r="K7" s="328"/>
      <c r="L7" s="328"/>
      <c r="M7" s="328"/>
      <c r="N7" s="348"/>
      <c r="O7" s="348"/>
      <c r="P7" s="348"/>
      <c r="Q7" s="348"/>
      <c r="R7" s="348"/>
      <c r="S7" s="348"/>
      <c r="T7" s="348"/>
      <c r="U7" s="348"/>
      <c r="V7" s="331"/>
    </row>
    <row r="8" spans="1:24" x14ac:dyDescent="0.2">
      <c r="A8" s="6">
        <v>1</v>
      </c>
      <c r="B8" s="7">
        <f>A8+1</f>
        <v>2</v>
      </c>
      <c r="C8" s="7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f>N8+1</f>
        <v>15</v>
      </c>
      <c r="P8" s="8">
        <v>15</v>
      </c>
      <c r="Q8" s="8">
        <f>P8+1</f>
        <v>16</v>
      </c>
      <c r="R8" s="8">
        <v>16</v>
      </c>
      <c r="S8" s="8">
        <f>R8+1</f>
        <v>17</v>
      </c>
      <c r="T8" s="8">
        <v>17</v>
      </c>
      <c r="U8" s="8">
        <v>18</v>
      </c>
      <c r="V8" s="9">
        <v>19</v>
      </c>
    </row>
    <row r="9" spans="1:24" x14ac:dyDescent="0.2">
      <c r="A9" s="10"/>
      <c r="B9" s="11" t="s">
        <v>27</v>
      </c>
      <c r="C9" s="12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4" x14ac:dyDescent="0.2">
      <c r="A10" s="10"/>
      <c r="B10" s="11" t="s">
        <v>28</v>
      </c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4" ht="24.75" customHeight="1" x14ac:dyDescent="0.2">
      <c r="A11" s="14"/>
      <c r="B11" s="15"/>
      <c r="C11" s="16"/>
      <c r="D11" s="17"/>
      <c r="E11" s="18"/>
      <c r="F11" s="18"/>
      <c r="G11" s="18"/>
      <c r="H11" s="19"/>
      <c r="I11" s="18"/>
      <c r="J11" s="18"/>
      <c r="K11" s="18"/>
      <c r="L11" s="17"/>
      <c r="M11" s="17"/>
      <c r="N11" s="17"/>
      <c r="O11" s="17"/>
      <c r="P11" s="20"/>
      <c r="Q11" s="17"/>
      <c r="R11" s="17"/>
      <c r="S11" s="17"/>
      <c r="T11" s="17"/>
      <c r="U11" s="17"/>
      <c r="V11" s="17"/>
    </row>
    <row r="12" spans="1:24" ht="38.25" hidden="1" customHeight="1" x14ac:dyDescent="0.2">
      <c r="A12" s="21"/>
      <c r="B12" s="22"/>
      <c r="C12" s="16"/>
      <c r="D12" s="17"/>
      <c r="E12" s="23"/>
      <c r="F12" s="23"/>
      <c r="G12" s="23"/>
      <c r="H12" s="19"/>
      <c r="I12" s="23"/>
      <c r="J12" s="23"/>
      <c r="K12" s="23"/>
      <c r="L12" s="17"/>
      <c r="M12" s="17"/>
      <c r="N12" s="17"/>
      <c r="O12" s="17"/>
      <c r="P12" s="20"/>
      <c r="Q12" s="17"/>
      <c r="R12" s="17"/>
      <c r="S12" s="17"/>
      <c r="T12" s="17"/>
      <c r="U12" s="17"/>
      <c r="V12" s="17"/>
    </row>
    <row r="13" spans="1:24" ht="24.75" hidden="1" customHeight="1" x14ac:dyDescent="0.2">
      <c r="A13" s="21"/>
      <c r="B13" s="22"/>
      <c r="C13" s="16"/>
      <c r="D13" s="17"/>
      <c r="E13" s="24"/>
      <c r="F13" s="24"/>
      <c r="G13" s="24"/>
      <c r="H13" s="19"/>
      <c r="I13" s="24"/>
      <c r="J13" s="24"/>
      <c r="K13" s="24"/>
      <c r="L13" s="17"/>
      <c r="M13" s="17"/>
      <c r="N13" s="17"/>
      <c r="O13" s="17"/>
      <c r="P13" s="20"/>
      <c r="Q13" s="17"/>
      <c r="R13" s="17"/>
      <c r="S13" s="17"/>
      <c r="T13" s="17"/>
      <c r="U13" s="17"/>
      <c r="V13" s="17"/>
    </row>
    <row r="14" spans="1:24" ht="24.75" hidden="1" customHeight="1" x14ac:dyDescent="0.2">
      <c r="A14" s="21"/>
      <c r="B14" s="22"/>
      <c r="C14" s="16"/>
      <c r="D14" s="17"/>
      <c r="E14" s="24"/>
      <c r="F14" s="24"/>
      <c r="G14" s="24"/>
      <c r="H14" s="19"/>
      <c r="I14" s="24"/>
      <c r="J14" s="24"/>
      <c r="K14" s="24"/>
      <c r="L14" s="17"/>
      <c r="M14" s="17"/>
      <c r="N14" s="17"/>
      <c r="O14" s="17"/>
      <c r="P14" s="20"/>
      <c r="Q14" s="17"/>
      <c r="R14" s="17"/>
      <c r="S14" s="17"/>
      <c r="T14" s="17"/>
      <c r="U14" s="17"/>
      <c r="V14" s="17"/>
    </row>
    <row r="15" spans="1:24" ht="18" hidden="1" customHeight="1" x14ac:dyDescent="0.2">
      <c r="A15" s="21"/>
      <c r="B15" s="22"/>
      <c r="C15" s="16"/>
      <c r="D15" s="17"/>
      <c r="E15" s="24"/>
      <c r="F15" s="24"/>
      <c r="G15" s="24"/>
      <c r="H15" s="19"/>
      <c r="I15" s="24"/>
      <c r="J15" s="24"/>
      <c r="K15" s="24"/>
      <c r="L15" s="17"/>
      <c r="M15" s="17"/>
      <c r="N15" s="17"/>
      <c r="O15" s="17"/>
      <c r="P15" s="20"/>
      <c r="Q15" s="17"/>
      <c r="R15" s="17"/>
      <c r="S15" s="17"/>
      <c r="T15" s="17"/>
      <c r="U15" s="17"/>
      <c r="V15" s="17"/>
    </row>
    <row r="16" spans="1:24" ht="24.75" hidden="1" customHeight="1" x14ac:dyDescent="0.2">
      <c r="A16" s="21"/>
      <c r="B16" s="22"/>
      <c r="C16" s="16"/>
      <c r="D16" s="17"/>
      <c r="E16" s="24"/>
      <c r="F16" s="24"/>
      <c r="G16" s="24"/>
      <c r="H16" s="19"/>
      <c r="I16" s="24"/>
      <c r="J16" s="24"/>
      <c r="K16" s="24"/>
      <c r="L16" s="17"/>
      <c r="M16" s="17"/>
      <c r="N16" s="17"/>
      <c r="O16" s="17"/>
      <c r="P16" s="20"/>
      <c r="Q16" s="17"/>
      <c r="R16" s="17"/>
      <c r="S16" s="17"/>
      <c r="T16" s="17"/>
      <c r="U16" s="17"/>
      <c r="V16" s="17"/>
    </row>
    <row r="17" spans="1:22" ht="18" hidden="1" customHeight="1" x14ac:dyDescent="0.2">
      <c r="A17" s="21"/>
      <c r="B17" s="22"/>
      <c r="C17" s="16"/>
      <c r="D17" s="17"/>
      <c r="E17" s="24"/>
      <c r="F17" s="24"/>
      <c r="G17" s="24"/>
      <c r="H17" s="19"/>
      <c r="I17" s="24"/>
      <c r="J17" s="24"/>
      <c r="K17" s="24"/>
      <c r="L17" s="17"/>
      <c r="M17" s="17"/>
      <c r="N17" s="17"/>
      <c r="O17" s="17"/>
      <c r="P17" s="20"/>
      <c r="Q17" s="17"/>
      <c r="R17" s="17"/>
      <c r="S17" s="17"/>
      <c r="T17" s="17"/>
      <c r="U17" s="17"/>
      <c r="V17" s="17"/>
    </row>
    <row r="18" spans="1:22" ht="24.75" hidden="1" customHeight="1" x14ac:dyDescent="0.2">
      <c r="A18" s="25"/>
      <c r="B18" s="26"/>
      <c r="C18" s="16"/>
      <c r="D18" s="17"/>
      <c r="E18" s="27"/>
      <c r="F18" s="27"/>
      <c r="G18" s="27"/>
      <c r="H18" s="19"/>
      <c r="I18" s="27"/>
      <c r="J18" s="27"/>
      <c r="K18" s="27"/>
      <c r="L18" s="17"/>
      <c r="M18" s="17"/>
      <c r="N18" s="17"/>
      <c r="O18" s="17"/>
      <c r="P18" s="20"/>
      <c r="Q18" s="17"/>
      <c r="R18" s="17"/>
      <c r="S18" s="17"/>
      <c r="T18" s="17"/>
      <c r="U18" s="17"/>
      <c r="V18" s="17"/>
    </row>
    <row r="19" spans="1:22" ht="18" hidden="1" customHeight="1" x14ac:dyDescent="0.2">
      <c r="A19" s="28"/>
      <c r="B19" s="29"/>
      <c r="C19" s="16"/>
      <c r="D19" s="17"/>
      <c r="E19" s="23"/>
      <c r="F19" s="23"/>
      <c r="G19" s="23"/>
      <c r="H19" s="19"/>
      <c r="I19" s="30"/>
      <c r="J19" s="23"/>
      <c r="K19" s="23"/>
      <c r="L19" s="17"/>
      <c r="M19" s="17"/>
      <c r="N19" s="17"/>
      <c r="O19" s="17"/>
      <c r="P19" s="20"/>
      <c r="Q19" s="17"/>
      <c r="R19" s="17"/>
      <c r="S19" s="17"/>
      <c r="T19" s="17"/>
      <c r="U19" s="17"/>
      <c r="V19" s="17"/>
    </row>
    <row r="20" spans="1:22" ht="24.75" hidden="1" customHeight="1" x14ac:dyDescent="0.2">
      <c r="A20" s="28"/>
      <c r="B20" s="29"/>
      <c r="C20" s="16"/>
      <c r="D20" s="17"/>
      <c r="E20" s="23"/>
      <c r="F20" s="23"/>
      <c r="G20" s="23"/>
      <c r="H20" s="19"/>
      <c r="I20" s="30"/>
      <c r="J20" s="23"/>
      <c r="K20" s="23"/>
      <c r="L20" s="17"/>
      <c r="M20" s="17"/>
      <c r="N20" s="17"/>
      <c r="O20" s="17"/>
      <c r="P20" s="20"/>
      <c r="Q20" s="17"/>
      <c r="R20" s="17"/>
      <c r="S20" s="17"/>
      <c r="T20" s="17"/>
      <c r="U20" s="17"/>
      <c r="V20" s="17"/>
    </row>
    <row r="21" spans="1:22" ht="15" customHeight="1" x14ac:dyDescent="0.2">
      <c r="A21" s="31"/>
      <c r="B21" s="32" t="s">
        <v>29</v>
      </c>
      <c r="C21" s="33"/>
      <c r="D21" s="32">
        <f>SUM(D11:D20)</f>
        <v>0</v>
      </c>
      <c r="E21" s="32">
        <f t="shared" ref="E21:L21" si="0">SUM(E11:E20)</f>
        <v>0</v>
      </c>
      <c r="F21" s="32">
        <f t="shared" si="0"/>
        <v>0</v>
      </c>
      <c r="G21" s="32">
        <f t="shared" si="0"/>
        <v>0</v>
      </c>
      <c r="H21" s="32">
        <f t="shared" si="0"/>
        <v>0</v>
      </c>
      <c r="I21" s="32">
        <f t="shared" si="0"/>
        <v>0</v>
      </c>
      <c r="J21" s="32">
        <f t="shared" si="0"/>
        <v>0</v>
      </c>
      <c r="K21" s="32">
        <f t="shared" si="0"/>
        <v>0</v>
      </c>
      <c r="L21" s="32">
        <f t="shared" si="0"/>
        <v>0</v>
      </c>
      <c r="M21" s="32"/>
      <c r="N21" s="34">
        <f>E21*$E$58</f>
        <v>0</v>
      </c>
      <c r="O21" s="35"/>
      <c r="P21" s="36">
        <f>(F21-H21)*$E$59</f>
        <v>0</v>
      </c>
      <c r="Q21" s="35"/>
      <c r="R21" s="34">
        <f>G21*$E$59</f>
        <v>0</v>
      </c>
      <c r="S21" s="35"/>
      <c r="T21" s="34">
        <f>N21*$E$61</f>
        <v>0</v>
      </c>
      <c r="U21" s="34">
        <f>N21*$E$62</f>
        <v>0</v>
      </c>
      <c r="V21" s="34">
        <f>O21*$E$62</f>
        <v>0</v>
      </c>
    </row>
    <row r="22" spans="1:22" x14ac:dyDescent="0.2">
      <c r="A22" s="37"/>
      <c r="B22" s="32" t="s">
        <v>23</v>
      </c>
      <c r="C22" s="33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5"/>
      <c r="O22" s="35"/>
      <c r="P22" s="35"/>
      <c r="Q22" s="35"/>
      <c r="R22" s="35"/>
      <c r="S22" s="35"/>
      <c r="T22" s="35"/>
      <c r="U22" s="35"/>
      <c r="V22" s="35"/>
    </row>
    <row r="23" spans="1:22" x14ac:dyDescent="0.2">
      <c r="A23" s="37"/>
      <c r="B23" s="32" t="s">
        <v>30</v>
      </c>
      <c r="C23" s="33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5"/>
      <c r="O23" s="35"/>
      <c r="P23" s="35"/>
      <c r="Q23" s="35"/>
      <c r="R23" s="35"/>
      <c r="S23" s="35"/>
      <c r="T23" s="35"/>
      <c r="U23" s="35"/>
      <c r="V23" s="35"/>
    </row>
    <row r="24" spans="1:22" ht="22.5" customHeight="1" x14ac:dyDescent="0.2">
      <c r="A24" s="37"/>
      <c r="B24" s="32" t="s">
        <v>31</v>
      </c>
      <c r="C24" s="33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5"/>
      <c r="O24" s="35"/>
      <c r="P24" s="35"/>
      <c r="Q24" s="35"/>
      <c r="R24" s="35"/>
      <c r="S24" s="35"/>
      <c r="T24" s="35"/>
      <c r="U24" s="35"/>
      <c r="V24" s="35"/>
    </row>
    <row r="25" spans="1:22" s="40" customFormat="1" x14ac:dyDescent="0.2">
      <c r="A25" s="31"/>
      <c r="B25" s="38" t="s">
        <v>32</v>
      </c>
      <c r="C25" s="39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5"/>
      <c r="O25" s="35"/>
      <c r="P25" s="35"/>
      <c r="Q25" s="35"/>
      <c r="R25" s="35"/>
      <c r="S25" s="35"/>
      <c r="T25" s="35"/>
      <c r="U25" s="35"/>
      <c r="V25" s="35"/>
    </row>
    <row r="26" spans="1:22" x14ac:dyDescent="0.2">
      <c r="A26" s="37"/>
      <c r="B26" s="32" t="s">
        <v>33</v>
      </c>
      <c r="C26" s="33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5"/>
      <c r="O26" s="35"/>
      <c r="P26" s="35"/>
      <c r="Q26" s="35"/>
      <c r="R26" s="35"/>
      <c r="S26" s="35"/>
      <c r="T26" s="35"/>
      <c r="U26" s="35"/>
      <c r="V26" s="35"/>
    </row>
    <row r="27" spans="1:22" x14ac:dyDescent="0.2">
      <c r="A27" s="37"/>
      <c r="B27" s="41" t="s">
        <v>34</v>
      </c>
      <c r="C27" s="33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5"/>
      <c r="O27" s="35"/>
      <c r="P27" s="35"/>
      <c r="Q27" s="35"/>
      <c r="R27" s="35"/>
      <c r="S27" s="35"/>
      <c r="T27" s="35"/>
      <c r="U27" s="35"/>
      <c r="V27" s="35"/>
    </row>
    <row r="28" spans="1:22" ht="12.75" hidden="1" customHeight="1" x14ac:dyDescent="0.2">
      <c r="A28" s="37"/>
      <c r="B28" s="42"/>
      <c r="C28" s="43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5"/>
      <c r="O28" s="35"/>
      <c r="P28" s="35"/>
      <c r="Q28" s="35"/>
      <c r="R28" s="35"/>
      <c r="S28" s="35"/>
      <c r="T28" s="35"/>
      <c r="U28" s="35"/>
      <c r="V28" s="35"/>
    </row>
    <row r="29" spans="1:22" x14ac:dyDescent="0.2">
      <c r="A29" s="37"/>
      <c r="B29" s="44" t="s">
        <v>35</v>
      </c>
      <c r="C29" s="45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5"/>
      <c r="O29" s="35"/>
      <c r="P29" s="35"/>
      <c r="Q29" s="35"/>
      <c r="R29" s="35"/>
      <c r="S29" s="35"/>
      <c r="T29" s="35"/>
      <c r="U29" s="35"/>
      <c r="V29" s="46"/>
    </row>
    <row r="30" spans="1:22" x14ac:dyDescent="0.2">
      <c r="A30" s="37"/>
      <c r="B30" s="47" t="s">
        <v>36</v>
      </c>
      <c r="C30" s="45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5"/>
      <c r="O30" s="35"/>
      <c r="P30" s="35"/>
      <c r="Q30" s="35"/>
      <c r="R30" s="35"/>
      <c r="S30" s="35"/>
      <c r="T30" s="35"/>
      <c r="U30" s="35"/>
      <c r="V30" s="46"/>
    </row>
    <row r="31" spans="1:22" x14ac:dyDescent="0.2">
      <c r="A31" s="37"/>
      <c r="B31" s="48" t="s">
        <v>37</v>
      </c>
      <c r="C31" s="45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5"/>
      <c r="O31" s="35"/>
      <c r="P31" s="35"/>
      <c r="Q31" s="35"/>
      <c r="R31" s="35"/>
      <c r="S31" s="35"/>
      <c r="T31" s="35"/>
      <c r="U31" s="35"/>
      <c r="V31" s="46"/>
    </row>
    <row r="32" spans="1:22" ht="25.5" x14ac:dyDescent="0.2">
      <c r="A32" s="37"/>
      <c r="B32" s="49" t="s">
        <v>38</v>
      </c>
      <c r="C32" s="45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5"/>
      <c r="O32" s="35"/>
      <c r="P32" s="35"/>
      <c r="Q32" s="35"/>
      <c r="R32" s="35"/>
      <c r="S32" s="35"/>
      <c r="T32" s="35"/>
      <c r="U32" s="35"/>
      <c r="V32" s="46"/>
    </row>
    <row r="33" spans="1:24" x14ac:dyDescent="0.2">
      <c r="A33" s="37"/>
      <c r="B33" s="49" t="s">
        <v>39</v>
      </c>
      <c r="C33" s="45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5"/>
      <c r="O33" s="35"/>
      <c r="P33" s="35"/>
      <c r="Q33" s="35"/>
      <c r="R33" s="35"/>
      <c r="S33" s="35"/>
      <c r="T33" s="35"/>
      <c r="U33" s="35"/>
      <c r="V33" s="46"/>
    </row>
    <row r="34" spans="1:24" x14ac:dyDescent="0.2">
      <c r="A34" s="37"/>
      <c r="B34" s="38" t="s">
        <v>40</v>
      </c>
      <c r="C34" s="50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5"/>
      <c r="O34" s="35"/>
      <c r="P34" s="35"/>
      <c r="Q34" s="35"/>
      <c r="R34" s="35"/>
      <c r="S34" s="35"/>
      <c r="T34" s="35"/>
      <c r="U34" s="35"/>
      <c r="V34" s="46"/>
    </row>
    <row r="35" spans="1:24" x14ac:dyDescent="0.2">
      <c r="A35" s="37"/>
      <c r="B35" s="32" t="s">
        <v>41</v>
      </c>
      <c r="C35" s="51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5"/>
      <c r="O35" s="35"/>
      <c r="P35" s="35"/>
      <c r="Q35" s="35"/>
      <c r="R35" s="35"/>
      <c r="S35" s="35"/>
      <c r="T35" s="35"/>
      <c r="U35" s="35"/>
      <c r="V35" s="35"/>
    </row>
    <row r="36" spans="1:24" x14ac:dyDescent="0.2">
      <c r="A36" s="37"/>
      <c r="B36" s="32" t="s">
        <v>42</v>
      </c>
      <c r="C36" s="5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5"/>
      <c r="O36" s="35"/>
      <c r="P36" s="35"/>
      <c r="Q36" s="35"/>
      <c r="R36" s="35"/>
      <c r="S36" s="35"/>
      <c r="T36" s="35"/>
      <c r="U36" s="35"/>
      <c r="V36" s="46"/>
    </row>
    <row r="37" spans="1:24" x14ac:dyDescent="0.2">
      <c r="A37" s="37"/>
      <c r="B37" s="32" t="s">
        <v>43</v>
      </c>
      <c r="C37" s="33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5"/>
      <c r="O37" s="35"/>
      <c r="P37" s="35"/>
      <c r="Q37" s="35"/>
      <c r="R37" s="35"/>
      <c r="S37" s="35"/>
      <c r="T37" s="35"/>
      <c r="U37" s="35"/>
      <c r="V37" s="35"/>
    </row>
    <row r="38" spans="1:24" ht="13.5" customHeight="1" x14ac:dyDescent="0.2">
      <c r="A38" s="37"/>
      <c r="B38" s="53"/>
      <c r="C38" s="53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5"/>
      <c r="O38" s="35"/>
      <c r="P38" s="35"/>
      <c r="Q38" s="35"/>
      <c r="R38" s="35"/>
      <c r="S38" s="35"/>
      <c r="T38" s="35"/>
      <c r="U38" s="35"/>
      <c r="V38" s="35"/>
    </row>
    <row r="39" spans="1:24" x14ac:dyDescent="0.2">
      <c r="A39" s="54"/>
      <c r="B39" s="55" t="s">
        <v>44</v>
      </c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6"/>
      <c r="O39" s="56"/>
      <c r="P39" s="56"/>
      <c r="Q39" s="56"/>
      <c r="R39" s="56"/>
      <c r="S39" s="56"/>
      <c r="T39" s="56"/>
      <c r="U39" s="56"/>
      <c r="V39" s="57"/>
    </row>
    <row r="40" spans="1:24" x14ac:dyDescent="0.2">
      <c r="A40" s="54"/>
      <c r="B40" s="58" t="s">
        <v>45</v>
      </c>
      <c r="C40" s="58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0"/>
      <c r="S40" s="60"/>
      <c r="T40" s="60"/>
      <c r="U40" s="60"/>
      <c r="V40" s="61"/>
    </row>
    <row r="41" spans="1:24" ht="13.5" thickBot="1" x14ac:dyDescent="0.25">
      <c r="A41" s="62"/>
      <c r="B41" s="63" t="s">
        <v>46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4"/>
      <c r="O41" s="64"/>
      <c r="P41" s="64"/>
      <c r="Q41" s="64"/>
      <c r="R41" s="64"/>
      <c r="S41" s="64"/>
      <c r="T41" s="64"/>
      <c r="U41" s="64"/>
      <c r="V41" s="65"/>
    </row>
    <row r="42" spans="1:24" ht="13.5" hidden="1" customHeight="1" x14ac:dyDescent="0.2">
      <c r="A42" s="66"/>
      <c r="B42" s="67" t="s">
        <v>47</v>
      </c>
      <c r="C42" s="67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9"/>
      <c r="Q42" s="69"/>
      <c r="R42" s="69"/>
      <c r="S42" s="69"/>
      <c r="T42" s="69"/>
      <c r="U42" s="69"/>
      <c r="V42" s="69"/>
      <c r="W42" s="69"/>
      <c r="X42" s="69"/>
    </row>
    <row r="43" spans="1:24" ht="13.5" hidden="1" customHeight="1" x14ac:dyDescent="0.2">
      <c r="A43" s="70"/>
      <c r="B43" s="71" t="s">
        <v>48</v>
      </c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3"/>
      <c r="Q43" s="73"/>
      <c r="R43" s="73"/>
      <c r="S43" s="73"/>
      <c r="T43" s="73"/>
      <c r="U43" s="73"/>
      <c r="V43" s="73"/>
      <c r="W43" s="73"/>
      <c r="X43" s="73"/>
    </row>
    <row r="44" spans="1:24" ht="13.5" hidden="1" customHeight="1" x14ac:dyDescent="0.2">
      <c r="A44" s="70"/>
      <c r="B44" s="71" t="s">
        <v>49</v>
      </c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3"/>
      <c r="Q44" s="73"/>
      <c r="R44" s="73"/>
      <c r="S44" s="73"/>
      <c r="T44" s="73"/>
      <c r="U44" s="73"/>
      <c r="V44" s="73"/>
      <c r="W44" s="73"/>
      <c r="X44" s="73"/>
    </row>
    <row r="45" spans="1:24" ht="13.5" hidden="1" customHeight="1" x14ac:dyDescent="0.2">
      <c r="A45" s="70"/>
      <c r="B45" s="71" t="s">
        <v>50</v>
      </c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</row>
    <row r="46" spans="1:24" ht="13.5" hidden="1" customHeight="1" x14ac:dyDescent="0.2">
      <c r="A46" s="70"/>
      <c r="B46" s="71" t="s">
        <v>51</v>
      </c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3"/>
      <c r="Q46" s="73"/>
      <c r="R46" s="73"/>
      <c r="S46" s="73"/>
      <c r="T46" s="73"/>
      <c r="U46" s="73"/>
      <c r="V46" s="73"/>
      <c r="W46" s="73"/>
      <c r="X46" s="73"/>
    </row>
    <row r="47" spans="1:24" ht="13.5" hidden="1" customHeight="1" x14ac:dyDescent="0.2">
      <c r="A47" s="74"/>
      <c r="B47" s="71" t="s">
        <v>52</v>
      </c>
      <c r="C47" s="75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7"/>
      <c r="Q47" s="77"/>
      <c r="R47" s="77"/>
      <c r="S47" s="77"/>
      <c r="T47" s="77"/>
      <c r="U47" s="77"/>
      <c r="V47" s="77"/>
      <c r="W47" s="77"/>
      <c r="X47" s="77"/>
    </row>
    <row r="48" spans="1:24" ht="13.5" hidden="1" customHeight="1" thickBot="1" x14ac:dyDescent="0.25">
      <c r="A48" s="78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80"/>
      <c r="Q48" s="80"/>
      <c r="R48" s="80"/>
      <c r="S48" s="80"/>
      <c r="T48" s="80"/>
      <c r="U48" s="80"/>
      <c r="V48" s="80"/>
      <c r="W48" s="80"/>
      <c r="X48" s="80"/>
    </row>
    <row r="49" spans="1:24" x14ac:dyDescent="0.2">
      <c r="A49" s="81"/>
      <c r="B49" s="82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4"/>
      <c r="Q49" s="84"/>
      <c r="R49" s="84"/>
      <c r="S49" s="84"/>
      <c r="T49" s="84"/>
      <c r="U49" s="84"/>
      <c r="V49" s="84"/>
      <c r="W49" s="84"/>
      <c r="X49" s="84"/>
    </row>
    <row r="50" spans="1:24" ht="12.75" hidden="1" customHeight="1" x14ac:dyDescent="0.2">
      <c r="B50" s="337"/>
      <c r="C50" s="338"/>
      <c r="D50" s="339"/>
      <c r="E50" s="343" t="s">
        <v>53</v>
      </c>
      <c r="F50" s="350" t="s">
        <v>54</v>
      </c>
      <c r="G50" s="351"/>
      <c r="H50" s="351"/>
      <c r="I50" s="351"/>
      <c r="J50" s="351"/>
      <c r="K50" s="352"/>
      <c r="L50" s="85"/>
      <c r="M50" s="85"/>
      <c r="N50" s="343" t="s">
        <v>55</v>
      </c>
      <c r="O50" s="86" t="s">
        <v>9</v>
      </c>
      <c r="P50" s="84"/>
    </row>
    <row r="51" spans="1:24" ht="52.5" hidden="1" customHeight="1" x14ac:dyDescent="0.2">
      <c r="B51" s="340"/>
      <c r="C51" s="341"/>
      <c r="D51" s="342"/>
      <c r="E51" s="344"/>
      <c r="F51" s="87">
        <v>2012</v>
      </c>
      <c r="G51" s="87"/>
      <c r="H51" s="87">
        <v>2013</v>
      </c>
      <c r="I51" s="87">
        <v>2014</v>
      </c>
      <c r="J51" s="87">
        <v>2015</v>
      </c>
      <c r="K51" s="87">
        <v>2016</v>
      </c>
      <c r="L51" s="87">
        <v>2016</v>
      </c>
      <c r="M51" s="88"/>
      <c r="N51" s="344"/>
      <c r="O51" s="87" t="s">
        <v>56</v>
      </c>
    </row>
    <row r="52" spans="1:24" ht="29.25" hidden="1" customHeight="1" x14ac:dyDescent="0.2">
      <c r="B52" s="334" t="s">
        <v>57</v>
      </c>
      <c r="C52" s="335"/>
      <c r="D52" s="336"/>
      <c r="E52" s="89"/>
      <c r="F52" s="90"/>
      <c r="G52" s="90"/>
      <c r="H52" s="90"/>
      <c r="I52" s="90"/>
      <c r="J52" s="90"/>
      <c r="K52" s="90"/>
      <c r="L52" s="90"/>
      <c r="M52" s="90"/>
      <c r="N52" s="89"/>
      <c r="O52" s="90"/>
    </row>
    <row r="53" spans="1:24" ht="12.75" hidden="1" customHeight="1" x14ac:dyDescent="0.2">
      <c r="A53" s="81"/>
      <c r="B53" s="91"/>
      <c r="C53" s="91"/>
      <c r="D53" s="92"/>
      <c r="E53" s="92"/>
      <c r="F53" s="92"/>
      <c r="G53" s="81"/>
      <c r="H53" s="81"/>
      <c r="I53" s="81"/>
      <c r="J53" s="81"/>
      <c r="K53" s="81"/>
      <c r="L53" s="81"/>
      <c r="M53" s="81"/>
      <c r="N53" s="81"/>
      <c r="O53" s="81"/>
      <c r="P53" s="93"/>
      <c r="Q53" s="93"/>
      <c r="R53" s="93"/>
      <c r="S53" s="93"/>
      <c r="T53" s="93"/>
      <c r="U53" s="93"/>
      <c r="V53" s="94"/>
      <c r="W53" s="95"/>
      <c r="X53" s="94"/>
    </row>
    <row r="54" spans="1:24" ht="13.5" hidden="1" customHeight="1" x14ac:dyDescent="0.2">
      <c r="A54" s="96" t="s">
        <v>58</v>
      </c>
      <c r="B54" s="96"/>
      <c r="C54" s="96"/>
      <c r="D54" s="96"/>
      <c r="E54" s="96"/>
      <c r="F54" s="96"/>
      <c r="G54" s="96"/>
      <c r="H54" s="81"/>
      <c r="I54" s="81"/>
      <c r="J54" s="81"/>
      <c r="K54" s="81"/>
      <c r="L54" s="81"/>
      <c r="M54" s="81"/>
      <c r="N54" s="81"/>
      <c r="O54" s="81"/>
      <c r="P54" s="93"/>
      <c r="Q54" s="93"/>
      <c r="R54" s="93"/>
      <c r="S54" s="93"/>
      <c r="T54" s="93"/>
      <c r="U54" s="93"/>
      <c r="V54" s="94"/>
      <c r="W54" s="95"/>
      <c r="X54" s="94"/>
    </row>
    <row r="55" spans="1:24" ht="13.5" thickBot="1" x14ac:dyDescent="0.25">
      <c r="A55" s="96"/>
      <c r="B55" s="96"/>
      <c r="C55" s="96"/>
      <c r="D55" s="96"/>
      <c r="E55" s="96"/>
      <c r="F55" s="96"/>
      <c r="G55" s="96"/>
      <c r="H55" s="81"/>
      <c r="I55" s="81"/>
      <c r="J55" s="81"/>
      <c r="K55" s="81"/>
      <c r="L55" s="81"/>
      <c r="M55" s="81"/>
      <c r="N55" s="81"/>
      <c r="O55" s="81"/>
      <c r="P55" s="93"/>
      <c r="Q55" s="93"/>
      <c r="R55" s="93"/>
      <c r="S55" s="93"/>
      <c r="T55" s="93"/>
      <c r="U55" s="93"/>
      <c r="V55" s="94"/>
      <c r="W55" s="95"/>
      <c r="X55" s="94"/>
    </row>
    <row r="56" spans="1:24" ht="13.5" thickBot="1" x14ac:dyDescent="0.25">
      <c r="A56" s="97" t="s">
        <v>59</v>
      </c>
      <c r="B56" s="98" t="s">
        <v>60</v>
      </c>
      <c r="C56" s="99"/>
      <c r="D56" s="100" t="s">
        <v>61</v>
      </c>
      <c r="E56" s="101" t="s">
        <v>62</v>
      </c>
      <c r="F56" s="345" t="s">
        <v>63</v>
      </c>
      <c r="G56" s="345"/>
      <c r="H56" s="345"/>
      <c r="I56" s="345"/>
      <c r="J56" s="345"/>
      <c r="K56" s="345"/>
      <c r="L56" s="102"/>
      <c r="M56" s="102"/>
      <c r="N56" s="93"/>
      <c r="O56" s="93"/>
    </row>
    <row r="57" spans="1:24" ht="12.75" hidden="1" customHeight="1" x14ac:dyDescent="0.2">
      <c r="A57" s="103">
        <v>1</v>
      </c>
      <c r="B57" s="104" t="s">
        <v>64</v>
      </c>
      <c r="C57" s="105"/>
      <c r="D57" s="106" t="s">
        <v>65</v>
      </c>
      <c r="E57" s="107"/>
      <c r="F57" s="108">
        <v>2012</v>
      </c>
      <c r="G57" s="108"/>
      <c r="H57" s="108">
        <v>2013</v>
      </c>
      <c r="I57" s="108">
        <v>2014</v>
      </c>
      <c r="J57" s="108">
        <v>2015</v>
      </c>
      <c r="K57" s="108">
        <v>2016</v>
      </c>
      <c r="L57" s="108">
        <v>2016</v>
      </c>
      <c r="M57" s="108"/>
      <c r="N57" s="93"/>
      <c r="O57" s="93"/>
    </row>
    <row r="58" spans="1:24" x14ac:dyDescent="0.2">
      <c r="A58" s="109">
        <v>1</v>
      </c>
      <c r="B58" s="110" t="s">
        <v>66</v>
      </c>
      <c r="C58" s="111"/>
      <c r="D58" s="112"/>
      <c r="E58" s="113"/>
      <c r="F58" s="114" t="s">
        <v>67</v>
      </c>
      <c r="G58" s="114"/>
      <c r="H58" s="114" t="s">
        <v>68</v>
      </c>
      <c r="I58" s="114" t="s">
        <v>68</v>
      </c>
      <c r="J58" s="114" t="s">
        <v>68</v>
      </c>
      <c r="K58" s="114" t="s">
        <v>68</v>
      </c>
      <c r="L58" s="114" t="s">
        <v>68</v>
      </c>
      <c r="M58" s="114"/>
      <c r="N58" s="93"/>
      <c r="O58" s="93"/>
    </row>
    <row r="59" spans="1:24" x14ac:dyDescent="0.2">
      <c r="A59" s="115">
        <v>2</v>
      </c>
      <c r="B59" s="116" t="s">
        <v>69</v>
      </c>
      <c r="C59" s="117"/>
      <c r="D59" s="118"/>
      <c r="E59" s="119"/>
      <c r="F59" s="120"/>
      <c r="G59" s="120"/>
      <c r="H59" s="120"/>
      <c r="I59" s="121"/>
      <c r="J59" s="121"/>
      <c r="K59" s="121"/>
      <c r="L59" s="121"/>
      <c r="M59" s="121"/>
      <c r="N59" s="93"/>
      <c r="O59" s="93"/>
    </row>
    <row r="60" spans="1:24" ht="12.75" hidden="1" customHeight="1" x14ac:dyDescent="0.2">
      <c r="A60" s="115">
        <v>4</v>
      </c>
      <c r="B60" s="116"/>
      <c r="C60" s="117"/>
      <c r="D60" s="118"/>
      <c r="E60" s="122"/>
      <c r="F60" s="94"/>
      <c r="G60" s="94"/>
      <c r="H60" s="94"/>
      <c r="I60" s="93"/>
      <c r="J60" s="93"/>
      <c r="K60" s="93"/>
      <c r="L60" s="93"/>
      <c r="M60" s="93"/>
      <c r="N60" s="93"/>
      <c r="O60" s="93"/>
    </row>
    <row r="61" spans="1:24" x14ac:dyDescent="0.2">
      <c r="A61" s="115">
        <v>3</v>
      </c>
      <c r="B61" s="116" t="s">
        <v>70</v>
      </c>
      <c r="C61" s="117"/>
      <c r="D61" s="118" t="s">
        <v>71</v>
      </c>
      <c r="E61" s="123"/>
      <c r="F61" s="94"/>
      <c r="G61" s="94"/>
      <c r="H61" s="94"/>
      <c r="I61" s="93"/>
      <c r="J61" s="93"/>
      <c r="K61" s="93"/>
      <c r="L61" s="93"/>
      <c r="M61" s="93"/>
      <c r="N61" s="93"/>
      <c r="O61" s="93"/>
    </row>
    <row r="62" spans="1:24" x14ac:dyDescent="0.2">
      <c r="A62" s="115">
        <v>4</v>
      </c>
      <c r="B62" s="116" t="s">
        <v>72</v>
      </c>
      <c r="C62" s="117"/>
      <c r="D62" s="118" t="s">
        <v>71</v>
      </c>
      <c r="E62" s="123"/>
      <c r="F62" s="94"/>
      <c r="G62" s="94"/>
      <c r="H62" s="94"/>
      <c r="I62" s="93"/>
      <c r="J62" s="93"/>
      <c r="K62" s="93"/>
      <c r="L62" s="93"/>
      <c r="M62" s="93"/>
      <c r="N62" s="93"/>
      <c r="O62" s="93"/>
    </row>
    <row r="63" spans="1:24" x14ac:dyDescent="0.2">
      <c r="A63" s="115">
        <v>5</v>
      </c>
      <c r="B63" s="32" t="s">
        <v>31</v>
      </c>
      <c r="C63" s="124"/>
      <c r="D63" s="118" t="s">
        <v>71</v>
      </c>
      <c r="E63" s="125"/>
    </row>
    <row r="64" spans="1:24" x14ac:dyDescent="0.2">
      <c r="A64" s="115">
        <v>6</v>
      </c>
      <c r="B64" s="38" t="s">
        <v>32</v>
      </c>
      <c r="C64" s="124"/>
      <c r="D64" s="118" t="s">
        <v>71</v>
      </c>
      <c r="E64" s="126"/>
    </row>
    <row r="65" spans="1:8" ht="13.5" thickBot="1" x14ac:dyDescent="0.25">
      <c r="A65" s="127">
        <v>7</v>
      </c>
      <c r="B65" s="128" t="s">
        <v>43</v>
      </c>
      <c r="C65" s="129"/>
      <c r="D65" s="130" t="s">
        <v>71</v>
      </c>
      <c r="E65" s="131"/>
    </row>
    <row r="66" spans="1:8" x14ac:dyDescent="0.2">
      <c r="E66" s="132"/>
    </row>
    <row r="67" spans="1:8" x14ac:dyDescent="0.2">
      <c r="B67" s="133"/>
      <c r="C67" s="133"/>
    </row>
    <row r="68" spans="1:8" x14ac:dyDescent="0.2">
      <c r="B68" s="134" t="s">
        <v>73</v>
      </c>
      <c r="E68" s="134" t="s">
        <v>74</v>
      </c>
      <c r="G68" s="349" t="s">
        <v>75</v>
      </c>
      <c r="H68" s="349"/>
    </row>
    <row r="69" spans="1:8" x14ac:dyDescent="0.2">
      <c r="G69" s="314" t="s">
        <v>76</v>
      </c>
      <c r="H69" s="314"/>
    </row>
  </sheetData>
  <mergeCells count="34">
    <mergeCell ref="F56:K56"/>
    <mergeCell ref="T5:T7"/>
    <mergeCell ref="U5:U7"/>
    <mergeCell ref="G68:H68"/>
    <mergeCell ref="G69:H69"/>
    <mergeCell ref="F50:K50"/>
    <mergeCell ref="Q5:Q7"/>
    <mergeCell ref="R5:R7"/>
    <mergeCell ref="S5:S7"/>
    <mergeCell ref="N50:N51"/>
    <mergeCell ref="N5:N7"/>
    <mergeCell ref="O5:O7"/>
    <mergeCell ref="P5:P7"/>
    <mergeCell ref="B52:D52"/>
    <mergeCell ref="B50:D51"/>
    <mergeCell ref="E50:E51"/>
    <mergeCell ref="L6:L7"/>
    <mergeCell ref="M6:M7"/>
    <mergeCell ref="U1:V1"/>
    <mergeCell ref="B2:Q2"/>
    <mergeCell ref="B3:Q3"/>
    <mergeCell ref="A4:A7"/>
    <mergeCell ref="B4:B7"/>
    <mergeCell ref="C4:C7"/>
    <mergeCell ref="D4:L4"/>
    <mergeCell ref="N4:V4"/>
    <mergeCell ref="D5:D7"/>
    <mergeCell ref="E5:M5"/>
    <mergeCell ref="V5:V7"/>
    <mergeCell ref="E6:E7"/>
    <mergeCell ref="F6:H6"/>
    <mergeCell ref="I6:I7"/>
    <mergeCell ref="J6:J7"/>
    <mergeCell ref="K6:K7"/>
  </mergeCells>
  <pageMargins left="0" right="0" top="0" bottom="0" header="0" footer="0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 1 к ф. 8</vt:lpstr>
      <vt:lpstr>Приложение  2 к ф.8</vt:lpstr>
      <vt:lpstr>Приложение 3 к ф.8</vt:lpstr>
      <vt:lpstr>Приложение 4 к ф.8</vt:lpstr>
      <vt:lpstr>Форма 8 смр шаблон</vt:lpstr>
      <vt:lpstr>'Приложение  2 к ф.8'!Заголовки_для_печати</vt:lpstr>
      <vt:lpstr>'Приложение  2 к ф.8'!Область_печати</vt:lpstr>
      <vt:lpstr>'Приложение 3 к ф.8'!Область_печати</vt:lpstr>
      <vt:lpstr>'Приложение 4 к ф.8'!Область_печати</vt:lpstr>
      <vt:lpstr>'Форма 8 смр шаблон'!Область_печати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Елена Викторовна Акимова</cp:lastModifiedBy>
  <cp:lastPrinted>2014-09-05T05:17:53Z</cp:lastPrinted>
  <dcterms:created xsi:type="dcterms:W3CDTF">2014-09-03T05:26:53Z</dcterms:created>
  <dcterms:modified xsi:type="dcterms:W3CDTF">2014-09-18T04:26:37Z</dcterms:modified>
</cp:coreProperties>
</file>