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480" windowHeight="8190" tabRatio="751" activeTab="1"/>
  </bookViews>
  <sheets>
    <sheet name="Лот 1" sheetId="10" r:id="rId1"/>
    <sheet name="Лот 2" sheetId="11" r:id="rId2"/>
  </sheets>
  <definedNames>
    <definedName name="_xlnm._FilterDatabase" localSheetId="0" hidden="1">'Лот 1'!$A$11:$CA$14</definedName>
    <definedName name="Excel_BuiltIn_Print_Titles_12">#REF!</definedName>
    <definedName name="Excel_BuiltIn_Print_Titles_2" localSheetId="0">#REF!</definedName>
    <definedName name="Excel_BuiltIn_Print_Titles_2">#REF!</definedName>
    <definedName name="Excel_BuiltIn_Print_Titles_23">#REF!</definedName>
    <definedName name="рол">#REF!</definedName>
  </definedNames>
  <calcPr calcId="145621"/>
</workbook>
</file>

<file path=xl/calcChain.xml><?xml version="1.0" encoding="utf-8"?>
<calcChain xmlns="http://schemas.openxmlformats.org/spreadsheetml/2006/main">
  <c r="AD14" i="11" l="1"/>
  <c r="AF14" i="11" s="1"/>
  <c r="AH14" i="11"/>
  <c r="AJ14" i="11" s="1"/>
  <c r="AL14" i="11"/>
  <c r="AN14" i="11" s="1"/>
  <c r="AO14" i="11"/>
  <c r="AQ14" i="11"/>
  <c r="AT14" i="11"/>
  <c r="AV14" i="11" s="1"/>
  <c r="AX14" i="11"/>
  <c r="AZ14" i="11" s="1"/>
  <c r="BB14" i="11"/>
  <c r="BD14" i="11" s="1"/>
  <c r="BE14" i="11"/>
  <c r="BG14" i="11"/>
  <c r="BJ14" i="11"/>
  <c r="BL14" i="11" s="1"/>
  <c r="BN14" i="11"/>
  <c r="BP14" i="11" s="1"/>
  <c r="BR14" i="11"/>
  <c r="BT14" i="11" s="1"/>
  <c r="BU14" i="11"/>
  <c r="BW14" i="11"/>
  <c r="AP14" i="11" l="1"/>
  <c r="AP15" i="11" s="1"/>
  <c r="AR14" i="11"/>
  <c r="AR15" i="11" s="1"/>
  <c r="BZ14" i="11"/>
  <c r="J14" i="11"/>
  <c r="BX14" i="11"/>
  <c r="BX15" i="11" s="1"/>
  <c r="BH14" i="11"/>
  <c r="BH15" i="11" s="1"/>
  <c r="BV14" i="11"/>
  <c r="BV15" i="11" s="1"/>
  <c r="BF14" i="11"/>
  <c r="BF15" i="11" s="1"/>
  <c r="AD13" i="10"/>
  <c r="AF13" i="10" s="1"/>
  <c r="BW13" i="10"/>
  <c r="BU13" i="10"/>
  <c r="BR13" i="10"/>
  <c r="BT13" i="10" s="1"/>
  <c r="BN13" i="10"/>
  <c r="BP13" i="10" s="1"/>
  <c r="BJ13" i="10"/>
  <c r="BG13" i="10"/>
  <c r="BE13" i="10"/>
  <c r="BB13" i="10"/>
  <c r="BD13" i="10" s="1"/>
  <c r="AX13" i="10"/>
  <c r="AZ13" i="10" s="1"/>
  <c r="AT13" i="10"/>
  <c r="AQ13" i="10"/>
  <c r="AO13" i="10"/>
  <c r="AL13" i="10"/>
  <c r="AN13" i="10" s="1"/>
  <c r="AH13" i="10"/>
  <c r="J13" i="10" l="1"/>
  <c r="CA14" i="11"/>
  <c r="CA15" i="11" s="1"/>
  <c r="BY14" i="11"/>
  <c r="BY15" i="11" s="1"/>
  <c r="BF13" i="10"/>
  <c r="BF14" i="10" s="1"/>
  <c r="AP13" i="10"/>
  <c r="AP14" i="10" s="1"/>
  <c r="BV13" i="10"/>
  <c r="BV14" i="10" s="1"/>
  <c r="BZ13" i="10"/>
  <c r="AJ13" i="10"/>
  <c r="AR13" i="10" s="1"/>
  <c r="AR14" i="10" s="1"/>
  <c r="AV13" i="10"/>
  <c r="BH13" i="10" s="1"/>
  <c r="BH14" i="10" s="1"/>
  <c r="BL13" i="10"/>
  <c r="BX13" i="10" s="1"/>
  <c r="BX14" i="10" s="1"/>
  <c r="BY13" i="10" l="1"/>
  <c r="BY14" i="10" s="1"/>
  <c r="CA13" i="10"/>
  <c r="CA14" i="10" s="1"/>
</calcChain>
</file>

<file path=xl/sharedStrings.xml><?xml version="1.0" encoding="utf-8"?>
<sst xmlns="http://schemas.openxmlformats.org/spreadsheetml/2006/main" count="258" uniqueCount="68">
  <si>
    <t>№ п/п</t>
  </si>
  <si>
    <t>Кол дн</t>
  </si>
  <si>
    <t>Сумма, руб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</si>
  <si>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</si>
  <si>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</si>
  <si>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</si>
  <si>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</si>
  <si>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</si>
  <si>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</si>
  <si>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</si>
  <si>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</si>
  <si>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</si>
  <si>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</si>
  <si>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</si>
  <si>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</si>
  <si>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III квартал</t>
  </si>
  <si>
    <t>Тип сделки</t>
  </si>
  <si>
    <t>2015 г.</t>
  </si>
  <si>
    <t>Наименование предприятия:</t>
  </si>
  <si>
    <t>Наименование производственного объекта (м/р)</t>
  </si>
  <si>
    <t>Маршрут перевозки</t>
  </si>
  <si>
    <t>ИТОГО</t>
  </si>
  <si>
    <t>ОАО "СН-МНГ"</t>
  </si>
  <si>
    <t>Номенклатура техники</t>
  </si>
  <si>
    <t>Особые условия:</t>
  </si>
  <si>
    <t>1.</t>
  </si>
  <si>
    <t>Ограничения по возрасту</t>
  </si>
  <si>
    <t>2.</t>
  </si>
  <si>
    <t>3.</t>
  </si>
  <si>
    <t>4.</t>
  </si>
  <si>
    <t>5.</t>
  </si>
  <si>
    <t>6.</t>
  </si>
  <si>
    <t xml:space="preserve">Обеспечение техники ГСМ, в объеме обеспечивающем оказание услуг по лоту. </t>
  </si>
  <si>
    <t>Автотранспорт должен быть оборудован ремнями безопасности  и  бортовой спутниковой системой мониторинга, 100%</t>
  </si>
  <si>
    <t>I квартал</t>
  </si>
  <si>
    <t>II квартал</t>
  </si>
  <si>
    <t>IV квартал</t>
  </si>
  <si>
    <t>Кол маш-час</t>
  </si>
  <si>
    <t>Пробег, км</t>
  </si>
  <si>
    <t>Кол ед</t>
  </si>
  <si>
    <t>Кол смен</t>
  </si>
  <si>
    <t>Кол раб дн в нед на 1 ед</t>
  </si>
  <si>
    <t>Режим раб (час)</t>
  </si>
  <si>
    <t>Кол раб дн в год на 1 ед</t>
  </si>
  <si>
    <t>Смен пробег, км</t>
  </si>
  <si>
    <t>Тариф за 1 маш-час, руб.</t>
  </si>
  <si>
    <t>-</t>
  </si>
  <si>
    <t>КП №9 Р3011 ЗУБ - ДНС п.Каркатеево, ДНС-2 Западно-Асомкинского м/р</t>
  </si>
  <si>
    <t xml:space="preserve">АНГДУ НГП-3 Кетовского м/р </t>
  </si>
  <si>
    <t>- 11 лет для техники по типам сделок:912</t>
  </si>
  <si>
    <t>Пожарный автомобиль объемом емкости не менее 5м.куб.</t>
  </si>
  <si>
    <t xml:space="preserve">ВНГДУ НГП-2 Аригольского м/р </t>
  </si>
  <si>
    <t>Оказание услуг на собственной и/или арендованной без экипажа.технике - 100% (Субподряд не допускается)</t>
  </si>
  <si>
    <t>Организация межсменного отдыха водителей, организация предрейсового, послерейсового мед.освидетельствования.</t>
  </si>
  <si>
    <t>Базировка на месторождении с обеспечением нахождения пожарного автомобиля в помещении теплого бокса при низких температурах окружающего воздуха.</t>
  </si>
  <si>
    <t>Форма 8</t>
  </si>
  <si>
    <t>Руководитель______________________________________Ф.И.О.</t>
  </si>
  <si>
    <t>9 "Транспорт"</t>
  </si>
  <si>
    <t>912 "Специализированная и техника общего пользования"</t>
  </si>
  <si>
    <t>Наименование лота:</t>
  </si>
  <si>
    <t>Лот №2 "Вывоз нефти с Западно-Усть-Балыкского месторождения"</t>
  </si>
  <si>
    <t>Тип лота:</t>
  </si>
  <si>
    <t>Неделимый</t>
  </si>
  <si>
    <t>Лот №1 "Транспортные услуги на Кетовском м/р."</t>
  </si>
  <si>
    <t>Сектор:</t>
  </si>
  <si>
    <t>Тип сделки:</t>
  </si>
  <si>
    <t>Форма 9</t>
  </si>
  <si>
    <t>Лот №2 "Транспортные услуги на Аригольском м/р."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</si>
</sst>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\-??_);_(@_)"/>
    <numFmt numFmtId="165" formatCode="#,##0&quot;р.&quot;"/>
  </numFmts>
  <fonts count="13" x14ac:knownFonts="1">
    <font>
      <sz val="10"/>
      <name val="Arial"/>
      <family val="2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 Cyr"/>
      <family val="1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i/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u/>
      <sz val="9"/>
      <color indexed="9"/>
      <name val="Arial"/>
      <family val="2"/>
      <charset val="204"/>
    </font>
    <font>
      <b/>
      <i/>
      <u/>
      <sz val="9"/>
      <color indexed="9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b/>
      <u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4" fontId="3" fillId="0" borderId="0">
      <alignment vertical="center"/>
    </xf>
    <xf numFmtId="4" fontId="3" fillId="0" borderId="0">
      <alignment vertical="center"/>
    </xf>
  </cellStyleXfs>
  <cellXfs count="75">
    <xf numFmtId="0" fontId="0" fillId="0" borderId="0" xfId="0" applyFont="1"/>
    <xf numFmtId="0" fontId="4" fillId="0" borderId="0" xfId="3" applyNumberFormat="1" applyFont="1" applyFill="1" applyAlignment="1"/>
    <xf numFmtId="3" fontId="4" fillId="0" borderId="0" xfId="3" applyNumberFormat="1" applyFont="1" applyFill="1" applyAlignment="1">
      <alignment horizontal="center"/>
    </xf>
    <xf numFmtId="1" fontId="4" fillId="0" borderId="0" xfId="3" applyNumberFormat="1" applyFont="1" applyFill="1" applyAlignment="1">
      <alignment horizontal="center"/>
    </xf>
    <xf numFmtId="0" fontId="2" fillId="0" borderId="1" xfId="3" applyNumberFormat="1" applyFont="1" applyFill="1" applyBorder="1" applyAlignment="1">
      <alignment horizontal="center"/>
    </xf>
    <xf numFmtId="4" fontId="2" fillId="0" borderId="1" xfId="3" applyNumberFormat="1" applyFont="1" applyFill="1" applyBorder="1" applyAlignment="1">
      <alignment horizontal="right"/>
    </xf>
    <xf numFmtId="3" fontId="2" fillId="0" borderId="1" xfId="3" applyNumberFormat="1" applyFont="1" applyFill="1" applyBorder="1" applyAlignment="1">
      <alignment horizontal="center"/>
    </xf>
    <xf numFmtId="3" fontId="2" fillId="0" borderId="1" xfId="3" applyNumberFormat="1" applyFont="1" applyFill="1" applyBorder="1" applyAlignment="1">
      <alignment horizontal="right"/>
    </xf>
    <xf numFmtId="1" fontId="2" fillId="0" borderId="1" xfId="3" applyNumberFormat="1" applyFont="1" applyFill="1" applyBorder="1" applyAlignment="1">
      <alignment horizontal="center"/>
    </xf>
    <xf numFmtId="0" fontId="2" fillId="0" borderId="1" xfId="3" applyNumberFormat="1" applyFont="1" applyFill="1" applyBorder="1" applyAlignment="1"/>
    <xf numFmtId="0" fontId="2" fillId="0" borderId="0" xfId="3" applyNumberFormat="1" applyFont="1" applyFill="1" applyAlignment="1"/>
    <xf numFmtId="0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left" vertical="center" wrapText="1"/>
    </xf>
    <xf numFmtId="0" fontId="4" fillId="0" borderId="1" xfId="3" applyNumberFormat="1" applyFont="1" applyFill="1" applyBorder="1" applyAlignment="1">
      <alignment vertical="center" wrapText="1"/>
    </xf>
    <xf numFmtId="0" fontId="4" fillId="0" borderId="1" xfId="3" applyNumberFormat="1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center"/>
    </xf>
    <xf numFmtId="3" fontId="4" fillId="0" borderId="1" xfId="3" applyNumberFormat="1" applyFont="1" applyFill="1" applyBorder="1" applyAlignment="1">
      <alignment horizontal="center" vertical="center"/>
    </xf>
    <xf numFmtId="3" fontId="4" fillId="0" borderId="1" xfId="3" applyNumberFormat="1" applyFont="1" applyFill="1" applyBorder="1" applyAlignment="1">
      <alignment horizontal="right" vertical="center"/>
    </xf>
    <xf numFmtId="4" fontId="4" fillId="0" borderId="1" xfId="3" applyNumberFormat="1" applyFont="1" applyFill="1" applyBorder="1" applyAlignment="1">
      <alignment horizontal="right" vertical="center"/>
    </xf>
    <xf numFmtId="0" fontId="4" fillId="0" borderId="0" xfId="3" applyNumberFormat="1" applyFont="1" applyFill="1" applyAlignment="1">
      <alignment vertical="center"/>
    </xf>
    <xf numFmtId="0" fontId="2" fillId="0" borderId="1" xfId="3" applyNumberFormat="1" applyFont="1" applyFill="1" applyBorder="1" applyAlignment="1">
      <alignment horizontal="left"/>
    </xf>
    <xf numFmtId="1" fontId="7" fillId="0" borderId="1" xfId="3" applyNumberFormat="1" applyFont="1" applyFill="1" applyBorder="1" applyAlignment="1">
      <alignment horizontal="center" vertical="center" wrapText="1"/>
    </xf>
    <xf numFmtId="1" fontId="4" fillId="0" borderId="1" xfId="3" applyNumberFormat="1" applyFont="1" applyFill="1" applyBorder="1" applyAlignment="1">
      <alignment horizontal="right" vertical="center"/>
    </xf>
    <xf numFmtId="0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>
      <alignment horizontal="center" vertical="center"/>
    </xf>
    <xf numFmtId="0" fontId="2" fillId="0" borderId="0" xfId="3" applyNumberFormat="1" applyFont="1" applyFill="1" applyBorder="1" applyAlignment="1"/>
    <xf numFmtId="3" fontId="2" fillId="0" borderId="0" xfId="3" applyNumberFormat="1" applyFont="1" applyFill="1" applyBorder="1" applyAlignment="1">
      <alignment horizontal="center"/>
    </xf>
    <xf numFmtId="1" fontId="2" fillId="0" borderId="0" xfId="3" applyNumberFormat="1" applyFont="1" applyFill="1" applyBorder="1" applyAlignment="1">
      <alignment horizontal="center"/>
    </xf>
    <xf numFmtId="3" fontId="2" fillId="0" borderId="0" xfId="3" applyNumberFormat="1" applyFont="1" applyFill="1" applyAlignment="1">
      <alignment horizontal="center"/>
    </xf>
    <xf numFmtId="1" fontId="2" fillId="0" borderId="0" xfId="3" applyNumberFormat="1" applyFont="1" applyFill="1" applyAlignment="1">
      <alignment horizontal="center"/>
    </xf>
    <xf numFmtId="0" fontId="4" fillId="0" borderId="4" xfId="0" applyNumberFormat="1" applyFont="1" applyFill="1" applyBorder="1" applyAlignment="1"/>
    <xf numFmtId="0" fontId="2" fillId="0" borderId="0" xfId="0" applyNumberFormat="1" applyFont="1" applyAlignment="1">
      <alignment horizontal="left"/>
    </xf>
    <xf numFmtId="4" fontId="4" fillId="0" borderId="0" xfId="0" applyNumberFormat="1" applyFont="1" applyFill="1" applyAlignment="1">
      <alignment horizontal="right"/>
    </xf>
    <xf numFmtId="0" fontId="4" fillId="0" borderId="0" xfId="3" applyNumberFormat="1" applyFont="1" applyFill="1" applyBorder="1" applyAlignment="1"/>
    <xf numFmtId="0" fontId="4" fillId="0" borderId="5" xfId="0" applyNumberFormat="1" applyFont="1" applyFill="1" applyBorder="1" applyAlignment="1"/>
    <xf numFmtId="0" fontId="4" fillId="0" borderId="0" xfId="0" applyNumberFormat="1" applyFont="1" applyFill="1" applyBorder="1" applyAlignment="1"/>
    <xf numFmtId="4" fontId="4" fillId="0" borderId="0" xfId="0" applyNumberFormat="1" applyFont="1" applyFill="1" applyBorder="1" applyAlignment="1">
      <alignment horizontal="center" vertical="center"/>
    </xf>
    <xf numFmtId="1" fontId="4" fillId="0" borderId="0" xfId="2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/>
    <xf numFmtId="165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4" fontId="2" fillId="0" borderId="0" xfId="0" applyNumberFormat="1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center" vertical="center" wrapText="1"/>
    </xf>
    <xf numFmtId="0" fontId="10" fillId="0" borderId="1" xfId="3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Alignment="1"/>
    <xf numFmtId="0" fontId="10" fillId="0" borderId="7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" fillId="0" borderId="0" xfId="3" applyNumberFormat="1" applyFont="1" applyFill="1" applyAlignment="1">
      <alignment horizontal="right"/>
    </xf>
    <xf numFmtId="0" fontId="2" fillId="0" borderId="0" xfId="0" applyNumberFormat="1" applyFont="1" applyFill="1" applyAlignment="1">
      <alignment horizontal="left"/>
    </xf>
    <xf numFmtId="0" fontId="6" fillId="0" borderId="0" xfId="4" applyNumberFormat="1" applyFont="1" applyFill="1" applyAlignment="1">
      <alignment horizontal="left"/>
    </xf>
    <xf numFmtId="4" fontId="4" fillId="0" borderId="0" xfId="0" applyNumberFormat="1" applyFont="1" applyFill="1" applyAlignment="1">
      <alignment vertical="center"/>
    </xf>
    <xf numFmtId="4" fontId="6" fillId="0" borderId="0" xfId="0" applyNumberFormat="1" applyFont="1" applyFill="1" applyAlignment="1">
      <alignment horizontal="right" vertical="top"/>
    </xf>
    <xf numFmtId="164" fontId="6" fillId="0" borderId="0" xfId="0" applyNumberFormat="1" applyFont="1" applyFill="1" applyBorder="1" applyAlignment="1">
      <alignment horizontal="left" vertical="top" wrapText="1"/>
    </xf>
    <xf numFmtId="164" fontId="6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top" wrapText="1"/>
    </xf>
    <xf numFmtId="4" fontId="4" fillId="0" borderId="0" xfId="0" applyNumberFormat="1" applyFont="1" applyFill="1" applyAlignment="1"/>
    <xf numFmtId="0" fontId="4" fillId="0" borderId="0" xfId="0" applyNumberFormat="1" applyFont="1" applyFill="1" applyAlignment="1">
      <alignment horizontal="right"/>
    </xf>
    <xf numFmtId="49" fontId="6" fillId="0" borderId="0" xfId="0" applyNumberFormat="1" applyFont="1" applyFill="1" applyBorder="1" applyAlignment="1">
      <alignment vertical="top" wrapText="1"/>
    </xf>
    <xf numFmtId="2" fontId="4" fillId="0" borderId="0" xfId="0" applyNumberFormat="1" applyFont="1" applyFill="1" applyAlignment="1"/>
    <xf numFmtId="0" fontId="12" fillId="0" borderId="2" xfId="0" applyNumberFormat="1" applyFont="1" applyFill="1" applyBorder="1" applyAlignment="1"/>
    <xf numFmtId="0" fontId="12" fillId="0" borderId="3" xfId="0" applyNumberFormat="1" applyFont="1" applyFill="1" applyBorder="1" applyAlignment="1"/>
    <xf numFmtId="0" fontId="12" fillId="0" borderId="0" xfId="0" applyNumberFormat="1" applyFont="1" applyFill="1" applyBorder="1" applyAlignment="1"/>
    <xf numFmtId="4" fontId="12" fillId="0" borderId="0" xfId="0" applyNumberFormat="1" applyFont="1" applyFill="1" applyBorder="1" applyAlignment="1">
      <alignment horizontal="left" vertical="center"/>
    </xf>
    <xf numFmtId="0" fontId="12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left" vertical="center"/>
    </xf>
    <xf numFmtId="4" fontId="2" fillId="0" borderId="0" xfId="3" applyNumberFormat="1" applyFont="1" applyFill="1" applyAlignment="1"/>
    <xf numFmtId="0" fontId="8" fillId="2" borderId="3" xfId="0" applyNumberFormat="1" applyFont="1" applyFill="1" applyBorder="1" applyAlignment="1"/>
    <xf numFmtId="0" fontId="2" fillId="0" borderId="0" xfId="3" applyNumberFormat="1" applyFont="1" applyFill="1" applyBorder="1" applyAlignment="1">
      <alignment horizontal="left"/>
    </xf>
    <xf numFmtId="0" fontId="9" fillId="2" borderId="3" xfId="0" applyNumberFormat="1" applyFont="1" applyFill="1" applyBorder="1" applyAlignment="1"/>
    <xf numFmtId="0" fontId="12" fillId="0" borderId="4" xfId="0" applyNumberFormat="1" applyFont="1" applyFill="1" applyBorder="1" applyAlignment="1"/>
    <xf numFmtId="0" fontId="12" fillId="0" borderId="0" xfId="3" applyNumberFormat="1" applyFont="1" applyFill="1" applyBorder="1" applyAlignment="1"/>
    <xf numFmtId="0" fontId="6" fillId="0" borderId="2" xfId="0" applyNumberFormat="1" applyFont="1" applyFill="1" applyBorder="1" applyAlignment="1"/>
    <xf numFmtId="0" fontId="6" fillId="2" borderId="2" xfId="0" applyNumberFormat="1" applyFont="1" applyFill="1" applyBorder="1" applyAlignment="1"/>
  </cellXfs>
  <cellStyles count="5">
    <cellStyle name="Обычный" xfId="0" builtinId="0"/>
    <cellStyle name="Обычный_НП1" xfId="1"/>
    <cellStyle name="Обычный_НП3" xfId="2"/>
    <cellStyle name="Обычный_Свод транспорт 2012 г." xfId="3"/>
    <cellStyle name="Стиль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31"/>
  <sheetViews>
    <sheetView zoomScale="90" zoomScaleNormal="90" zoomScaleSheetLayoutView="85" workbookViewId="0">
      <selection activeCell="A28" sqref="A28:XFD28"/>
    </sheetView>
  </sheetViews>
  <sheetFormatPr defaultColWidth="11.7109375" defaultRowHeight="12" x14ac:dyDescent="0.2"/>
  <cols>
    <col min="1" max="1" width="3.85546875" style="1" customWidth="1"/>
    <col min="2" max="2" width="28.7109375" style="1" customWidth="1"/>
    <col min="3" max="3" width="23.7109375" style="1" hidden="1" customWidth="1"/>
    <col min="4" max="4" width="27.140625" style="1" customWidth="1"/>
    <col min="5" max="5" width="7.42578125" style="1" hidden="1" customWidth="1"/>
    <col min="6" max="6" width="5.28515625" style="1" customWidth="1"/>
    <col min="7" max="7" width="5.42578125" style="1" customWidth="1"/>
    <col min="8" max="10" width="7.42578125" style="1" customWidth="1"/>
    <col min="11" max="11" width="8.140625" style="1" hidden="1" customWidth="1"/>
    <col min="12" max="12" width="8.7109375" style="1" customWidth="1"/>
    <col min="13" max="13" width="4" style="2" hidden="1" customWidth="1"/>
    <col min="14" max="15" width="7.42578125" style="1" hidden="1" customWidth="1"/>
    <col min="16" max="16" width="12.28515625" style="1" hidden="1" customWidth="1"/>
    <col min="17" max="17" width="4.28515625" style="2" hidden="1" customWidth="1"/>
    <col min="18" max="19" width="7.42578125" style="1" hidden="1" customWidth="1"/>
    <col min="20" max="20" width="12.28515625" style="1" hidden="1" customWidth="1"/>
    <col min="21" max="21" width="4.7109375" style="2" hidden="1" customWidth="1"/>
    <col min="22" max="23" width="7.42578125" style="1" hidden="1" customWidth="1"/>
    <col min="24" max="24" width="12.28515625" style="1" hidden="1" customWidth="1"/>
    <col min="25" max="25" width="4.140625" style="1" hidden="1" customWidth="1"/>
    <col min="26" max="27" width="7.28515625" style="1" hidden="1" customWidth="1"/>
    <col min="28" max="28" width="7.7109375" style="1" hidden="1" customWidth="1"/>
    <col min="29" max="29" width="4.28515625" style="3" hidden="1" customWidth="1"/>
    <col min="30" max="31" width="7.42578125" style="1" hidden="1" customWidth="1"/>
    <col min="32" max="32" width="10.42578125" style="1" hidden="1" customWidth="1"/>
    <col min="33" max="33" width="4.140625" style="3" hidden="1" customWidth="1"/>
    <col min="34" max="35" width="7.42578125" style="1" hidden="1" customWidth="1"/>
    <col min="36" max="36" width="11.85546875" style="1" hidden="1" customWidth="1"/>
    <col min="37" max="37" width="4.140625" style="3" hidden="1" customWidth="1"/>
    <col min="38" max="39" width="7.42578125" style="1" hidden="1" customWidth="1"/>
    <col min="40" max="40" width="11.85546875" style="1" hidden="1" customWidth="1"/>
    <col min="41" max="41" width="4.42578125" style="1" customWidth="1"/>
    <col min="42" max="42" width="7.85546875" style="1" customWidth="1"/>
    <col min="43" max="43" width="7.85546875" style="1" hidden="1" customWidth="1"/>
    <col min="44" max="44" width="12" style="1" customWidth="1"/>
    <col min="45" max="45" width="4" style="3" hidden="1" customWidth="1"/>
    <col min="46" max="47" width="7.5703125" style="1" hidden="1" customWidth="1"/>
    <col min="48" max="48" width="11.85546875" style="1" hidden="1" customWidth="1"/>
    <col min="49" max="49" width="4" style="3" hidden="1" customWidth="1"/>
    <col min="50" max="51" width="7.5703125" style="1" hidden="1" customWidth="1"/>
    <col min="52" max="52" width="11.85546875" style="1" hidden="1" customWidth="1"/>
    <col min="53" max="53" width="4.140625" style="3" hidden="1" customWidth="1"/>
    <col min="54" max="55" width="7.28515625" style="1" hidden="1" customWidth="1"/>
    <col min="56" max="56" width="11.85546875" style="1" hidden="1" customWidth="1"/>
    <col min="57" max="57" width="4.42578125" style="1" customWidth="1"/>
    <col min="58" max="58" width="8.140625" style="1" customWidth="1"/>
    <col min="59" max="59" width="8.140625" style="1" hidden="1" customWidth="1"/>
    <col min="60" max="60" width="12" style="1" customWidth="1"/>
    <col min="61" max="61" width="4.42578125" style="3" hidden="1" customWidth="1"/>
    <col min="62" max="63" width="7.28515625" style="1" hidden="1" customWidth="1"/>
    <col min="64" max="64" width="11.85546875" style="1" hidden="1" customWidth="1"/>
    <col min="65" max="65" width="4.140625" style="3" hidden="1" customWidth="1"/>
    <col min="66" max="67" width="7.28515625" style="1" hidden="1" customWidth="1"/>
    <col min="68" max="68" width="11.85546875" style="1" hidden="1" customWidth="1"/>
    <col min="69" max="69" width="4.28515625" style="3" hidden="1" customWidth="1"/>
    <col min="70" max="71" width="7.28515625" style="1" hidden="1" customWidth="1"/>
    <col min="72" max="72" width="12" style="1" hidden="1" customWidth="1"/>
    <col min="73" max="73" width="4.7109375" style="1" customWidth="1"/>
    <col min="74" max="74" width="8.7109375" style="1" customWidth="1"/>
    <col min="75" max="75" width="8.7109375" style="1" hidden="1" customWidth="1"/>
    <col min="76" max="76" width="12.5703125" style="1" customWidth="1"/>
    <col min="77" max="77" width="7.85546875" style="1" customWidth="1"/>
    <col min="78" max="78" width="9.42578125" style="1" hidden="1" customWidth="1"/>
    <col min="79" max="79" width="14" style="1" customWidth="1"/>
    <col min="80" max="80" width="26.140625" style="1" bestFit="1" customWidth="1"/>
    <col min="81" max="16384" width="11.7109375" style="1"/>
  </cols>
  <sheetData>
    <row r="1" spans="1:79" ht="12.75" x14ac:dyDescent="0.2">
      <c r="CA1" s="48" t="s">
        <v>55</v>
      </c>
    </row>
    <row r="5" spans="1:79" x14ac:dyDescent="0.2">
      <c r="A5" s="73" t="s">
        <v>18</v>
      </c>
      <c r="B5" s="62"/>
      <c r="C5" s="31"/>
      <c r="D5" s="71" t="s">
        <v>22</v>
      </c>
      <c r="BH5" s="49"/>
      <c r="BU5" s="49"/>
      <c r="CA5" s="33"/>
    </row>
    <row r="6" spans="1:79" x14ac:dyDescent="0.2">
      <c r="A6" s="73" t="s">
        <v>64</v>
      </c>
      <c r="B6" s="62"/>
      <c r="C6" s="34"/>
      <c r="D6" s="72" t="s">
        <v>57</v>
      </c>
      <c r="E6" s="35"/>
      <c r="F6" s="36"/>
      <c r="G6" s="36"/>
      <c r="H6" s="36"/>
      <c r="I6" s="36"/>
      <c r="J6" s="36"/>
      <c r="BH6" s="49"/>
      <c r="BU6" s="49"/>
      <c r="CA6" s="33"/>
    </row>
    <row r="7" spans="1:79" x14ac:dyDescent="0.2">
      <c r="A7" s="73" t="s">
        <v>65</v>
      </c>
      <c r="B7" s="62"/>
      <c r="C7" s="26"/>
      <c r="D7" s="72" t="s">
        <v>58</v>
      </c>
      <c r="BH7" s="49"/>
      <c r="BU7" s="49"/>
      <c r="CA7" s="33"/>
    </row>
    <row r="8" spans="1:79" x14ac:dyDescent="0.2">
      <c r="A8" s="74" t="s">
        <v>59</v>
      </c>
      <c r="B8" s="68"/>
      <c r="C8" s="69" t="s">
        <v>60</v>
      </c>
      <c r="D8" s="63" t="s">
        <v>63</v>
      </c>
      <c r="H8" s="2"/>
      <c r="K8" s="2"/>
      <c r="M8" s="1"/>
      <c r="N8" s="2"/>
      <c r="Q8" s="1"/>
      <c r="T8" s="3"/>
      <c r="U8" s="1"/>
      <c r="W8" s="3"/>
      <c r="Z8" s="3"/>
      <c r="AC8" s="1"/>
      <c r="AF8" s="3"/>
      <c r="AG8" s="1"/>
      <c r="AI8" s="3"/>
      <c r="AK8" s="1"/>
      <c r="AL8" s="3"/>
      <c r="AQ8" s="32"/>
      <c r="AR8" s="3"/>
      <c r="AS8" s="1"/>
      <c r="AU8" s="3"/>
      <c r="AW8" s="1"/>
      <c r="AX8" s="3"/>
      <c r="BA8" s="32"/>
      <c r="BE8" s="33"/>
      <c r="BI8" s="1"/>
      <c r="BM8" s="1"/>
      <c r="BQ8" s="1"/>
    </row>
    <row r="9" spans="1:79" x14ac:dyDescent="0.2">
      <c r="A9" s="74" t="s">
        <v>61</v>
      </c>
      <c r="B9" s="70"/>
      <c r="C9" s="26" t="s">
        <v>62</v>
      </c>
      <c r="D9" s="63" t="s">
        <v>62</v>
      </c>
      <c r="H9" s="2"/>
      <c r="K9" s="2"/>
      <c r="M9" s="1"/>
      <c r="N9" s="2"/>
      <c r="Q9" s="1"/>
      <c r="T9" s="3"/>
      <c r="U9" s="1"/>
      <c r="W9" s="3"/>
      <c r="Z9" s="3"/>
      <c r="AC9" s="1"/>
      <c r="AF9" s="3"/>
      <c r="AG9" s="1"/>
      <c r="AI9" s="3"/>
      <c r="AK9" s="1"/>
      <c r="AL9" s="3"/>
      <c r="AQ9" s="32"/>
      <c r="AR9" s="3"/>
      <c r="AS9" s="1"/>
      <c r="AU9" s="3"/>
      <c r="AW9" s="1"/>
      <c r="AX9" s="3"/>
      <c r="BA9" s="32"/>
      <c r="BI9" s="1"/>
      <c r="BM9" s="1"/>
      <c r="BQ9" s="1"/>
    </row>
    <row r="10" spans="1:79" x14ac:dyDescent="0.2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7"/>
      <c r="N10" s="26"/>
      <c r="O10" s="26"/>
      <c r="P10" s="26"/>
      <c r="Q10" s="27"/>
      <c r="R10" s="26"/>
      <c r="S10" s="26"/>
      <c r="T10" s="26"/>
      <c r="U10" s="27"/>
      <c r="V10" s="26"/>
      <c r="W10" s="26"/>
      <c r="X10" s="26"/>
      <c r="Y10" s="26"/>
      <c r="Z10" s="26"/>
      <c r="AA10" s="26"/>
      <c r="AB10" s="26"/>
      <c r="AC10" s="28"/>
      <c r="AD10" s="26"/>
      <c r="AE10" s="26"/>
      <c r="AF10" s="26"/>
      <c r="AG10" s="28"/>
      <c r="AH10" s="26"/>
      <c r="AI10" s="26"/>
      <c r="AJ10" s="26"/>
      <c r="AK10" s="28"/>
      <c r="AL10" s="26"/>
      <c r="AM10" s="26"/>
      <c r="AN10" s="26"/>
      <c r="AO10" s="26"/>
      <c r="AP10" s="26"/>
      <c r="AQ10" s="26"/>
      <c r="AR10" s="26"/>
      <c r="AS10" s="28"/>
      <c r="AT10" s="26"/>
      <c r="AU10" s="26"/>
      <c r="AV10" s="26"/>
      <c r="AW10" s="28"/>
      <c r="AX10" s="26"/>
      <c r="AY10" s="26"/>
      <c r="AZ10" s="26"/>
      <c r="BA10" s="28"/>
      <c r="BB10" s="26"/>
      <c r="BC10" s="26"/>
      <c r="BD10" s="26"/>
      <c r="BE10" s="26"/>
      <c r="BF10" s="26"/>
      <c r="BG10" s="26"/>
      <c r="BH10" s="26"/>
      <c r="BI10" s="28"/>
      <c r="BJ10" s="26"/>
      <c r="BK10" s="26"/>
      <c r="BL10" s="26"/>
      <c r="BM10" s="28"/>
      <c r="BN10" s="26"/>
      <c r="BO10" s="26"/>
      <c r="BP10" s="26"/>
      <c r="BQ10" s="28"/>
      <c r="BR10" s="26"/>
      <c r="BS10" s="26"/>
      <c r="BT10" s="26"/>
      <c r="BU10" s="26"/>
      <c r="BV10" s="26"/>
      <c r="BW10" s="26"/>
      <c r="BX10" s="26"/>
      <c r="BY10" s="26"/>
      <c r="BZ10" s="26"/>
      <c r="CA10" s="26"/>
    </row>
    <row r="11" spans="1:79" s="45" customFormat="1" ht="11.25" x14ac:dyDescent="0.2">
      <c r="A11" s="24" t="s">
        <v>0</v>
      </c>
      <c r="B11" s="43" t="s">
        <v>19</v>
      </c>
      <c r="C11" s="43" t="s">
        <v>20</v>
      </c>
      <c r="D11" s="44" t="s">
        <v>23</v>
      </c>
      <c r="E11" s="24" t="s">
        <v>16</v>
      </c>
      <c r="F11" s="24" t="s">
        <v>39</v>
      </c>
      <c r="G11" s="24" t="s">
        <v>40</v>
      </c>
      <c r="H11" s="24" t="s">
        <v>41</v>
      </c>
      <c r="I11" s="24" t="s">
        <v>42</v>
      </c>
      <c r="J11" s="24" t="s">
        <v>43</v>
      </c>
      <c r="K11" s="24" t="s">
        <v>44</v>
      </c>
      <c r="L11" s="24" t="s">
        <v>45</v>
      </c>
      <c r="M11" s="25" t="s">
        <v>3</v>
      </c>
      <c r="N11" s="25"/>
      <c r="O11" s="25"/>
      <c r="P11" s="25"/>
      <c r="Q11" s="25" t="s">
        <v>4</v>
      </c>
      <c r="R11" s="25"/>
      <c r="S11" s="25"/>
      <c r="T11" s="25"/>
      <c r="U11" s="25" t="s">
        <v>5</v>
      </c>
      <c r="V11" s="25"/>
      <c r="W11" s="25"/>
      <c r="X11" s="25"/>
      <c r="Y11" s="25" t="s">
        <v>34</v>
      </c>
      <c r="Z11" s="25"/>
      <c r="AA11" s="25"/>
      <c r="AB11" s="25"/>
      <c r="AC11" s="25" t="s">
        <v>6</v>
      </c>
      <c r="AD11" s="25"/>
      <c r="AE11" s="25"/>
      <c r="AF11" s="25"/>
      <c r="AG11" s="25" t="s">
        <v>7</v>
      </c>
      <c r="AH11" s="25"/>
      <c r="AI11" s="25"/>
      <c r="AJ11" s="25"/>
      <c r="AK11" s="25" t="s">
        <v>8</v>
      </c>
      <c r="AL11" s="25"/>
      <c r="AM11" s="25"/>
      <c r="AN11" s="25"/>
      <c r="AO11" s="25" t="s">
        <v>35</v>
      </c>
      <c r="AP11" s="25"/>
      <c r="AQ11" s="25"/>
      <c r="AR11" s="25"/>
      <c r="AS11" s="25" t="s">
        <v>9</v>
      </c>
      <c r="AT11" s="25"/>
      <c r="AU11" s="25"/>
      <c r="AV11" s="25"/>
      <c r="AW11" s="25" t="s">
        <v>10</v>
      </c>
      <c r="AX11" s="25"/>
      <c r="AY11" s="25"/>
      <c r="AZ11" s="25"/>
      <c r="BA11" s="25" t="s">
        <v>11</v>
      </c>
      <c r="BB11" s="25"/>
      <c r="BC11" s="25"/>
      <c r="BD11" s="25"/>
      <c r="BE11" s="25" t="s">
        <v>15</v>
      </c>
      <c r="BF11" s="25"/>
      <c r="BG11" s="25"/>
      <c r="BH11" s="25"/>
      <c r="BI11" s="25" t="s">
        <v>12</v>
      </c>
      <c r="BJ11" s="25"/>
      <c r="BK11" s="25"/>
      <c r="BL11" s="25"/>
      <c r="BM11" s="25" t="s">
        <v>13</v>
      </c>
      <c r="BN11" s="25"/>
      <c r="BO11" s="25"/>
      <c r="BP11" s="25"/>
      <c r="BQ11" s="25" t="s">
        <v>14</v>
      </c>
      <c r="BR11" s="25"/>
      <c r="BS11" s="25"/>
      <c r="BT11" s="25"/>
      <c r="BU11" s="25" t="s">
        <v>36</v>
      </c>
      <c r="BV11" s="25"/>
      <c r="BW11" s="25"/>
      <c r="BX11" s="25"/>
      <c r="BY11" s="25" t="s">
        <v>17</v>
      </c>
      <c r="BZ11" s="25"/>
      <c r="CA11" s="25"/>
    </row>
    <row r="12" spans="1:79" s="45" customFormat="1" ht="31.5" x14ac:dyDescent="0.2">
      <c r="A12" s="24"/>
      <c r="B12" s="46"/>
      <c r="C12" s="47"/>
      <c r="D12" s="44"/>
      <c r="E12" s="24"/>
      <c r="F12" s="24"/>
      <c r="G12" s="24"/>
      <c r="H12" s="24"/>
      <c r="I12" s="24"/>
      <c r="J12" s="24"/>
      <c r="K12" s="24"/>
      <c r="L12" s="24"/>
      <c r="M12" s="21" t="s">
        <v>1</v>
      </c>
      <c r="N12" s="23" t="s">
        <v>37</v>
      </c>
      <c r="O12" s="23" t="s">
        <v>38</v>
      </c>
      <c r="P12" s="23" t="s">
        <v>2</v>
      </c>
      <c r="Q12" s="21" t="s">
        <v>1</v>
      </c>
      <c r="R12" s="23" t="s">
        <v>37</v>
      </c>
      <c r="S12" s="23" t="s">
        <v>38</v>
      </c>
      <c r="T12" s="23" t="s">
        <v>2</v>
      </c>
      <c r="U12" s="21" t="s">
        <v>1</v>
      </c>
      <c r="V12" s="23" t="s">
        <v>37</v>
      </c>
      <c r="W12" s="23" t="s">
        <v>38</v>
      </c>
      <c r="X12" s="23" t="s">
        <v>2</v>
      </c>
      <c r="Y12" s="21" t="s">
        <v>1</v>
      </c>
      <c r="Z12" s="23" t="s">
        <v>37</v>
      </c>
      <c r="AA12" s="23" t="s">
        <v>38</v>
      </c>
      <c r="AB12" s="23" t="s">
        <v>2</v>
      </c>
      <c r="AC12" s="21" t="s">
        <v>1</v>
      </c>
      <c r="AD12" s="23" t="s">
        <v>37</v>
      </c>
      <c r="AE12" s="23" t="s">
        <v>38</v>
      </c>
      <c r="AF12" s="23" t="s">
        <v>2</v>
      </c>
      <c r="AG12" s="21" t="s">
        <v>1</v>
      </c>
      <c r="AH12" s="23" t="s">
        <v>37</v>
      </c>
      <c r="AI12" s="23" t="s">
        <v>38</v>
      </c>
      <c r="AJ12" s="23" t="s">
        <v>2</v>
      </c>
      <c r="AK12" s="21" t="s">
        <v>1</v>
      </c>
      <c r="AL12" s="23" t="s">
        <v>37</v>
      </c>
      <c r="AM12" s="23" t="s">
        <v>38</v>
      </c>
      <c r="AN12" s="23" t="s">
        <v>2</v>
      </c>
      <c r="AO12" s="21" t="s">
        <v>1</v>
      </c>
      <c r="AP12" s="23" t="s">
        <v>37</v>
      </c>
      <c r="AQ12" s="23" t="s">
        <v>38</v>
      </c>
      <c r="AR12" s="23" t="s">
        <v>2</v>
      </c>
      <c r="AS12" s="21" t="s">
        <v>1</v>
      </c>
      <c r="AT12" s="23" t="s">
        <v>37</v>
      </c>
      <c r="AU12" s="23" t="s">
        <v>38</v>
      </c>
      <c r="AV12" s="23" t="s">
        <v>2</v>
      </c>
      <c r="AW12" s="21" t="s">
        <v>1</v>
      </c>
      <c r="AX12" s="23" t="s">
        <v>37</v>
      </c>
      <c r="AY12" s="23" t="s">
        <v>38</v>
      </c>
      <c r="AZ12" s="23" t="s">
        <v>2</v>
      </c>
      <c r="BA12" s="21" t="s">
        <v>1</v>
      </c>
      <c r="BB12" s="23" t="s">
        <v>37</v>
      </c>
      <c r="BC12" s="23" t="s">
        <v>38</v>
      </c>
      <c r="BD12" s="23" t="s">
        <v>2</v>
      </c>
      <c r="BE12" s="21" t="s">
        <v>1</v>
      </c>
      <c r="BF12" s="23" t="s">
        <v>37</v>
      </c>
      <c r="BG12" s="23" t="s">
        <v>38</v>
      </c>
      <c r="BH12" s="23" t="s">
        <v>2</v>
      </c>
      <c r="BI12" s="21" t="s">
        <v>1</v>
      </c>
      <c r="BJ12" s="23" t="s">
        <v>37</v>
      </c>
      <c r="BK12" s="23" t="s">
        <v>38</v>
      </c>
      <c r="BL12" s="23" t="s">
        <v>2</v>
      </c>
      <c r="BM12" s="21" t="s">
        <v>1</v>
      </c>
      <c r="BN12" s="23" t="s">
        <v>37</v>
      </c>
      <c r="BO12" s="23" t="s">
        <v>38</v>
      </c>
      <c r="BP12" s="23" t="s">
        <v>2</v>
      </c>
      <c r="BQ12" s="21" t="s">
        <v>1</v>
      </c>
      <c r="BR12" s="23" t="s">
        <v>37</v>
      </c>
      <c r="BS12" s="23" t="s">
        <v>38</v>
      </c>
      <c r="BT12" s="23" t="s">
        <v>2</v>
      </c>
      <c r="BU12" s="21" t="s">
        <v>1</v>
      </c>
      <c r="BV12" s="23" t="s">
        <v>37</v>
      </c>
      <c r="BW12" s="23" t="s">
        <v>38</v>
      </c>
      <c r="BX12" s="23" t="s">
        <v>2</v>
      </c>
      <c r="BY12" s="23" t="s">
        <v>37</v>
      </c>
      <c r="BZ12" s="23" t="s">
        <v>38</v>
      </c>
      <c r="CA12" s="23" t="s">
        <v>2</v>
      </c>
    </row>
    <row r="13" spans="1:79" s="19" customFormat="1" ht="41.25" customHeight="1" x14ac:dyDescent="0.2">
      <c r="A13" s="11">
        <v>1</v>
      </c>
      <c r="B13" s="12" t="s">
        <v>48</v>
      </c>
      <c r="C13" s="13" t="s">
        <v>47</v>
      </c>
      <c r="D13" s="13" t="s">
        <v>50</v>
      </c>
      <c r="E13" s="14">
        <v>912</v>
      </c>
      <c r="F13" s="14">
        <v>1</v>
      </c>
      <c r="G13" s="14">
        <v>2</v>
      </c>
      <c r="H13" s="14">
        <v>7</v>
      </c>
      <c r="I13" s="14">
        <v>11</v>
      </c>
      <c r="J13" s="16">
        <f>Y13+AO13+BE13+BU13</f>
        <v>275</v>
      </c>
      <c r="K13" s="14" t="s">
        <v>46</v>
      </c>
      <c r="L13" s="15"/>
      <c r="M13" s="22"/>
      <c r="N13" s="17"/>
      <c r="O13" s="17"/>
      <c r="P13" s="18"/>
      <c r="Q13" s="22"/>
      <c r="R13" s="17"/>
      <c r="S13" s="17"/>
      <c r="T13" s="18"/>
      <c r="U13" s="22"/>
      <c r="V13" s="17"/>
      <c r="W13" s="17"/>
      <c r="X13" s="18"/>
      <c r="Y13" s="16"/>
      <c r="Z13" s="17"/>
      <c r="AA13" s="17"/>
      <c r="AB13" s="18"/>
      <c r="AC13" s="22">
        <v>30</v>
      </c>
      <c r="AD13" s="17">
        <f>F13*G13*I13*AC13</f>
        <v>660</v>
      </c>
      <c r="AE13" s="17"/>
      <c r="AF13" s="18">
        <f>AD13*L13</f>
        <v>0</v>
      </c>
      <c r="AG13" s="22">
        <v>31</v>
      </c>
      <c r="AH13" s="17">
        <f>AG13*F13*G13*I13</f>
        <v>682</v>
      </c>
      <c r="AI13" s="17"/>
      <c r="AJ13" s="18">
        <f>AH13*L13</f>
        <v>0</v>
      </c>
      <c r="AK13" s="22">
        <v>30</v>
      </c>
      <c r="AL13" s="17">
        <f>AK13*F13*G13*I13</f>
        <v>660</v>
      </c>
      <c r="AM13" s="17"/>
      <c r="AN13" s="18">
        <f>L13*AL13</f>
        <v>0</v>
      </c>
      <c r="AO13" s="16">
        <f>AC13+AG13+AK13</f>
        <v>91</v>
      </c>
      <c r="AP13" s="17">
        <f t="shared" ref="AP13" si="0">AD13+AH13+AL13</f>
        <v>2002</v>
      </c>
      <c r="AQ13" s="17">
        <f t="shared" ref="AQ13" si="1">AE13+AI13+AM13</f>
        <v>0</v>
      </c>
      <c r="AR13" s="18">
        <f>AF13+AJ13+AN13</f>
        <v>0</v>
      </c>
      <c r="AS13" s="22">
        <v>31</v>
      </c>
      <c r="AT13" s="17">
        <f>AS13*F13*G13*I13</f>
        <v>682</v>
      </c>
      <c r="AU13" s="17"/>
      <c r="AV13" s="18">
        <f>L13*AT13</f>
        <v>0</v>
      </c>
      <c r="AW13" s="22">
        <v>31</v>
      </c>
      <c r="AX13" s="17">
        <f>AW13*F13*G13*I13</f>
        <v>682</v>
      </c>
      <c r="AY13" s="17"/>
      <c r="AZ13" s="18">
        <f>AX13*L13</f>
        <v>0</v>
      </c>
      <c r="BA13" s="22">
        <v>30</v>
      </c>
      <c r="BB13" s="17">
        <f>BA13*F13*G13*I13</f>
        <v>660</v>
      </c>
      <c r="BC13" s="17"/>
      <c r="BD13" s="18">
        <f>BB13*L13</f>
        <v>0</v>
      </c>
      <c r="BE13" s="16">
        <f t="shared" ref="BE13" si="2">AS13+AW13+BA13</f>
        <v>92</v>
      </c>
      <c r="BF13" s="17">
        <f t="shared" ref="BF13" si="3">AT13+AX13+BB13</f>
        <v>2024</v>
      </c>
      <c r="BG13" s="17">
        <f t="shared" ref="BG13" si="4">AU13+AY13+BC13</f>
        <v>0</v>
      </c>
      <c r="BH13" s="18">
        <f t="shared" ref="BH13" si="5">AV13+AZ13+BD13</f>
        <v>0</v>
      </c>
      <c r="BI13" s="22">
        <v>31</v>
      </c>
      <c r="BJ13" s="17">
        <f>BI13*F13*G13*I13</f>
        <v>682</v>
      </c>
      <c r="BK13" s="17"/>
      <c r="BL13" s="18">
        <f>BJ13*L13</f>
        <v>0</v>
      </c>
      <c r="BM13" s="22">
        <v>30</v>
      </c>
      <c r="BN13" s="17">
        <f>BM13*F13*G13*I13</f>
        <v>660</v>
      </c>
      <c r="BO13" s="17"/>
      <c r="BP13" s="18">
        <f>BN13*L13</f>
        <v>0</v>
      </c>
      <c r="BQ13" s="22">
        <v>31</v>
      </c>
      <c r="BR13" s="17">
        <f>BQ13*F13*G13*I13</f>
        <v>682</v>
      </c>
      <c r="BS13" s="17"/>
      <c r="BT13" s="18">
        <f>BR13*L13</f>
        <v>0</v>
      </c>
      <c r="BU13" s="16">
        <f t="shared" ref="BU13" si="6">BI13+BM13+BQ13</f>
        <v>92</v>
      </c>
      <c r="BV13" s="17">
        <f t="shared" ref="BV13" si="7">BJ13+BN13+BR13</f>
        <v>2024</v>
      </c>
      <c r="BW13" s="17">
        <f t="shared" ref="BW13" si="8">BK13+BO13+BS13</f>
        <v>0</v>
      </c>
      <c r="BX13" s="18">
        <f t="shared" ref="BX13" si="9">BL13+BP13+BT13</f>
        <v>0</v>
      </c>
      <c r="BY13" s="16">
        <f t="shared" ref="BY13" si="10">BF13+BV13+Z13+AP13</f>
        <v>6050</v>
      </c>
      <c r="BZ13" s="16">
        <f t="shared" ref="BZ13" si="11">BG13+BW13+AQ13+AA13</f>
        <v>0</v>
      </c>
      <c r="CA13" s="15">
        <f t="shared" ref="CA13" si="12">BH13+BX13+AB13+AR13</f>
        <v>0</v>
      </c>
    </row>
    <row r="14" spans="1:79" s="10" customFormat="1" x14ac:dyDescent="0.2">
      <c r="A14" s="4"/>
      <c r="B14" s="20" t="s">
        <v>21</v>
      </c>
      <c r="C14" s="4"/>
      <c r="D14" s="9"/>
      <c r="E14" s="9"/>
      <c r="F14" s="9"/>
      <c r="G14" s="9"/>
      <c r="H14" s="9"/>
      <c r="I14" s="9"/>
      <c r="J14" s="9"/>
      <c r="K14" s="4"/>
      <c r="L14" s="5"/>
      <c r="M14" s="6"/>
      <c r="N14" s="7"/>
      <c r="O14" s="7"/>
      <c r="P14" s="5"/>
      <c r="Q14" s="6"/>
      <c r="R14" s="7"/>
      <c r="S14" s="7"/>
      <c r="T14" s="5"/>
      <c r="U14" s="6"/>
      <c r="V14" s="7"/>
      <c r="W14" s="7"/>
      <c r="X14" s="5"/>
      <c r="Y14" s="8"/>
      <c r="Z14" s="7"/>
      <c r="AA14" s="7"/>
      <c r="AB14" s="5"/>
      <c r="AC14" s="8"/>
      <c r="AD14" s="7"/>
      <c r="AE14" s="7"/>
      <c r="AF14" s="5"/>
      <c r="AG14" s="8"/>
      <c r="AH14" s="7"/>
      <c r="AI14" s="7"/>
      <c r="AJ14" s="5"/>
      <c r="AK14" s="8"/>
      <c r="AL14" s="7"/>
      <c r="AM14" s="7"/>
      <c r="AN14" s="5"/>
      <c r="AO14" s="6"/>
      <c r="AP14" s="7">
        <f>AP13</f>
        <v>2002</v>
      </c>
      <c r="AQ14" s="7"/>
      <c r="AR14" s="5">
        <f>AR13</f>
        <v>0</v>
      </c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>
        <f>BF13</f>
        <v>2024</v>
      </c>
      <c r="BG14" s="7"/>
      <c r="BH14" s="5">
        <f>BH13</f>
        <v>0</v>
      </c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>
        <f>BV13</f>
        <v>2024</v>
      </c>
      <c r="BW14" s="7"/>
      <c r="BX14" s="5">
        <f>BX13</f>
        <v>0</v>
      </c>
      <c r="BY14" s="7">
        <f>BY13</f>
        <v>6050</v>
      </c>
      <c r="BZ14" s="7"/>
      <c r="CA14" s="5">
        <f>CA13</f>
        <v>0</v>
      </c>
    </row>
    <row r="16" spans="1:79" s="39" customFormat="1" ht="15" customHeight="1" x14ac:dyDescent="0.2">
      <c r="A16" s="64" t="s">
        <v>24</v>
      </c>
      <c r="B16" s="64"/>
      <c r="C16" s="64"/>
      <c r="D16" s="64"/>
      <c r="E16" s="50"/>
      <c r="F16" s="50"/>
      <c r="G16" s="50"/>
      <c r="H16" s="50"/>
      <c r="I16" s="50"/>
      <c r="J16" s="50"/>
      <c r="K16" s="50"/>
      <c r="L16" s="50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</row>
    <row r="17" spans="1:83" s="39" customFormat="1" x14ac:dyDescent="0.2">
      <c r="A17" s="52" t="s">
        <v>25</v>
      </c>
      <c r="B17" s="53" t="s">
        <v>26</v>
      </c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4"/>
    </row>
    <row r="18" spans="1:83" s="39" customFormat="1" x14ac:dyDescent="0.2">
      <c r="A18" s="52"/>
      <c r="B18" s="55" t="s">
        <v>49</v>
      </c>
      <c r="C18" s="55"/>
      <c r="D18" s="55"/>
      <c r="E18" s="55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</row>
    <row r="19" spans="1:83" s="39" customFormat="1" x14ac:dyDescent="0.2">
      <c r="A19" s="52" t="s">
        <v>27</v>
      </c>
      <c r="B19" s="55" t="s">
        <v>33</v>
      </c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BX19" s="57"/>
    </row>
    <row r="20" spans="1:83" s="39" customFormat="1" x14ac:dyDescent="0.2">
      <c r="A20" s="52" t="s">
        <v>28</v>
      </c>
      <c r="B20" s="55" t="s">
        <v>52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</row>
    <row r="21" spans="1:83" s="39" customFormat="1" ht="12" customHeight="1" x14ac:dyDescent="0.2">
      <c r="A21" s="52" t="s">
        <v>29</v>
      </c>
      <c r="B21" s="55" t="s">
        <v>54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5"/>
      <c r="CA21" s="55"/>
    </row>
    <row r="22" spans="1:83" s="39" customFormat="1" x14ac:dyDescent="0.2">
      <c r="A22" s="52" t="s">
        <v>30</v>
      </c>
      <c r="B22" s="55" t="s">
        <v>53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6"/>
      <c r="T22" s="37"/>
      <c r="U22" s="38"/>
      <c r="V22" s="38"/>
      <c r="W22" s="38"/>
      <c r="X22" s="38"/>
      <c r="Y22" s="58"/>
      <c r="Z22" s="58"/>
      <c r="AA22" s="58"/>
      <c r="AB22" s="58"/>
      <c r="AC22" s="58"/>
      <c r="AD22" s="58"/>
      <c r="AE22" s="58"/>
      <c r="AF22" s="58"/>
      <c r="AG22" s="36"/>
      <c r="AH22" s="36"/>
      <c r="AI22" s="36"/>
      <c r="AJ22" s="36"/>
      <c r="AK22" s="36"/>
    </row>
    <row r="23" spans="1:83" s="39" customFormat="1" x14ac:dyDescent="0.2">
      <c r="A23" s="52" t="s">
        <v>31</v>
      </c>
      <c r="B23" s="55" t="s">
        <v>32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9"/>
      <c r="R23" s="37"/>
      <c r="S23" s="37"/>
      <c r="T23" s="37"/>
      <c r="U23" s="38"/>
      <c r="V23" s="38"/>
      <c r="W23" s="38"/>
      <c r="X23" s="38"/>
      <c r="Y23" s="58"/>
      <c r="Z23" s="58"/>
      <c r="AA23" s="58"/>
      <c r="AB23" s="58"/>
      <c r="AC23" s="58"/>
      <c r="AD23" s="58"/>
      <c r="AE23" s="58"/>
      <c r="AF23" s="58"/>
      <c r="AG23" s="36"/>
      <c r="AH23" s="36"/>
      <c r="AI23" s="36"/>
      <c r="AJ23" s="36"/>
      <c r="AK23" s="36"/>
      <c r="AL23" s="36"/>
      <c r="AM23" s="36"/>
    </row>
    <row r="24" spans="1:83" s="39" customFormat="1" x14ac:dyDescent="0.2">
      <c r="R24" s="36"/>
      <c r="S24" s="36"/>
      <c r="T24" s="36"/>
      <c r="U24" s="36"/>
      <c r="V24" s="36"/>
      <c r="W24" s="36"/>
      <c r="X24" s="36"/>
      <c r="Y24" s="58"/>
      <c r="Z24" s="58"/>
      <c r="AA24" s="58"/>
      <c r="AB24" s="58"/>
      <c r="AC24" s="58"/>
      <c r="AD24" s="58"/>
      <c r="AE24" s="58"/>
      <c r="AF24" s="58"/>
      <c r="AG24" s="36"/>
      <c r="AH24" s="36"/>
      <c r="AI24" s="36"/>
      <c r="AJ24" s="36"/>
      <c r="AK24" s="36"/>
    </row>
    <row r="25" spans="1:83" s="39" customFormat="1" x14ac:dyDescent="0.2">
      <c r="A25" s="65"/>
      <c r="B25" s="65"/>
      <c r="C25" s="65"/>
      <c r="D25" s="65"/>
      <c r="E25" s="40"/>
      <c r="F25" s="40"/>
      <c r="G25" s="40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36"/>
      <c r="S25" s="36"/>
      <c r="T25" s="36"/>
      <c r="U25" s="36"/>
      <c r="V25" s="36"/>
      <c r="W25" s="36"/>
      <c r="X25" s="36"/>
      <c r="Y25" s="58"/>
      <c r="Z25" s="58"/>
      <c r="AA25" s="58"/>
      <c r="AB25" s="58"/>
      <c r="AC25" s="58"/>
      <c r="AD25" s="58"/>
      <c r="AE25" s="58"/>
      <c r="AF25" s="58"/>
      <c r="AG25" s="36"/>
      <c r="AH25" s="36"/>
      <c r="AI25" s="36"/>
      <c r="AJ25" s="36"/>
      <c r="AK25" s="36"/>
      <c r="AO25" s="60"/>
    </row>
    <row r="26" spans="1:83" x14ac:dyDescent="0.2">
      <c r="BV26" s="66"/>
      <c r="BW26" s="66"/>
      <c r="BX26" s="3"/>
      <c r="CB26" s="3"/>
      <c r="CE26" s="3"/>
    </row>
    <row r="27" spans="1:83" x14ac:dyDescent="0.2">
      <c r="D27" s="42"/>
    </row>
    <row r="28" spans="1:83" s="10" customFormat="1" x14ac:dyDescent="0.2">
      <c r="B28" s="67" t="s">
        <v>56</v>
      </c>
      <c r="C28" s="67"/>
      <c r="M28" s="29"/>
      <c r="Q28" s="29"/>
      <c r="U28" s="29"/>
      <c r="AC28" s="30"/>
      <c r="AG28" s="30"/>
      <c r="AK28" s="30"/>
      <c r="AS28" s="30"/>
      <c r="AW28" s="30"/>
      <c r="BA28" s="30"/>
      <c r="BI28" s="30"/>
      <c r="BM28" s="30"/>
      <c r="BQ28" s="30"/>
    </row>
    <row r="31" spans="1:83" x14ac:dyDescent="0.2">
      <c r="E31" s="10"/>
      <c r="F31" s="10"/>
      <c r="G31" s="10"/>
      <c r="H31" s="10"/>
      <c r="I31" s="10"/>
      <c r="J31" s="10"/>
      <c r="K31" s="10"/>
      <c r="L31" s="10"/>
      <c r="M31" s="29"/>
      <c r="N31" s="10"/>
      <c r="O31" s="10"/>
      <c r="P31" s="10"/>
      <c r="Q31" s="29"/>
      <c r="R31" s="10"/>
      <c r="S31" s="10"/>
      <c r="T31" s="10"/>
      <c r="U31" s="29"/>
      <c r="V31" s="10"/>
      <c r="W31" s="10"/>
      <c r="X31" s="10"/>
      <c r="Y31" s="10"/>
      <c r="Z31" s="10"/>
      <c r="AA31" s="10"/>
      <c r="AB31" s="10"/>
      <c r="AC31" s="30"/>
      <c r="AD31" s="10"/>
      <c r="AE31" s="10"/>
      <c r="AF31" s="10"/>
      <c r="AG31" s="30"/>
      <c r="AH31" s="10"/>
      <c r="AI31" s="10"/>
      <c r="AJ31" s="10"/>
      <c r="AK31" s="30"/>
      <c r="AL31" s="10"/>
      <c r="AM31" s="10"/>
      <c r="AN31" s="10"/>
      <c r="AO31" s="10"/>
      <c r="AP31" s="10"/>
      <c r="AQ31" s="10"/>
      <c r="AR31" s="10"/>
      <c r="AS31" s="30"/>
      <c r="AT31" s="10"/>
      <c r="AU31" s="10"/>
      <c r="AV31" s="10"/>
      <c r="AW31" s="30"/>
      <c r="AX31" s="10"/>
      <c r="AY31" s="10"/>
      <c r="AZ31" s="10"/>
      <c r="BA31" s="30"/>
      <c r="BB31" s="10"/>
      <c r="BC31" s="10"/>
      <c r="BD31" s="10"/>
      <c r="BE31" s="10"/>
      <c r="BF31" s="10"/>
      <c r="BG31" s="10"/>
    </row>
  </sheetData>
  <mergeCells count="43">
    <mergeCell ref="Y24:AF24"/>
    <mergeCell ref="Y25:AF25"/>
    <mergeCell ref="B22:R22"/>
    <mergeCell ref="Y22:AF22"/>
    <mergeCell ref="B23:P23"/>
    <mergeCell ref="Y23:AF23"/>
    <mergeCell ref="E25:G25"/>
    <mergeCell ref="B21:CA21"/>
    <mergeCell ref="D11:D12"/>
    <mergeCell ref="E11:E12"/>
    <mergeCell ref="Y11:AB11"/>
    <mergeCell ref="F11:F12"/>
    <mergeCell ref="G11:G12"/>
    <mergeCell ref="H11:H12"/>
    <mergeCell ref="I11:I12"/>
    <mergeCell ref="BY11:CA11"/>
    <mergeCell ref="AG11:AJ11"/>
    <mergeCell ref="AK11:AN11"/>
    <mergeCell ref="AO11:AR11"/>
    <mergeCell ref="AS11:AV11"/>
    <mergeCell ref="AW11:AZ11"/>
    <mergeCell ref="BA11:BD11"/>
    <mergeCell ref="BE11:BH11"/>
    <mergeCell ref="BI11:BL11"/>
    <mergeCell ref="BM11:BP11"/>
    <mergeCell ref="BQ11:BT11"/>
    <mergeCell ref="BU11:BX11"/>
    <mergeCell ref="B18:E18"/>
    <mergeCell ref="B20:AO20"/>
    <mergeCell ref="J11:J12"/>
    <mergeCell ref="K11:K12"/>
    <mergeCell ref="L11:L12"/>
    <mergeCell ref="M11:P11"/>
    <mergeCell ref="B17:AD17"/>
    <mergeCell ref="B19:AG19"/>
    <mergeCell ref="C11:C12"/>
    <mergeCell ref="A16:B16"/>
    <mergeCell ref="C16:D16"/>
    <mergeCell ref="AC11:AF11"/>
    <mergeCell ref="Q11:T11"/>
    <mergeCell ref="U11:X11"/>
    <mergeCell ref="A11:A12"/>
    <mergeCell ref="B11:B12"/>
  </mergeCells>
  <phoneticPr fontId="0" type="noConversion"/>
  <pageMargins left="0.39370078740157483" right="0.39370078740157483" top="0.78740157480314965" bottom="0.39370078740157483" header="0.51181102362204722" footer="0.51181102362204722"/>
  <pageSetup paperSize="9" scale="71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30"/>
  <sheetViews>
    <sheetView tabSelected="1" zoomScale="90" zoomScaleNormal="90" workbookViewId="0">
      <selection activeCell="I45" sqref="I45"/>
    </sheetView>
  </sheetViews>
  <sheetFormatPr defaultColWidth="11.7109375" defaultRowHeight="12" x14ac:dyDescent="0.2"/>
  <cols>
    <col min="1" max="1" width="3.85546875" style="1" customWidth="1"/>
    <col min="2" max="2" width="28.7109375" style="1" customWidth="1"/>
    <col min="3" max="3" width="23.7109375" style="1" hidden="1" customWidth="1"/>
    <col min="4" max="4" width="24.7109375" style="1" customWidth="1"/>
    <col min="5" max="5" width="7.42578125" style="1" hidden="1" customWidth="1"/>
    <col min="6" max="6" width="5.28515625" style="1" customWidth="1"/>
    <col min="7" max="7" width="5.42578125" style="1" customWidth="1"/>
    <col min="8" max="10" width="7.42578125" style="1" customWidth="1"/>
    <col min="11" max="11" width="7" style="1" hidden="1" customWidth="1"/>
    <col min="12" max="12" width="8.7109375" style="1" customWidth="1"/>
    <col min="13" max="13" width="4" style="2" hidden="1" customWidth="1"/>
    <col min="14" max="15" width="7.42578125" style="1" hidden="1" customWidth="1"/>
    <col min="16" max="16" width="12.28515625" style="1" hidden="1" customWidth="1"/>
    <col min="17" max="17" width="4.28515625" style="2" hidden="1" customWidth="1"/>
    <col min="18" max="19" width="7.42578125" style="1" hidden="1" customWidth="1"/>
    <col min="20" max="20" width="12.28515625" style="1" hidden="1" customWidth="1"/>
    <col min="21" max="21" width="4.7109375" style="2" hidden="1" customWidth="1"/>
    <col min="22" max="23" width="7.42578125" style="1" hidden="1" customWidth="1"/>
    <col min="24" max="24" width="12.28515625" style="1" hidden="1" customWidth="1"/>
    <col min="25" max="25" width="4.140625" style="1" hidden="1" customWidth="1"/>
    <col min="26" max="27" width="7.28515625" style="1" hidden="1" customWidth="1"/>
    <col min="28" max="28" width="7.7109375" style="1" hidden="1" customWidth="1"/>
    <col min="29" max="29" width="4.28515625" style="3" hidden="1" customWidth="1"/>
    <col min="30" max="31" width="7.42578125" style="1" hidden="1" customWidth="1"/>
    <col min="32" max="32" width="10.42578125" style="1" hidden="1" customWidth="1"/>
    <col min="33" max="33" width="4.140625" style="3" hidden="1" customWidth="1"/>
    <col min="34" max="35" width="7.42578125" style="1" hidden="1" customWidth="1"/>
    <col min="36" max="36" width="11.85546875" style="1" hidden="1" customWidth="1"/>
    <col min="37" max="37" width="4.140625" style="3" hidden="1" customWidth="1"/>
    <col min="38" max="39" width="7.42578125" style="1" hidden="1" customWidth="1"/>
    <col min="40" max="40" width="11.85546875" style="1" hidden="1" customWidth="1"/>
    <col min="41" max="41" width="4.42578125" style="1" customWidth="1"/>
    <col min="42" max="42" width="7.85546875" style="1" customWidth="1"/>
    <col min="43" max="43" width="7.85546875" style="1" hidden="1" customWidth="1"/>
    <col min="44" max="44" width="12" style="1" customWidth="1"/>
    <col min="45" max="45" width="4" style="3" hidden="1" customWidth="1"/>
    <col min="46" max="47" width="7.5703125" style="1" hidden="1" customWidth="1"/>
    <col min="48" max="48" width="11.85546875" style="1" hidden="1" customWidth="1"/>
    <col min="49" max="49" width="4" style="3" hidden="1" customWidth="1"/>
    <col min="50" max="51" width="7.5703125" style="1" hidden="1" customWidth="1"/>
    <col min="52" max="52" width="11.85546875" style="1" hidden="1" customWidth="1"/>
    <col min="53" max="53" width="4.140625" style="3" hidden="1" customWidth="1"/>
    <col min="54" max="55" width="7.28515625" style="1" hidden="1" customWidth="1"/>
    <col min="56" max="56" width="11.85546875" style="1" hidden="1" customWidth="1"/>
    <col min="57" max="57" width="4.42578125" style="1" customWidth="1"/>
    <col min="58" max="58" width="8.140625" style="1" customWidth="1"/>
    <col min="59" max="59" width="8.140625" style="1" hidden="1" customWidth="1"/>
    <col min="60" max="60" width="12" style="1" customWidth="1"/>
    <col min="61" max="61" width="4.42578125" style="3" hidden="1" customWidth="1"/>
    <col min="62" max="63" width="7.28515625" style="1" hidden="1" customWidth="1"/>
    <col min="64" max="64" width="11.85546875" style="1" hidden="1" customWidth="1"/>
    <col min="65" max="65" width="4.140625" style="3" hidden="1" customWidth="1"/>
    <col min="66" max="67" width="7.28515625" style="1" hidden="1" customWidth="1"/>
    <col min="68" max="68" width="11.85546875" style="1" hidden="1" customWidth="1"/>
    <col min="69" max="69" width="4.28515625" style="3" hidden="1" customWidth="1"/>
    <col min="70" max="71" width="7.28515625" style="1" hidden="1" customWidth="1"/>
    <col min="72" max="72" width="12" style="1" hidden="1" customWidth="1"/>
    <col min="73" max="73" width="4.7109375" style="1" customWidth="1"/>
    <col min="74" max="74" width="8.7109375" style="1" customWidth="1"/>
    <col min="75" max="75" width="8.7109375" style="1" hidden="1" customWidth="1"/>
    <col min="76" max="76" width="12.5703125" style="1" customWidth="1"/>
    <col min="77" max="77" width="9.42578125" style="1" customWidth="1"/>
    <col min="78" max="78" width="9.42578125" style="1" hidden="1" customWidth="1"/>
    <col min="79" max="79" width="14" style="1" customWidth="1"/>
    <col min="80" max="80" width="26.140625" style="1" bestFit="1" customWidth="1"/>
    <col min="81" max="16384" width="11.7109375" style="1"/>
  </cols>
  <sheetData>
    <row r="1" spans="1:79" ht="12.75" x14ac:dyDescent="0.2">
      <c r="CA1" s="48" t="s">
        <v>66</v>
      </c>
    </row>
    <row r="5" spans="1:79" x14ac:dyDescent="0.2">
      <c r="A5" s="73" t="s">
        <v>18</v>
      </c>
      <c r="B5" s="62"/>
      <c r="C5" s="31"/>
      <c r="D5" s="71" t="s">
        <v>22</v>
      </c>
      <c r="BH5" s="49"/>
      <c r="BU5" s="49"/>
      <c r="CA5" s="33"/>
    </row>
    <row r="6" spans="1:79" x14ac:dyDescent="0.2">
      <c r="A6" s="73" t="s">
        <v>64</v>
      </c>
      <c r="B6" s="62"/>
      <c r="C6" s="34"/>
      <c r="D6" s="72" t="s">
        <v>57</v>
      </c>
      <c r="E6" s="35"/>
      <c r="F6" s="36"/>
      <c r="G6" s="36"/>
      <c r="H6" s="36"/>
      <c r="I6" s="36"/>
      <c r="J6" s="36"/>
      <c r="BH6" s="49"/>
      <c r="BU6" s="49"/>
      <c r="CA6" s="33"/>
    </row>
    <row r="7" spans="1:79" x14ac:dyDescent="0.2">
      <c r="A7" s="73" t="s">
        <v>65</v>
      </c>
      <c r="B7" s="62"/>
      <c r="C7" s="26"/>
      <c r="D7" s="72" t="s">
        <v>58</v>
      </c>
      <c r="BH7" s="49"/>
      <c r="BU7" s="49"/>
      <c r="CA7" s="33"/>
    </row>
    <row r="8" spans="1:79" x14ac:dyDescent="0.2">
      <c r="A8" s="74" t="s">
        <v>59</v>
      </c>
      <c r="B8" s="68"/>
      <c r="C8" s="69" t="s">
        <v>60</v>
      </c>
      <c r="D8" s="63" t="s">
        <v>67</v>
      </c>
      <c r="H8" s="2"/>
      <c r="K8" s="2"/>
      <c r="M8" s="1"/>
      <c r="N8" s="2"/>
      <c r="Q8" s="1"/>
      <c r="T8" s="3"/>
      <c r="U8" s="1"/>
      <c r="W8" s="3"/>
      <c r="Z8" s="3"/>
      <c r="AC8" s="1"/>
      <c r="AF8" s="3"/>
      <c r="AG8" s="1"/>
      <c r="AI8" s="3"/>
      <c r="AK8" s="1"/>
      <c r="AL8" s="3"/>
      <c r="AQ8" s="32"/>
      <c r="AR8" s="3"/>
      <c r="AS8" s="1"/>
      <c r="AU8" s="3"/>
      <c r="AW8" s="1"/>
      <c r="AX8" s="3"/>
      <c r="BA8" s="32"/>
      <c r="BE8" s="33"/>
      <c r="BI8" s="1"/>
      <c r="BM8" s="1"/>
      <c r="BQ8" s="1"/>
    </row>
    <row r="9" spans="1:79" x14ac:dyDescent="0.2">
      <c r="A9" s="74" t="s">
        <v>61</v>
      </c>
      <c r="B9" s="70"/>
      <c r="C9" s="26" t="s">
        <v>62</v>
      </c>
      <c r="D9" s="63" t="s">
        <v>62</v>
      </c>
      <c r="H9" s="2"/>
      <c r="K9" s="2"/>
      <c r="M9" s="1"/>
      <c r="N9" s="2"/>
      <c r="Q9" s="1"/>
      <c r="T9" s="3"/>
      <c r="U9" s="1"/>
      <c r="W9" s="3"/>
      <c r="Z9" s="3"/>
      <c r="AC9" s="1"/>
      <c r="AF9" s="3"/>
      <c r="AG9" s="1"/>
      <c r="AI9" s="3"/>
      <c r="AK9" s="1"/>
      <c r="AL9" s="3"/>
      <c r="AQ9" s="32"/>
      <c r="AR9" s="3"/>
      <c r="AS9" s="1"/>
      <c r="AU9" s="3"/>
      <c r="AW9" s="1"/>
      <c r="AX9" s="3"/>
      <c r="BA9" s="32"/>
      <c r="BI9" s="1"/>
      <c r="BM9" s="1"/>
      <c r="BQ9" s="1"/>
    </row>
    <row r="10" spans="1:79" x14ac:dyDescent="0.2">
      <c r="A10" s="61"/>
      <c r="B10" s="63"/>
      <c r="C10" s="63"/>
      <c r="D10" s="63"/>
      <c r="BH10" s="49"/>
      <c r="BU10" s="49"/>
    </row>
    <row r="11" spans="1:79" x14ac:dyDescent="0.2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7"/>
      <c r="N11" s="26"/>
      <c r="O11" s="26"/>
      <c r="P11" s="26"/>
      <c r="Q11" s="27"/>
      <c r="R11" s="26"/>
      <c r="S11" s="26"/>
      <c r="T11" s="26"/>
      <c r="U11" s="27"/>
      <c r="V11" s="26"/>
      <c r="W11" s="26"/>
      <c r="X11" s="26"/>
      <c r="Y11" s="26"/>
      <c r="Z11" s="26"/>
      <c r="AA11" s="26"/>
      <c r="AB11" s="26"/>
      <c r="AC11" s="28"/>
      <c r="AD11" s="26"/>
      <c r="AE11" s="26"/>
      <c r="AF11" s="26"/>
      <c r="AG11" s="28"/>
      <c r="AH11" s="26"/>
      <c r="AI11" s="26"/>
      <c r="AJ11" s="26"/>
      <c r="AK11" s="28"/>
      <c r="AL11" s="26"/>
      <c r="AM11" s="26"/>
      <c r="AN11" s="26"/>
      <c r="AO11" s="26"/>
      <c r="AP11" s="26"/>
      <c r="AQ11" s="26"/>
      <c r="AR11" s="26"/>
      <c r="AS11" s="28"/>
      <c r="AT11" s="26"/>
      <c r="AU11" s="26"/>
      <c r="AV11" s="26"/>
      <c r="AW11" s="28"/>
      <c r="AX11" s="26"/>
      <c r="AY11" s="26"/>
      <c r="AZ11" s="26"/>
      <c r="BA11" s="28"/>
      <c r="BB11" s="26"/>
      <c r="BC11" s="26"/>
      <c r="BD11" s="26"/>
      <c r="BE11" s="26"/>
      <c r="BF11" s="26"/>
      <c r="BG11" s="26"/>
      <c r="BH11" s="26"/>
      <c r="BI11" s="28"/>
      <c r="BJ11" s="26"/>
      <c r="BK11" s="26"/>
      <c r="BL11" s="26"/>
      <c r="BM11" s="28"/>
      <c r="BN11" s="26"/>
      <c r="BO11" s="26"/>
      <c r="BP11" s="26"/>
      <c r="BQ11" s="28"/>
      <c r="BR11" s="26"/>
      <c r="BS11" s="26"/>
      <c r="BT11" s="26"/>
      <c r="BU11" s="26"/>
      <c r="BV11" s="26"/>
      <c r="BW11" s="26"/>
      <c r="BX11" s="26"/>
      <c r="BY11" s="26"/>
      <c r="BZ11" s="26"/>
      <c r="CA11" s="26"/>
    </row>
    <row r="12" spans="1:79" s="45" customFormat="1" ht="11.25" x14ac:dyDescent="0.2">
      <c r="A12" s="24" t="s">
        <v>0</v>
      </c>
      <c r="B12" s="43" t="s">
        <v>19</v>
      </c>
      <c r="C12" s="43" t="s">
        <v>20</v>
      </c>
      <c r="D12" s="44" t="s">
        <v>23</v>
      </c>
      <c r="E12" s="24" t="s">
        <v>16</v>
      </c>
      <c r="F12" s="24" t="s">
        <v>39</v>
      </c>
      <c r="G12" s="24" t="s">
        <v>40</v>
      </c>
      <c r="H12" s="24" t="s">
        <v>41</v>
      </c>
      <c r="I12" s="24" t="s">
        <v>42</v>
      </c>
      <c r="J12" s="24" t="s">
        <v>43</v>
      </c>
      <c r="K12" s="24" t="s">
        <v>44</v>
      </c>
      <c r="L12" s="24" t="s">
        <v>45</v>
      </c>
      <c r="M12" s="25" t="s">
        <v>3</v>
      </c>
      <c r="N12" s="25"/>
      <c r="O12" s="25"/>
      <c r="P12" s="25"/>
      <c r="Q12" s="25" t="s">
        <v>4</v>
      </c>
      <c r="R12" s="25"/>
      <c r="S12" s="25"/>
      <c r="T12" s="25"/>
      <c r="U12" s="25" t="s">
        <v>5</v>
      </c>
      <c r="V12" s="25"/>
      <c r="W12" s="25"/>
      <c r="X12" s="25"/>
      <c r="Y12" s="25" t="s">
        <v>34</v>
      </c>
      <c r="Z12" s="25"/>
      <c r="AA12" s="25"/>
      <c r="AB12" s="25"/>
      <c r="AC12" s="25" t="s">
        <v>6</v>
      </c>
      <c r="AD12" s="25"/>
      <c r="AE12" s="25"/>
      <c r="AF12" s="25"/>
      <c r="AG12" s="25" t="s">
        <v>7</v>
      </c>
      <c r="AH12" s="25"/>
      <c r="AI12" s="25"/>
      <c r="AJ12" s="25"/>
      <c r="AK12" s="25" t="s">
        <v>8</v>
      </c>
      <c r="AL12" s="25"/>
      <c r="AM12" s="25"/>
      <c r="AN12" s="25"/>
      <c r="AO12" s="25" t="s">
        <v>35</v>
      </c>
      <c r="AP12" s="25"/>
      <c r="AQ12" s="25"/>
      <c r="AR12" s="25"/>
      <c r="AS12" s="25" t="s">
        <v>9</v>
      </c>
      <c r="AT12" s="25"/>
      <c r="AU12" s="25"/>
      <c r="AV12" s="25"/>
      <c r="AW12" s="25" t="s">
        <v>10</v>
      </c>
      <c r="AX12" s="25"/>
      <c r="AY12" s="25"/>
      <c r="AZ12" s="25"/>
      <c r="BA12" s="25" t="s">
        <v>11</v>
      </c>
      <c r="BB12" s="25"/>
      <c r="BC12" s="25"/>
      <c r="BD12" s="25"/>
      <c r="BE12" s="25" t="s">
        <v>15</v>
      </c>
      <c r="BF12" s="25"/>
      <c r="BG12" s="25"/>
      <c r="BH12" s="25"/>
      <c r="BI12" s="25" t="s">
        <v>12</v>
      </c>
      <c r="BJ12" s="25"/>
      <c r="BK12" s="25"/>
      <c r="BL12" s="25"/>
      <c r="BM12" s="25" t="s">
        <v>13</v>
      </c>
      <c r="BN12" s="25"/>
      <c r="BO12" s="25"/>
      <c r="BP12" s="25"/>
      <c r="BQ12" s="25" t="s">
        <v>14</v>
      </c>
      <c r="BR12" s="25"/>
      <c r="BS12" s="25"/>
      <c r="BT12" s="25"/>
      <c r="BU12" s="25" t="s">
        <v>36</v>
      </c>
      <c r="BV12" s="25"/>
      <c r="BW12" s="25"/>
      <c r="BX12" s="25"/>
      <c r="BY12" s="25" t="s">
        <v>17</v>
      </c>
      <c r="BZ12" s="25"/>
      <c r="CA12" s="25"/>
    </row>
    <row r="13" spans="1:79" s="45" customFormat="1" ht="31.5" x14ac:dyDescent="0.2">
      <c r="A13" s="24"/>
      <c r="B13" s="46"/>
      <c r="C13" s="47"/>
      <c r="D13" s="44"/>
      <c r="E13" s="24"/>
      <c r="F13" s="24"/>
      <c r="G13" s="24"/>
      <c r="H13" s="24"/>
      <c r="I13" s="24"/>
      <c r="J13" s="24"/>
      <c r="K13" s="24"/>
      <c r="L13" s="24"/>
      <c r="M13" s="21" t="s">
        <v>1</v>
      </c>
      <c r="N13" s="23" t="s">
        <v>37</v>
      </c>
      <c r="O13" s="23" t="s">
        <v>38</v>
      </c>
      <c r="P13" s="23" t="s">
        <v>2</v>
      </c>
      <c r="Q13" s="21" t="s">
        <v>1</v>
      </c>
      <c r="R13" s="23" t="s">
        <v>37</v>
      </c>
      <c r="S13" s="23" t="s">
        <v>38</v>
      </c>
      <c r="T13" s="23" t="s">
        <v>2</v>
      </c>
      <c r="U13" s="21" t="s">
        <v>1</v>
      </c>
      <c r="V13" s="23" t="s">
        <v>37</v>
      </c>
      <c r="W13" s="23" t="s">
        <v>38</v>
      </c>
      <c r="X13" s="23" t="s">
        <v>2</v>
      </c>
      <c r="Y13" s="21" t="s">
        <v>1</v>
      </c>
      <c r="Z13" s="23" t="s">
        <v>37</v>
      </c>
      <c r="AA13" s="23" t="s">
        <v>38</v>
      </c>
      <c r="AB13" s="23" t="s">
        <v>2</v>
      </c>
      <c r="AC13" s="21" t="s">
        <v>1</v>
      </c>
      <c r="AD13" s="23" t="s">
        <v>37</v>
      </c>
      <c r="AE13" s="23" t="s">
        <v>38</v>
      </c>
      <c r="AF13" s="23" t="s">
        <v>2</v>
      </c>
      <c r="AG13" s="21" t="s">
        <v>1</v>
      </c>
      <c r="AH13" s="23" t="s">
        <v>37</v>
      </c>
      <c r="AI13" s="23" t="s">
        <v>38</v>
      </c>
      <c r="AJ13" s="23" t="s">
        <v>2</v>
      </c>
      <c r="AK13" s="21" t="s">
        <v>1</v>
      </c>
      <c r="AL13" s="23" t="s">
        <v>37</v>
      </c>
      <c r="AM13" s="23" t="s">
        <v>38</v>
      </c>
      <c r="AN13" s="23" t="s">
        <v>2</v>
      </c>
      <c r="AO13" s="21" t="s">
        <v>1</v>
      </c>
      <c r="AP13" s="23" t="s">
        <v>37</v>
      </c>
      <c r="AQ13" s="23" t="s">
        <v>38</v>
      </c>
      <c r="AR13" s="23" t="s">
        <v>2</v>
      </c>
      <c r="AS13" s="21" t="s">
        <v>1</v>
      </c>
      <c r="AT13" s="23" t="s">
        <v>37</v>
      </c>
      <c r="AU13" s="23" t="s">
        <v>38</v>
      </c>
      <c r="AV13" s="23" t="s">
        <v>2</v>
      </c>
      <c r="AW13" s="21" t="s">
        <v>1</v>
      </c>
      <c r="AX13" s="23" t="s">
        <v>37</v>
      </c>
      <c r="AY13" s="23" t="s">
        <v>38</v>
      </c>
      <c r="AZ13" s="23" t="s">
        <v>2</v>
      </c>
      <c r="BA13" s="21" t="s">
        <v>1</v>
      </c>
      <c r="BB13" s="23" t="s">
        <v>37</v>
      </c>
      <c r="BC13" s="23" t="s">
        <v>38</v>
      </c>
      <c r="BD13" s="23" t="s">
        <v>2</v>
      </c>
      <c r="BE13" s="21" t="s">
        <v>1</v>
      </c>
      <c r="BF13" s="23" t="s">
        <v>37</v>
      </c>
      <c r="BG13" s="23" t="s">
        <v>38</v>
      </c>
      <c r="BH13" s="23" t="s">
        <v>2</v>
      </c>
      <c r="BI13" s="21" t="s">
        <v>1</v>
      </c>
      <c r="BJ13" s="23" t="s">
        <v>37</v>
      </c>
      <c r="BK13" s="23" t="s">
        <v>38</v>
      </c>
      <c r="BL13" s="23" t="s">
        <v>2</v>
      </c>
      <c r="BM13" s="21" t="s">
        <v>1</v>
      </c>
      <c r="BN13" s="23" t="s">
        <v>37</v>
      </c>
      <c r="BO13" s="23" t="s">
        <v>38</v>
      </c>
      <c r="BP13" s="23" t="s">
        <v>2</v>
      </c>
      <c r="BQ13" s="21" t="s">
        <v>1</v>
      </c>
      <c r="BR13" s="23" t="s">
        <v>37</v>
      </c>
      <c r="BS13" s="23" t="s">
        <v>38</v>
      </c>
      <c r="BT13" s="23" t="s">
        <v>2</v>
      </c>
      <c r="BU13" s="21" t="s">
        <v>1</v>
      </c>
      <c r="BV13" s="23" t="s">
        <v>37</v>
      </c>
      <c r="BW13" s="23" t="s">
        <v>38</v>
      </c>
      <c r="BX13" s="23" t="s">
        <v>2</v>
      </c>
      <c r="BY13" s="23" t="s">
        <v>37</v>
      </c>
      <c r="BZ13" s="23" t="s">
        <v>38</v>
      </c>
      <c r="CA13" s="23" t="s">
        <v>2</v>
      </c>
    </row>
    <row r="14" spans="1:79" s="19" customFormat="1" ht="34.5" customHeight="1" x14ac:dyDescent="0.2">
      <c r="A14" s="11">
        <v>1</v>
      </c>
      <c r="B14" s="12" t="s">
        <v>51</v>
      </c>
      <c r="C14" s="13" t="s">
        <v>47</v>
      </c>
      <c r="D14" s="13" t="s">
        <v>50</v>
      </c>
      <c r="E14" s="14">
        <v>912</v>
      </c>
      <c r="F14" s="14">
        <v>1</v>
      </c>
      <c r="G14" s="14">
        <v>2</v>
      </c>
      <c r="H14" s="14">
        <v>7</v>
      </c>
      <c r="I14" s="14">
        <v>11</v>
      </c>
      <c r="J14" s="16">
        <f>Y14+AO14+BE14+BU14</f>
        <v>275</v>
      </c>
      <c r="K14" s="14" t="s">
        <v>46</v>
      </c>
      <c r="L14" s="15"/>
      <c r="M14" s="22"/>
      <c r="N14" s="17"/>
      <c r="O14" s="17"/>
      <c r="P14" s="18"/>
      <c r="Q14" s="22"/>
      <c r="R14" s="17"/>
      <c r="S14" s="17"/>
      <c r="T14" s="18"/>
      <c r="U14" s="22"/>
      <c r="V14" s="17"/>
      <c r="W14" s="17"/>
      <c r="X14" s="18"/>
      <c r="Y14" s="16"/>
      <c r="Z14" s="17"/>
      <c r="AA14" s="17"/>
      <c r="AB14" s="18"/>
      <c r="AC14" s="22">
        <v>30</v>
      </c>
      <c r="AD14" s="17">
        <f>F14*G14*I14*AC14</f>
        <v>660</v>
      </c>
      <c r="AE14" s="17"/>
      <c r="AF14" s="18">
        <f>AD14*L14</f>
        <v>0</v>
      </c>
      <c r="AG14" s="22">
        <v>31</v>
      </c>
      <c r="AH14" s="17">
        <f>AG14*F14*G14*I14</f>
        <v>682</v>
      </c>
      <c r="AI14" s="17"/>
      <c r="AJ14" s="18">
        <f>AH14*L14</f>
        <v>0</v>
      </c>
      <c r="AK14" s="22">
        <v>30</v>
      </c>
      <c r="AL14" s="17">
        <f>AK14*F14*G14*I14</f>
        <v>660</v>
      </c>
      <c r="AM14" s="17"/>
      <c r="AN14" s="18">
        <f>L14*AL14</f>
        <v>0</v>
      </c>
      <c r="AO14" s="16">
        <f>AC14+AG14+AK14</f>
        <v>91</v>
      </c>
      <c r="AP14" s="17">
        <f t="shared" ref="AP14:AQ14" si="0">AD14+AH14+AL14</f>
        <v>2002</v>
      </c>
      <c r="AQ14" s="17">
        <f t="shared" si="0"/>
        <v>0</v>
      </c>
      <c r="AR14" s="18">
        <f>AF14+AJ14+AN14</f>
        <v>0</v>
      </c>
      <c r="AS14" s="22">
        <v>31</v>
      </c>
      <c r="AT14" s="17">
        <f>AS14*F14*G14*I14</f>
        <v>682</v>
      </c>
      <c r="AU14" s="17"/>
      <c r="AV14" s="18">
        <f>L14*AT14</f>
        <v>0</v>
      </c>
      <c r="AW14" s="22">
        <v>31</v>
      </c>
      <c r="AX14" s="17">
        <f>AW14*F14*G14*I14</f>
        <v>682</v>
      </c>
      <c r="AY14" s="17"/>
      <c r="AZ14" s="18">
        <f>AX14*L14</f>
        <v>0</v>
      </c>
      <c r="BA14" s="22">
        <v>30</v>
      </c>
      <c r="BB14" s="17">
        <f>BA14*F14*G14*I14</f>
        <v>660</v>
      </c>
      <c r="BC14" s="17"/>
      <c r="BD14" s="18">
        <f>BB14*L14</f>
        <v>0</v>
      </c>
      <c r="BE14" s="16">
        <f t="shared" ref="BE14:BH14" si="1">AS14+AW14+BA14</f>
        <v>92</v>
      </c>
      <c r="BF14" s="17">
        <f t="shared" si="1"/>
        <v>2024</v>
      </c>
      <c r="BG14" s="17">
        <f t="shared" si="1"/>
        <v>0</v>
      </c>
      <c r="BH14" s="18">
        <f t="shared" si="1"/>
        <v>0</v>
      </c>
      <c r="BI14" s="22">
        <v>31</v>
      </c>
      <c r="BJ14" s="17">
        <f>BI14*F14*G14*I14</f>
        <v>682</v>
      </c>
      <c r="BK14" s="17"/>
      <c r="BL14" s="18">
        <f>BJ14*L14</f>
        <v>0</v>
      </c>
      <c r="BM14" s="22">
        <v>30</v>
      </c>
      <c r="BN14" s="17">
        <f>BM14*F14*G14*I14</f>
        <v>660</v>
      </c>
      <c r="BO14" s="17"/>
      <c r="BP14" s="18">
        <f>BN14*L14</f>
        <v>0</v>
      </c>
      <c r="BQ14" s="22">
        <v>31</v>
      </c>
      <c r="BR14" s="17">
        <f>BQ14*F14*G14*I14</f>
        <v>682</v>
      </c>
      <c r="BS14" s="17"/>
      <c r="BT14" s="18">
        <f>BR14*L14</f>
        <v>0</v>
      </c>
      <c r="BU14" s="16">
        <f t="shared" ref="BU14:BX14" si="2">BI14+BM14+BQ14</f>
        <v>92</v>
      </c>
      <c r="BV14" s="17">
        <f t="shared" si="2"/>
        <v>2024</v>
      </c>
      <c r="BW14" s="17">
        <f t="shared" si="2"/>
        <v>0</v>
      </c>
      <c r="BX14" s="18">
        <f t="shared" si="2"/>
        <v>0</v>
      </c>
      <c r="BY14" s="16">
        <f t="shared" ref="BY14" si="3">BF14+BV14+Z14+AP14</f>
        <v>6050</v>
      </c>
      <c r="BZ14" s="16">
        <f t="shared" ref="BZ14" si="4">BG14+BW14+AQ14+AA14</f>
        <v>0</v>
      </c>
      <c r="CA14" s="15">
        <f t="shared" ref="CA14" si="5">BH14+BX14+AB14+AR14</f>
        <v>0</v>
      </c>
    </row>
    <row r="15" spans="1:79" s="10" customFormat="1" x14ac:dyDescent="0.2">
      <c r="A15" s="4"/>
      <c r="B15" s="20" t="s">
        <v>21</v>
      </c>
      <c r="C15" s="4"/>
      <c r="D15" s="9"/>
      <c r="E15" s="9"/>
      <c r="F15" s="9"/>
      <c r="G15" s="9"/>
      <c r="H15" s="9"/>
      <c r="I15" s="9"/>
      <c r="J15" s="9"/>
      <c r="K15" s="4"/>
      <c r="L15" s="5"/>
      <c r="M15" s="6"/>
      <c r="N15" s="7"/>
      <c r="O15" s="7"/>
      <c r="P15" s="5"/>
      <c r="Q15" s="6"/>
      <c r="R15" s="7"/>
      <c r="S15" s="7"/>
      <c r="T15" s="5"/>
      <c r="U15" s="6"/>
      <c r="V15" s="7"/>
      <c r="W15" s="7"/>
      <c r="X15" s="5"/>
      <c r="Y15" s="8"/>
      <c r="Z15" s="7"/>
      <c r="AA15" s="7"/>
      <c r="AB15" s="5"/>
      <c r="AC15" s="8"/>
      <c r="AD15" s="7"/>
      <c r="AE15" s="7"/>
      <c r="AF15" s="5"/>
      <c r="AG15" s="8"/>
      <c r="AH15" s="7"/>
      <c r="AI15" s="7"/>
      <c r="AJ15" s="5"/>
      <c r="AK15" s="8"/>
      <c r="AL15" s="7"/>
      <c r="AM15" s="7"/>
      <c r="AN15" s="5"/>
      <c r="AO15" s="6"/>
      <c r="AP15" s="7">
        <f>AP14</f>
        <v>2002</v>
      </c>
      <c r="AQ15" s="7"/>
      <c r="AR15" s="5">
        <f>AR14</f>
        <v>0</v>
      </c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>
        <f>BF14</f>
        <v>2024</v>
      </c>
      <c r="BG15" s="7"/>
      <c r="BH15" s="5">
        <f>BH14</f>
        <v>0</v>
      </c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>
        <f>BV14</f>
        <v>2024</v>
      </c>
      <c r="BW15" s="7"/>
      <c r="BX15" s="5">
        <f>BX14</f>
        <v>0</v>
      </c>
      <c r="BY15" s="7">
        <f>BY14</f>
        <v>6050</v>
      </c>
      <c r="BZ15" s="7"/>
      <c r="CA15" s="5">
        <f>CA14</f>
        <v>0</v>
      </c>
    </row>
    <row r="17" spans="1:79" s="39" customFormat="1" ht="15" customHeight="1" x14ac:dyDescent="0.2"/>
    <row r="18" spans="1:79" s="39" customFormat="1" ht="15" customHeight="1" x14ac:dyDescent="0.2">
      <c r="A18" s="64" t="s">
        <v>24</v>
      </c>
      <c r="B18" s="64"/>
      <c r="C18" s="64"/>
      <c r="D18" s="64"/>
      <c r="E18" s="50"/>
      <c r="F18" s="50"/>
      <c r="G18" s="50"/>
      <c r="H18" s="50"/>
      <c r="I18" s="50"/>
      <c r="J18" s="50"/>
      <c r="K18" s="50"/>
      <c r="L18" s="50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</row>
    <row r="19" spans="1:79" s="39" customFormat="1" x14ac:dyDescent="0.2">
      <c r="A19" s="52" t="s">
        <v>25</v>
      </c>
      <c r="B19" s="53" t="s">
        <v>26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4"/>
    </row>
    <row r="20" spans="1:79" s="39" customFormat="1" x14ac:dyDescent="0.2">
      <c r="A20" s="52"/>
      <c r="B20" s="55" t="s">
        <v>49</v>
      </c>
      <c r="C20" s="55"/>
      <c r="D20" s="55"/>
      <c r="E20" s="55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</row>
    <row r="21" spans="1:79" s="39" customFormat="1" x14ac:dyDescent="0.2">
      <c r="A21" s="52" t="s">
        <v>27</v>
      </c>
      <c r="B21" s="55" t="s">
        <v>33</v>
      </c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BX21" s="57"/>
    </row>
    <row r="22" spans="1:79" s="39" customFormat="1" x14ac:dyDescent="0.2">
      <c r="A22" s="52" t="s">
        <v>28</v>
      </c>
      <c r="B22" s="55" t="s">
        <v>52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</row>
    <row r="23" spans="1:79" s="39" customFormat="1" x14ac:dyDescent="0.2">
      <c r="A23" s="52" t="s">
        <v>29</v>
      </c>
      <c r="B23" s="55" t="s">
        <v>54</v>
      </c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  <c r="CA23" s="55"/>
    </row>
    <row r="24" spans="1:79" s="39" customFormat="1" x14ac:dyDescent="0.2">
      <c r="A24" s="52" t="s">
        <v>30</v>
      </c>
      <c r="B24" s="55" t="s">
        <v>53</v>
      </c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6"/>
      <c r="T24" s="37"/>
      <c r="U24" s="38"/>
      <c r="V24" s="38"/>
      <c r="W24" s="38"/>
      <c r="X24" s="38"/>
      <c r="Y24" s="58"/>
      <c r="Z24" s="58"/>
      <c r="AA24" s="58"/>
      <c r="AB24" s="58"/>
      <c r="AC24" s="58"/>
      <c r="AD24" s="58"/>
      <c r="AE24" s="58"/>
      <c r="AF24" s="58"/>
      <c r="AG24" s="36"/>
      <c r="AH24" s="36"/>
      <c r="AI24" s="36"/>
      <c r="AJ24" s="36"/>
      <c r="AK24" s="36"/>
    </row>
    <row r="25" spans="1:79" s="39" customFormat="1" x14ac:dyDescent="0.2">
      <c r="A25" s="52" t="s">
        <v>31</v>
      </c>
      <c r="B25" s="55" t="s">
        <v>32</v>
      </c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9"/>
      <c r="R25" s="37"/>
      <c r="S25" s="37"/>
      <c r="T25" s="37"/>
      <c r="U25" s="38"/>
      <c r="V25" s="38"/>
      <c r="W25" s="38"/>
      <c r="X25" s="38"/>
      <c r="Y25" s="58"/>
      <c r="Z25" s="58"/>
      <c r="AA25" s="58"/>
      <c r="AB25" s="58"/>
      <c r="AC25" s="58"/>
      <c r="AD25" s="58"/>
      <c r="AE25" s="58"/>
      <c r="AF25" s="58"/>
      <c r="AG25" s="36"/>
      <c r="AH25" s="36"/>
      <c r="AI25" s="36"/>
      <c r="AJ25" s="36"/>
      <c r="AK25" s="36"/>
      <c r="AL25" s="36"/>
      <c r="AM25" s="36"/>
    </row>
    <row r="26" spans="1:79" s="39" customFormat="1" ht="15" customHeight="1" x14ac:dyDescent="0.2">
      <c r="R26" s="36"/>
      <c r="S26" s="36"/>
      <c r="T26" s="36"/>
      <c r="U26" s="36"/>
      <c r="V26" s="36"/>
      <c r="W26" s="36"/>
      <c r="X26" s="36"/>
      <c r="Y26" s="58"/>
      <c r="Z26" s="58"/>
      <c r="AA26" s="58"/>
      <c r="AB26" s="58"/>
      <c r="AC26" s="58"/>
      <c r="AD26" s="58"/>
      <c r="AE26" s="58"/>
      <c r="AF26" s="58"/>
      <c r="AG26" s="36"/>
      <c r="AH26" s="36"/>
      <c r="AI26" s="36"/>
      <c r="AJ26" s="36"/>
      <c r="AK26" s="36"/>
    </row>
    <row r="30" spans="1:79" s="10" customFormat="1" x14ac:dyDescent="0.2">
      <c r="B30" s="67" t="s">
        <v>56</v>
      </c>
      <c r="C30" s="67"/>
      <c r="M30" s="29"/>
      <c r="Q30" s="29"/>
      <c r="U30" s="29"/>
      <c r="AC30" s="30"/>
      <c r="AG30" s="30"/>
      <c r="AK30" s="30"/>
      <c r="AS30" s="30"/>
      <c r="AW30" s="30"/>
      <c r="BA30" s="30"/>
      <c r="BI30" s="30"/>
      <c r="BM30" s="30"/>
      <c r="BQ30" s="30"/>
    </row>
  </sheetData>
  <mergeCells count="41">
    <mergeCell ref="F12:F13"/>
    <mergeCell ref="B23:CA23"/>
    <mergeCell ref="AS12:AV12"/>
    <mergeCell ref="AW12:AZ12"/>
    <mergeCell ref="BA12:BD12"/>
    <mergeCell ref="BE12:BH12"/>
    <mergeCell ref="M12:P12"/>
    <mergeCell ref="Q12:T12"/>
    <mergeCell ref="U12:X12"/>
    <mergeCell ref="Y12:AB12"/>
    <mergeCell ref="AC12:AF12"/>
    <mergeCell ref="AG12:AJ12"/>
    <mergeCell ref="A18:B18"/>
    <mergeCell ref="C18:D18"/>
    <mergeCell ref="B19:AD19"/>
    <mergeCell ref="AK12:AN12"/>
    <mergeCell ref="AO12:AR12"/>
    <mergeCell ref="G12:G13"/>
    <mergeCell ref="H12:H13"/>
    <mergeCell ref="I12:I13"/>
    <mergeCell ref="J12:J13"/>
    <mergeCell ref="K12:K13"/>
    <mergeCell ref="L12:L13"/>
    <mergeCell ref="A12:A13"/>
    <mergeCell ref="B12:B13"/>
    <mergeCell ref="C12:C13"/>
    <mergeCell ref="D12:D13"/>
    <mergeCell ref="E12:E13"/>
    <mergeCell ref="BI12:BL12"/>
    <mergeCell ref="BM12:BP12"/>
    <mergeCell ref="BQ12:BT12"/>
    <mergeCell ref="BU12:BX12"/>
    <mergeCell ref="BY12:CA12"/>
    <mergeCell ref="B20:E20"/>
    <mergeCell ref="B21:AG21"/>
    <mergeCell ref="B22:AO22"/>
    <mergeCell ref="B24:R24"/>
    <mergeCell ref="Y24:AF24"/>
    <mergeCell ref="B25:P25"/>
    <mergeCell ref="Y25:AF25"/>
    <mergeCell ref="Y26:AF26"/>
  </mergeCells>
  <pageMargins left="0.39370078740157483" right="0.39370078740157483" top="0.78740157480314965" bottom="0.3937007874015748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Лот 1</vt:lpstr>
      <vt:lpstr>Лот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Ринат Рамильевич Каримов</cp:lastModifiedBy>
  <cp:lastPrinted>2015-02-10T03:59:27Z</cp:lastPrinted>
  <dcterms:created xsi:type="dcterms:W3CDTF">2009-09-23T01:42:11Z</dcterms:created>
  <dcterms:modified xsi:type="dcterms:W3CDTF">2015-02-10T04:01:19Z</dcterms:modified>
</cp:coreProperties>
</file>