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45" windowWidth="27555" windowHeight="12555"/>
  </bookViews>
  <sheets>
    <sheet name="свод по лотам 626.1-626.5" sheetId="1" r:id="rId1"/>
  </sheets>
  <definedNames>
    <definedName name="_xlnm.Print_Area" localSheetId="0">'свод по лотам 626.1-626.5'!$A$1:$Q$72</definedName>
  </definedNames>
  <calcPr calcId="145621"/>
</workbook>
</file>

<file path=xl/calcChain.xml><?xml version="1.0" encoding="utf-8"?>
<calcChain xmlns="http://schemas.openxmlformats.org/spreadsheetml/2006/main">
  <c r="O56" i="1" l="1"/>
  <c r="N56" i="1"/>
  <c r="M56" i="1"/>
  <c r="L56" i="1"/>
  <c r="K56" i="1"/>
  <c r="J56" i="1"/>
  <c r="I56" i="1"/>
  <c r="H56" i="1"/>
  <c r="G56" i="1"/>
  <c r="F56" i="1"/>
  <c r="E56" i="1"/>
  <c r="D56" i="1"/>
  <c r="C56" i="1"/>
  <c r="O55" i="1"/>
  <c r="N55" i="1"/>
  <c r="M55" i="1"/>
  <c r="L55" i="1"/>
  <c r="K55" i="1"/>
  <c r="J55" i="1"/>
  <c r="I55" i="1"/>
  <c r="H55" i="1"/>
  <c r="G55" i="1"/>
  <c r="F55" i="1"/>
  <c r="E55" i="1"/>
  <c r="D55" i="1"/>
  <c r="C55" i="1"/>
  <c r="O54" i="1"/>
  <c r="O53" i="1"/>
  <c r="O52" i="1"/>
  <c r="O51" i="1"/>
  <c r="O50" i="1"/>
  <c r="O49" i="1"/>
  <c r="O48" i="1"/>
  <c r="O47" i="1"/>
  <c r="O46" i="1"/>
  <c r="O45" i="1"/>
  <c r="O44" i="1"/>
  <c r="O43" i="1"/>
  <c r="O42" i="1"/>
  <c r="O41" i="1"/>
  <c r="N39" i="1"/>
  <c r="M39" i="1"/>
  <c r="L39" i="1"/>
  <c r="K39" i="1"/>
  <c r="J39" i="1"/>
  <c r="I39" i="1"/>
  <c r="H39" i="1"/>
  <c r="G39" i="1"/>
  <c r="F39" i="1"/>
  <c r="E39" i="1"/>
  <c r="D39" i="1"/>
  <c r="C39" i="1"/>
  <c r="O38" i="1"/>
  <c r="O37" i="1"/>
  <c r="O39" i="1" s="1"/>
  <c r="C28" i="1" l="1"/>
  <c r="D28" i="1"/>
  <c r="E28" i="1"/>
  <c r="F28" i="1"/>
  <c r="G28" i="1"/>
  <c r="H28" i="1"/>
  <c r="I28" i="1"/>
  <c r="J28" i="1"/>
  <c r="K28" i="1"/>
  <c r="L28" i="1"/>
  <c r="M28" i="1"/>
  <c r="N28" i="1"/>
  <c r="O28" i="1"/>
  <c r="O30" i="1"/>
  <c r="O31" i="1"/>
  <c r="C32" i="1"/>
  <c r="D32" i="1"/>
  <c r="O32" i="1" s="1"/>
  <c r="E32" i="1"/>
  <c r="F32" i="1"/>
  <c r="G32" i="1"/>
  <c r="H32" i="1"/>
  <c r="I32" i="1"/>
  <c r="J32" i="1"/>
  <c r="K32" i="1"/>
  <c r="L32" i="1"/>
  <c r="M32" i="1"/>
  <c r="N32" i="1"/>
  <c r="O34" i="1"/>
  <c r="O35" i="1" s="1"/>
  <c r="C35" i="1"/>
  <c r="D35" i="1"/>
  <c r="E35" i="1"/>
  <c r="F35" i="1"/>
  <c r="G35" i="1"/>
  <c r="H35" i="1"/>
  <c r="I35" i="1"/>
  <c r="J35" i="1"/>
  <c r="K35" i="1"/>
  <c r="L35" i="1"/>
  <c r="M35" i="1"/>
  <c r="N35" i="1"/>
</calcChain>
</file>

<file path=xl/sharedStrings.xml><?xml version="1.0" encoding="utf-8"?>
<sst xmlns="http://schemas.openxmlformats.org/spreadsheetml/2006/main" count="158" uniqueCount="75">
  <si>
    <t>(подпись руководителя, печать)</t>
  </si>
  <si>
    <t>руб.</t>
  </si>
  <si>
    <t>-</t>
  </si>
  <si>
    <t>Базовая стоимость лота (с НДС)</t>
  </si>
  <si>
    <t>Базовая стоимость лота (без НДС)</t>
  </si>
  <si>
    <r>
      <t>Базовая стоимость приготовления 1 м</t>
    </r>
    <r>
      <rPr>
        <b/>
        <sz val="11"/>
        <rFont val="Calibri"/>
        <family val="2"/>
        <charset val="204"/>
      </rPr>
      <t>³</t>
    </r>
    <r>
      <rPr>
        <b/>
        <sz val="9.35"/>
        <rFont val="Times New Roman Cyr"/>
        <family val="1"/>
        <charset val="204"/>
      </rPr>
      <t xml:space="preserve"> технологической жидкости глушения скважин</t>
    </r>
    <r>
      <rPr>
        <b/>
        <sz val="11"/>
        <rFont val="Times New Roman Cyr"/>
        <family val="1"/>
        <charset val="204"/>
      </rPr>
      <t xml:space="preserve"> (без НДС)</t>
    </r>
  </si>
  <si>
    <t>м³</t>
  </si>
  <si>
    <t xml:space="preserve">Всего количество приготовления </t>
  </si>
  <si>
    <t>ВСЕГО по лоту</t>
  </si>
  <si>
    <t>ИТОГО по ОАО "СН-МНГ":</t>
  </si>
  <si>
    <t>Итого по Тайлоковскому растворносолевому узлу:</t>
  </si>
  <si>
    <t>Тайлаковское</t>
  </si>
  <si>
    <t>Итого по Чистинному растворносолевому узлу:</t>
  </si>
  <si>
    <t>Чистинное</t>
  </si>
  <si>
    <t>Ачимовское</t>
  </si>
  <si>
    <t>Итого по Покамасовскому растворносолевому узлу:</t>
  </si>
  <si>
    <t>Южно-Островное</t>
  </si>
  <si>
    <t>Кетовское</t>
  </si>
  <si>
    <t>Южно-Локосовское</t>
  </si>
  <si>
    <t>Северо-Островное</t>
  </si>
  <si>
    <t>Покамасовское</t>
  </si>
  <si>
    <t>Южно-Покамасовское</t>
  </si>
  <si>
    <t>Ново-Покурское</t>
  </si>
  <si>
    <t>Итого по Западно-Усть-Балыкскому растворносолевому узлу:</t>
  </si>
  <si>
    <t>Западно-Асомкинское</t>
  </si>
  <si>
    <t>Западно-Усть-Балыкское</t>
  </si>
  <si>
    <t>Итого по Мегионскому растворносолевому узлу:</t>
  </si>
  <si>
    <t>Западно-Аригольское</t>
  </si>
  <si>
    <t>Кысомское</t>
  </si>
  <si>
    <t>Ининское</t>
  </si>
  <si>
    <t>Максимкинское</t>
  </si>
  <si>
    <t>Узунское</t>
  </si>
  <si>
    <t>Аригольское</t>
  </si>
  <si>
    <t>Северо-Ореховское</t>
  </si>
  <si>
    <t>Мыхпайское</t>
  </si>
  <si>
    <t>Луговое</t>
  </si>
  <si>
    <t>Северо-Покурское</t>
  </si>
  <si>
    <t>Ватинское</t>
  </si>
  <si>
    <t>Южно-Аганское</t>
  </si>
  <si>
    <t>Аганское</t>
  </si>
  <si>
    <t>Мегионское</t>
  </si>
  <si>
    <t xml:space="preserve">   Приготовление технологической жидкости глушения скважин:</t>
  </si>
  <si>
    <r>
      <t>м</t>
    </r>
    <r>
      <rPr>
        <b/>
        <sz val="11"/>
        <rFont val="Calibri"/>
        <family val="2"/>
        <charset val="204"/>
      </rPr>
      <t>³</t>
    </r>
  </si>
  <si>
    <t>Стоимость работ</t>
  </si>
  <si>
    <r>
      <t>Стоимость приготовления 1м</t>
    </r>
    <r>
      <rPr>
        <b/>
        <sz val="11"/>
        <rFont val="Calibri"/>
        <family val="2"/>
        <charset val="204"/>
      </rPr>
      <t>³ технологической жидкости глушения скважин</t>
    </r>
  </si>
  <si>
    <t>Итого 2015 год.</t>
  </si>
  <si>
    <t>дек</t>
  </si>
  <si>
    <t>ноя</t>
  </si>
  <si>
    <t>окт</t>
  </si>
  <si>
    <t>сен</t>
  </si>
  <si>
    <t>авг</t>
  </si>
  <si>
    <t>июл</t>
  </si>
  <si>
    <t>июн</t>
  </si>
  <si>
    <t>май</t>
  </si>
  <si>
    <t>апр</t>
  </si>
  <si>
    <t>мар</t>
  </si>
  <si>
    <t>фев</t>
  </si>
  <si>
    <t>янв</t>
  </si>
  <si>
    <t>Номенклатура работ</t>
  </si>
  <si>
    <t>№
п/п</t>
  </si>
  <si>
    <t>I. Объём и номенклатура работ по лоту на 2015 год:</t>
  </si>
  <si>
    <t>территория производства работ ( месторождение или нефтепромысел )</t>
  </si>
  <si>
    <t>Аганское НГДУ, Ватинское НГДУ</t>
  </si>
  <si>
    <t>Свод по ЛОТам № 626.1-626.5</t>
  </si>
  <si>
    <r>
      <t xml:space="preserve">Тип лота: </t>
    </r>
    <r>
      <rPr>
        <b/>
        <i/>
        <sz val="16"/>
        <rFont val="Times New Roman Cyr"/>
        <charset val="204"/>
      </rPr>
      <t>Выполнение работ по приготовлению технологических жидкостей глушения скважин.</t>
    </r>
  </si>
  <si>
    <t>Тип сделки: 626. Приготовление технологических жидкостей глушения скважин.</t>
  </si>
  <si>
    <r>
      <t xml:space="preserve">Раздел: 6. </t>
    </r>
    <r>
      <rPr>
        <b/>
        <i/>
        <sz val="16"/>
        <rFont val="Times New Roman Cyr"/>
        <family val="1"/>
        <charset val="204"/>
      </rPr>
      <t>Текущий и капитальный ремонт скважин.</t>
    </r>
  </si>
  <si>
    <t>предприятие</t>
  </si>
  <si>
    <t>Открытое Акционерное Общество "Славнефть-Мегионнефтегаз"</t>
  </si>
  <si>
    <t>Форма 4</t>
  </si>
  <si>
    <t xml:space="preserve"> ЛОТ № 626.1 Покамасовский  растворносолевой узел</t>
  </si>
  <si>
    <t xml:space="preserve"> ЛОТ № 626.4 Западно-Усть-Балыкский  растворносолевой узел</t>
  </si>
  <si>
    <t xml:space="preserve"> ЛОТ № 626.5 Мегионский растворносолевой узел</t>
  </si>
  <si>
    <t>ЛОТ № 626.3 Тайлаковский  растворносолевой узел</t>
  </si>
  <si>
    <t xml:space="preserve"> ЛОТ № 626.2 Чистинный растворносолевой узел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</si>
</sst>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1" formatCode="_-* #,##0_р_._-;\-* #,##0_р_._-;_-* &quot;-&quot;_р_._-;_-@_-"/>
    <numFmt numFmtId="164" formatCode="#,##0.00_р_."/>
    <numFmt numFmtId="165" formatCode="0.0"/>
  </numFmts>
  <fonts count="25" x14ac:knownFonts="1">
    <font>
      <sz val="10"/>
      <name val="Arial Cyr"/>
      <charset val="204"/>
    </font>
    <font>
      <sz val="10"/>
      <name val="Times New Roman Cyr"/>
      <family val="1"/>
      <charset val="204"/>
    </font>
    <font>
      <b/>
      <sz val="10"/>
      <name val="Times New Roman Cyr"/>
      <charset val="204"/>
    </font>
    <font>
      <b/>
      <sz val="12"/>
      <name val="Times New Roman Cyr"/>
      <family val="1"/>
      <charset val="204"/>
    </font>
    <font>
      <b/>
      <sz val="12"/>
      <name val="Times New Roman Cyr"/>
      <charset val="204"/>
    </font>
    <font>
      <b/>
      <sz val="16"/>
      <name val="Times New Roman Cyr"/>
      <family val="1"/>
      <charset val="204"/>
    </font>
    <font>
      <b/>
      <sz val="16"/>
      <name val="Times New Roman Cyr"/>
      <charset val="204"/>
    </font>
    <font>
      <sz val="10"/>
      <name val="Times New Roman"/>
      <family val="1"/>
    </font>
    <font>
      <sz val="12"/>
      <name val="Times New Roman"/>
      <family val="1"/>
    </font>
    <font>
      <b/>
      <sz val="14"/>
      <name val="Times New Roman Cyr"/>
      <charset val="204"/>
    </font>
    <font>
      <b/>
      <sz val="11"/>
      <name val="Times New Roman Cyr"/>
      <family val="1"/>
      <charset val="204"/>
    </font>
    <font>
      <sz val="10"/>
      <name val="Times New Roman Cyr"/>
      <charset val="204"/>
    </font>
    <font>
      <b/>
      <sz val="11"/>
      <name val="Calibri"/>
      <family val="2"/>
      <charset val="204"/>
    </font>
    <font>
      <b/>
      <sz val="9.35"/>
      <name val="Times New Roman Cyr"/>
      <family val="1"/>
      <charset val="204"/>
    </font>
    <font>
      <b/>
      <i/>
      <sz val="12"/>
      <name val="Times New Roman Cyr"/>
      <charset val="204"/>
    </font>
    <font>
      <b/>
      <sz val="11"/>
      <name val="Times New Roman CYR"/>
      <charset val="204"/>
    </font>
    <font>
      <b/>
      <i/>
      <sz val="12"/>
      <name val="Times New Roman Cyr"/>
      <family val="1"/>
      <charset val="204"/>
    </font>
    <font>
      <b/>
      <i/>
      <sz val="11"/>
      <name val="Times New Roman Cyr"/>
      <family val="1"/>
      <charset val="204"/>
    </font>
    <font>
      <b/>
      <i/>
      <sz val="10"/>
      <name val="Times New Roman Cyr"/>
      <charset val="204"/>
    </font>
    <font>
      <b/>
      <i/>
      <sz val="10"/>
      <name val="Times New Roman Cyr"/>
      <family val="1"/>
      <charset val="204"/>
    </font>
    <font>
      <b/>
      <sz val="10"/>
      <name val="Times New Roman Cyr"/>
      <family val="1"/>
      <charset val="204"/>
    </font>
    <font>
      <b/>
      <u/>
      <sz val="18"/>
      <name val="Times New Roman Cyr"/>
      <family val="1"/>
      <charset val="204"/>
    </font>
    <font>
      <b/>
      <i/>
      <sz val="16"/>
      <name val="Times New Roman Cyr"/>
      <charset val="204"/>
    </font>
    <font>
      <b/>
      <i/>
      <sz val="16"/>
      <name val="Times New Roman Cyr"/>
      <family val="1"/>
      <charset val="204"/>
    </font>
    <font>
      <sz val="10"/>
      <name val="Arial Cyr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2DDDC"/>
        <bgColor indexed="64"/>
      </patternFill>
    </fill>
  </fills>
  <borders count="7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24" fillId="0" borderId="0"/>
  </cellStyleXfs>
  <cellXfs count="86">
    <xf numFmtId="0" fontId="0" fillId="0" borderId="0" xfId="0"/>
    <xf numFmtId="0" fontId="1" fillId="0" borderId="0" xfId="0" applyFont="1"/>
    <xf numFmtId="0" fontId="2" fillId="0" borderId="0" xfId="0" applyFont="1"/>
    <xf numFmtId="3" fontId="1" fillId="0" borderId="0" xfId="0" applyNumberFormat="1" applyFont="1"/>
    <xf numFmtId="164" fontId="1" fillId="0" borderId="0" xfId="0" applyNumberFormat="1" applyFont="1"/>
    <xf numFmtId="0" fontId="1" fillId="0" borderId="0" xfId="0" applyFont="1" applyAlignment="1">
      <alignment horizontal="right"/>
    </xf>
    <xf numFmtId="0" fontId="1" fillId="0" borderId="0" xfId="0" applyFont="1" applyBorder="1"/>
    <xf numFmtId="0" fontId="3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 vertical="center"/>
    </xf>
    <xf numFmtId="0" fontId="5" fillId="0" borderId="0" xfId="0" applyFont="1"/>
    <xf numFmtId="0" fontId="6" fillId="0" borderId="0" xfId="0" applyFont="1"/>
    <xf numFmtId="0" fontId="6" fillId="0" borderId="0" xfId="0" applyFont="1" applyBorder="1" applyAlignment="1">
      <alignment vertical="center"/>
    </xf>
    <xf numFmtId="0" fontId="6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/>
    </xf>
    <xf numFmtId="0" fontId="3" fillId="0" borderId="0" xfId="0" applyFont="1"/>
    <xf numFmtId="0" fontId="7" fillId="0" borderId="0" xfId="0" applyFont="1"/>
    <xf numFmtId="0" fontId="7" fillId="0" borderId="0" xfId="0" applyFont="1" applyBorder="1" applyAlignment="1">
      <alignment horizontal="center"/>
    </xf>
    <xf numFmtId="0" fontId="0" fillId="0" borderId="0" xfId="0" applyFont="1"/>
    <xf numFmtId="0" fontId="3" fillId="0" borderId="0" xfId="0" applyFont="1" applyBorder="1" applyAlignment="1">
      <alignment horizontal="left"/>
    </xf>
    <xf numFmtId="1" fontId="2" fillId="0" borderId="0" xfId="0" applyNumberFormat="1" applyFont="1"/>
    <xf numFmtId="3" fontId="2" fillId="0" borderId="0" xfId="0" applyNumberFormat="1" applyFont="1"/>
    <xf numFmtId="0" fontId="9" fillId="0" borderId="0" xfId="0" applyFont="1"/>
    <xf numFmtId="0" fontId="10" fillId="0" borderId="2" xfId="0" applyFont="1" applyBorder="1" applyAlignment="1">
      <alignment horizontal="center" vertical="center"/>
    </xf>
    <xf numFmtId="164" fontId="3" fillId="0" borderId="2" xfId="0" applyNumberFormat="1" applyFont="1" applyFill="1" applyBorder="1" applyAlignment="1">
      <alignment horizontal="center"/>
    </xf>
    <xf numFmtId="0" fontId="10" fillId="0" borderId="3" xfId="0" applyFont="1" applyBorder="1"/>
    <xf numFmtId="0" fontId="10" fillId="0" borderId="2" xfId="0" applyFont="1" applyBorder="1" applyAlignment="1">
      <alignment horizontal="center"/>
    </xf>
    <xf numFmtId="164" fontId="3" fillId="2" borderId="2" xfId="0" applyNumberFormat="1" applyFont="1" applyFill="1" applyBorder="1" applyAlignment="1">
      <alignment horizontal="center"/>
    </xf>
    <xf numFmtId="41" fontId="1" fillId="0" borderId="0" xfId="0" applyNumberFormat="1" applyFont="1"/>
    <xf numFmtId="165" fontId="2" fillId="3" borderId="0" xfId="0" applyNumberFormat="1" applyFont="1" applyFill="1"/>
    <xf numFmtId="0" fontId="11" fillId="3" borderId="0" xfId="0" applyFont="1" applyFill="1"/>
    <xf numFmtId="1" fontId="3" fillId="2" borderId="2" xfId="0" applyNumberFormat="1" applyFont="1" applyFill="1" applyBorder="1" applyAlignment="1">
      <alignment horizontal="center"/>
    </xf>
    <xf numFmtId="3" fontId="10" fillId="0" borderId="0" xfId="0" applyNumberFormat="1" applyFont="1" applyBorder="1" applyAlignment="1">
      <alignment horizontal="center"/>
    </xf>
    <xf numFmtId="0" fontId="10" fillId="0" borderId="0" xfId="0" applyFont="1" applyBorder="1"/>
    <xf numFmtId="0" fontId="10" fillId="0" borderId="0" xfId="0" applyFont="1" applyBorder="1" applyAlignment="1">
      <alignment horizontal="center"/>
    </xf>
    <xf numFmtId="0" fontId="10" fillId="0" borderId="0" xfId="0" applyFont="1" applyBorder="1" applyAlignment="1">
      <alignment horizontal="left"/>
    </xf>
    <xf numFmtId="0" fontId="1" fillId="0" borderId="0" xfId="0" applyFont="1" applyAlignment="1">
      <alignment horizontal="left"/>
    </xf>
    <xf numFmtId="3" fontId="10" fillId="0" borderId="2" xfId="0" applyNumberFormat="1" applyFont="1" applyBorder="1" applyAlignment="1">
      <alignment horizontal="center" vertical="center"/>
    </xf>
    <xf numFmtId="1" fontId="10" fillId="0" borderId="3" xfId="0" applyNumberFormat="1" applyFont="1" applyBorder="1" applyAlignment="1">
      <alignment horizontal="center" vertical="center"/>
    </xf>
    <xf numFmtId="3" fontId="10" fillId="0" borderId="4" xfId="0" applyNumberFormat="1" applyFont="1" applyBorder="1" applyAlignment="1">
      <alignment horizontal="center"/>
    </xf>
    <xf numFmtId="3" fontId="10" fillId="4" borderId="2" xfId="0" applyNumberFormat="1" applyFont="1" applyFill="1" applyBorder="1" applyAlignment="1">
      <alignment horizontal="center" vertical="center"/>
    </xf>
    <xf numFmtId="0" fontId="1" fillId="5" borderId="0" xfId="0" applyFont="1" applyFill="1"/>
    <xf numFmtId="3" fontId="10" fillId="0" borderId="2" xfId="0" applyNumberFormat="1" applyFont="1" applyFill="1" applyBorder="1" applyAlignment="1">
      <alignment horizontal="center" vertical="center"/>
    </xf>
    <xf numFmtId="3" fontId="10" fillId="5" borderId="2" xfId="0" applyNumberFormat="1" applyFont="1" applyFill="1" applyBorder="1" applyAlignment="1">
      <alignment horizontal="center" vertical="center"/>
    </xf>
    <xf numFmtId="0" fontId="10" fillId="0" borderId="2" xfId="0" applyFont="1" applyBorder="1" applyAlignment="1">
      <alignment vertical="center" wrapText="1"/>
    </xf>
    <xf numFmtId="49" fontId="10" fillId="0" borderId="2" xfId="0" applyNumberFormat="1" applyFont="1" applyBorder="1" applyAlignment="1">
      <alignment horizontal="center" vertical="center"/>
    </xf>
    <xf numFmtId="49" fontId="10" fillId="0" borderId="2" xfId="0" applyNumberFormat="1" applyFont="1" applyFill="1" applyBorder="1" applyAlignment="1">
      <alignment horizontal="center" vertical="center"/>
    </xf>
    <xf numFmtId="0" fontId="10" fillId="0" borderId="2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right"/>
    </xf>
    <xf numFmtId="0" fontId="18" fillId="0" borderId="0" xfId="0" applyFont="1" applyBorder="1" applyAlignment="1">
      <alignment horizontal="left"/>
    </xf>
    <xf numFmtId="0" fontId="19" fillId="0" borderId="0" xfId="0" applyFont="1" applyBorder="1" applyAlignment="1">
      <alignment horizontal="left"/>
    </xf>
    <xf numFmtId="0" fontId="20" fillId="0" borderId="0" xfId="0" applyFont="1" applyBorder="1" applyAlignment="1">
      <alignment horizontal="center"/>
    </xf>
    <xf numFmtId="0" fontId="21" fillId="0" borderId="0" xfId="0" applyFont="1" applyAlignment="1">
      <alignment horizontal="center"/>
    </xf>
    <xf numFmtId="0" fontId="2" fillId="0" borderId="0" xfId="0" applyFont="1" applyBorder="1" applyAlignment="1">
      <alignment horizontal="left"/>
    </xf>
    <xf numFmtId="0" fontId="20" fillId="0" borderId="0" xfId="0" applyFont="1" applyBorder="1" applyAlignment="1">
      <alignment horizontal="left"/>
    </xf>
    <xf numFmtId="0" fontId="10" fillId="0" borderId="4" xfId="0" applyFont="1" applyBorder="1"/>
    <xf numFmtId="0" fontId="10" fillId="0" borderId="2" xfId="0" applyFont="1" applyBorder="1" applyAlignment="1">
      <alignment horizontal="center" vertical="center"/>
    </xf>
    <xf numFmtId="0" fontId="3" fillId="0" borderId="0" xfId="0" applyFont="1" applyAlignment="1">
      <alignment horizontal="left"/>
    </xf>
    <xf numFmtId="0" fontId="5" fillId="0" borderId="6" xfId="0" applyFont="1" applyBorder="1" applyAlignment="1">
      <alignment horizontal="right" vertical="center"/>
    </xf>
    <xf numFmtId="0" fontId="5" fillId="0" borderId="4" xfId="0" applyFont="1" applyBorder="1" applyAlignment="1">
      <alignment horizontal="center"/>
    </xf>
    <xf numFmtId="0" fontId="20" fillId="0" borderId="1" xfId="0" applyFont="1" applyBorder="1" applyAlignment="1">
      <alignment horizontal="center"/>
    </xf>
    <xf numFmtId="0" fontId="5" fillId="0" borderId="6" xfId="0" applyFont="1" applyBorder="1" applyAlignment="1">
      <alignment horizontal="left"/>
    </xf>
    <xf numFmtId="0" fontId="20" fillId="0" borderId="1" xfId="0" applyFont="1" applyBorder="1" applyAlignment="1">
      <alignment horizontal="left"/>
    </xf>
    <xf numFmtId="0" fontId="21" fillId="0" borderId="0" xfId="0" applyFont="1" applyAlignment="1">
      <alignment horizontal="center"/>
    </xf>
    <xf numFmtId="0" fontId="3" fillId="0" borderId="6" xfId="0" applyFont="1" applyBorder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17" fillId="0" borderId="2" xfId="0" applyFont="1" applyBorder="1" applyAlignment="1">
      <alignment horizontal="left"/>
    </xf>
    <xf numFmtId="0" fontId="14" fillId="6" borderId="5" xfId="0" applyFont="1" applyFill="1" applyBorder="1" applyAlignment="1">
      <alignment horizontal="center" vertical="center"/>
    </xf>
    <xf numFmtId="0" fontId="14" fillId="6" borderId="4" xfId="0" applyFont="1" applyFill="1" applyBorder="1" applyAlignment="1">
      <alignment horizontal="center" vertical="center"/>
    </xf>
    <xf numFmtId="0" fontId="14" fillId="6" borderId="3" xfId="0" applyFont="1" applyFill="1" applyBorder="1" applyAlignment="1">
      <alignment horizontal="center" vertical="center"/>
    </xf>
    <xf numFmtId="0" fontId="16" fillId="6" borderId="5" xfId="0" applyFont="1" applyFill="1" applyBorder="1" applyAlignment="1">
      <alignment horizontal="center" vertical="center"/>
    </xf>
    <xf numFmtId="0" fontId="16" fillId="6" borderId="4" xfId="0" applyFont="1" applyFill="1" applyBorder="1" applyAlignment="1">
      <alignment horizontal="center" vertical="center"/>
    </xf>
    <xf numFmtId="0" fontId="16" fillId="6" borderId="3" xfId="0" applyFont="1" applyFill="1" applyBorder="1" applyAlignment="1">
      <alignment horizontal="center" vertical="center"/>
    </xf>
    <xf numFmtId="0" fontId="10" fillId="5" borderId="5" xfId="0" applyFont="1" applyFill="1" applyBorder="1" applyAlignment="1">
      <alignment horizontal="center" vertical="center" wrapText="1"/>
    </xf>
    <xf numFmtId="0" fontId="10" fillId="5" borderId="3" xfId="0" applyFont="1" applyFill="1" applyBorder="1" applyAlignment="1">
      <alignment horizontal="center" vertical="center" wrapText="1"/>
    </xf>
    <xf numFmtId="0" fontId="15" fillId="6" borderId="4" xfId="0" applyFont="1" applyFill="1" applyBorder="1" applyAlignment="1">
      <alignment horizontal="center" vertical="center"/>
    </xf>
    <xf numFmtId="0" fontId="15" fillId="6" borderId="3" xfId="0" applyFont="1" applyFill="1" applyBorder="1" applyAlignment="1">
      <alignment horizontal="center" vertical="center"/>
    </xf>
    <xf numFmtId="0" fontId="14" fillId="6" borderId="4" xfId="0" applyFont="1" applyFill="1" applyBorder="1" applyAlignment="1">
      <alignment horizontal="center"/>
    </xf>
    <xf numFmtId="0" fontId="10" fillId="0" borderId="5" xfId="0" applyFont="1" applyBorder="1"/>
    <xf numFmtId="0" fontId="10" fillId="0" borderId="4" xfId="0" applyFont="1" applyBorder="1"/>
    <xf numFmtId="0" fontId="8" fillId="0" borderId="1" xfId="0" applyFont="1" applyBorder="1" applyAlignment="1">
      <alignment horizontal="center"/>
    </xf>
    <xf numFmtId="0" fontId="10" fillId="0" borderId="5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10" fillId="4" borderId="2" xfId="0" applyFont="1" applyFill="1" applyBorder="1" applyAlignment="1">
      <alignment horizontal="left" vertical="center"/>
    </xf>
    <xf numFmtId="0" fontId="10" fillId="0" borderId="5" xfId="0" applyFont="1" applyBorder="1" applyAlignment="1">
      <alignment horizontal="left" vertical="center"/>
    </xf>
    <xf numFmtId="0" fontId="10" fillId="0" borderId="4" xfId="0" applyFont="1" applyBorder="1" applyAlignment="1">
      <alignment horizontal="left" vertical="center"/>
    </xf>
  </cellXfs>
  <cellStyles count="2">
    <cellStyle name="Обычный" xfId="0" builtinId="0"/>
    <cellStyle name="Стиль 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67"/>
  <sheetViews>
    <sheetView tabSelected="1" view="pageBreakPreview" topLeftCell="A28" zoomScale="70" zoomScaleNormal="85" zoomScaleSheetLayoutView="70" workbookViewId="0">
      <selection activeCell="A40" sqref="A40:Q40"/>
    </sheetView>
  </sheetViews>
  <sheetFormatPr defaultRowHeight="12.75" x14ac:dyDescent="0.2"/>
  <cols>
    <col min="1" max="1" width="7" style="1" customWidth="1"/>
    <col min="2" max="2" width="49.140625" style="1" customWidth="1"/>
    <col min="3" max="3" width="10.85546875" style="2" customWidth="1"/>
    <col min="4" max="14" width="10.7109375" style="2" customWidth="1"/>
    <col min="15" max="15" width="11.140625" style="2" customWidth="1"/>
    <col min="16" max="16" width="20.42578125" style="2" customWidth="1"/>
    <col min="17" max="17" width="17.5703125" style="2" customWidth="1"/>
    <col min="18" max="18" width="9.28515625" style="1" bestFit="1" customWidth="1"/>
    <col min="19" max="19" width="10.85546875" style="1" customWidth="1"/>
    <col min="20" max="20" width="9.140625" style="1"/>
    <col min="21" max="21" width="23.5703125" style="1" customWidth="1"/>
    <col min="22" max="16384" width="9.140625" style="1"/>
  </cols>
  <sheetData>
    <row r="1" spans="1:19" ht="51" customHeight="1" x14ac:dyDescent="0.2">
      <c r="A1" s="57" t="s">
        <v>69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  <c r="Q1" s="57"/>
    </row>
    <row r="2" spans="1:19" ht="20.25" x14ac:dyDescent="0.3">
      <c r="A2" s="58" t="s">
        <v>68</v>
      </c>
      <c r="B2" s="58"/>
      <c r="C2" s="58"/>
      <c r="D2" s="58"/>
      <c r="E2" s="58"/>
      <c r="F2" s="58"/>
      <c r="G2" s="58"/>
      <c r="H2" s="58"/>
      <c r="I2" s="58"/>
      <c r="J2" s="58"/>
      <c r="K2" s="58"/>
      <c r="L2" s="58"/>
      <c r="M2" s="58"/>
      <c r="N2" s="58"/>
      <c r="O2" s="58"/>
      <c r="P2" s="58"/>
      <c r="Q2" s="58"/>
    </row>
    <row r="3" spans="1:19" x14ac:dyDescent="0.2">
      <c r="A3" s="59" t="s">
        <v>67</v>
      </c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</row>
    <row r="4" spans="1:19" ht="20.25" x14ac:dyDescent="0.3">
      <c r="A4" s="60" t="s">
        <v>66</v>
      </c>
      <c r="B4" s="60"/>
      <c r="C4" s="60"/>
      <c r="D4" s="60"/>
      <c r="E4" s="60"/>
      <c r="F4" s="60"/>
      <c r="G4" s="60"/>
      <c r="H4" s="60"/>
      <c r="I4" s="60"/>
      <c r="J4" s="60"/>
      <c r="K4" s="60"/>
      <c r="L4" s="60"/>
      <c r="M4" s="60"/>
      <c r="N4" s="60"/>
      <c r="O4" s="60"/>
      <c r="P4" s="60"/>
      <c r="Q4" s="60"/>
    </row>
    <row r="5" spans="1:19" x14ac:dyDescent="0.2">
      <c r="A5" s="61"/>
      <c r="B5" s="61"/>
      <c r="C5" s="52"/>
      <c r="D5" s="52"/>
      <c r="E5" s="52"/>
      <c r="F5" s="52"/>
      <c r="G5" s="59"/>
      <c r="H5" s="59"/>
      <c r="I5" s="59"/>
      <c r="J5" s="59"/>
      <c r="K5" s="59"/>
      <c r="L5" s="59"/>
      <c r="M5" s="59"/>
      <c r="N5" s="59"/>
      <c r="O5" s="59"/>
      <c r="P5" s="59"/>
      <c r="Q5" s="59"/>
    </row>
    <row r="6" spans="1:19" ht="20.25" x14ac:dyDescent="0.3">
      <c r="A6" s="60" t="s">
        <v>65</v>
      </c>
      <c r="B6" s="60"/>
      <c r="C6" s="60"/>
      <c r="D6" s="60"/>
      <c r="E6" s="60"/>
      <c r="F6" s="60"/>
      <c r="G6" s="60"/>
      <c r="H6" s="60"/>
      <c r="I6" s="60"/>
      <c r="J6" s="60"/>
      <c r="K6" s="60"/>
      <c r="L6" s="60"/>
      <c r="M6" s="60"/>
      <c r="N6" s="60"/>
      <c r="O6" s="60"/>
      <c r="P6" s="60"/>
      <c r="Q6" s="60"/>
      <c r="R6" s="18"/>
      <c r="S6" s="18"/>
    </row>
    <row r="7" spans="1:19" x14ac:dyDescent="0.2">
      <c r="A7" s="53"/>
      <c r="B7" s="53"/>
      <c r="C7" s="52"/>
      <c r="D7" s="52"/>
      <c r="E7" s="52"/>
      <c r="F7" s="52"/>
      <c r="G7" s="52"/>
      <c r="H7" s="52"/>
      <c r="I7" s="52"/>
      <c r="J7" s="52"/>
      <c r="K7" s="52"/>
      <c r="L7" s="52"/>
      <c r="M7" s="52"/>
      <c r="N7" s="52"/>
      <c r="O7" s="52"/>
      <c r="P7" s="52"/>
      <c r="Q7" s="52"/>
      <c r="R7" s="50"/>
      <c r="S7" s="50"/>
    </row>
    <row r="8" spans="1:19" ht="20.25" x14ac:dyDescent="0.3">
      <c r="A8" s="60" t="s">
        <v>64</v>
      </c>
      <c r="B8" s="60"/>
      <c r="C8" s="60"/>
      <c r="D8" s="60"/>
      <c r="E8" s="60"/>
      <c r="F8" s="60"/>
      <c r="G8" s="60"/>
      <c r="H8" s="60"/>
      <c r="I8" s="60"/>
      <c r="J8" s="60"/>
      <c r="K8" s="60"/>
      <c r="L8" s="60"/>
      <c r="M8" s="60"/>
      <c r="N8" s="60"/>
      <c r="O8" s="60"/>
      <c r="P8" s="60"/>
      <c r="Q8" s="60"/>
    </row>
    <row r="9" spans="1:19" x14ac:dyDescent="0.2">
      <c r="A9" s="53"/>
      <c r="B9" s="53"/>
      <c r="C9" s="52"/>
      <c r="D9" s="52"/>
      <c r="E9" s="52"/>
      <c r="F9" s="52"/>
      <c r="G9" s="52"/>
      <c r="H9" s="52"/>
      <c r="I9" s="52"/>
      <c r="J9" s="52"/>
      <c r="K9" s="52"/>
      <c r="L9" s="52"/>
      <c r="M9" s="52"/>
      <c r="N9" s="52"/>
      <c r="O9" s="52"/>
      <c r="P9" s="52"/>
      <c r="Q9" s="52"/>
    </row>
    <row r="10" spans="1:19" ht="22.5" x14ac:dyDescent="0.3">
      <c r="A10" s="62" t="s">
        <v>63</v>
      </c>
      <c r="B10" s="62"/>
      <c r="C10" s="62"/>
      <c r="D10" s="62"/>
      <c r="E10" s="62"/>
      <c r="F10" s="62"/>
      <c r="G10" s="62"/>
      <c r="H10" s="62"/>
      <c r="I10" s="62"/>
      <c r="J10" s="62"/>
      <c r="K10" s="62"/>
      <c r="L10" s="62"/>
      <c r="M10" s="62"/>
      <c r="N10" s="62"/>
      <c r="O10" s="62"/>
      <c r="P10" s="62"/>
      <c r="Q10" s="62"/>
      <c r="R10" s="51"/>
      <c r="S10" s="51"/>
    </row>
    <row r="12" spans="1:19" ht="15.75" x14ac:dyDescent="0.25">
      <c r="A12" s="63" t="s">
        <v>62</v>
      </c>
      <c r="B12" s="63"/>
      <c r="C12" s="63"/>
      <c r="D12" s="63"/>
      <c r="E12" s="63"/>
      <c r="F12" s="63"/>
      <c r="G12" s="63"/>
      <c r="H12" s="63"/>
      <c r="I12" s="63"/>
      <c r="J12" s="63"/>
      <c r="K12" s="63"/>
      <c r="L12" s="63"/>
      <c r="M12" s="63"/>
      <c r="N12" s="63"/>
      <c r="O12" s="63"/>
      <c r="P12" s="63"/>
      <c r="Q12" s="63"/>
      <c r="R12" s="7"/>
      <c r="S12" s="7"/>
    </row>
    <row r="13" spans="1:19" x14ac:dyDescent="0.2">
      <c r="A13" s="59" t="s">
        <v>61</v>
      </c>
      <c r="B13" s="59"/>
      <c r="C13" s="59"/>
      <c r="D13" s="59"/>
      <c r="E13" s="59"/>
      <c r="F13" s="59"/>
      <c r="G13" s="59"/>
      <c r="H13" s="59"/>
      <c r="I13" s="59"/>
      <c r="J13" s="59"/>
      <c r="K13" s="59"/>
      <c r="L13" s="59"/>
      <c r="M13" s="59"/>
      <c r="N13" s="59"/>
      <c r="O13" s="59"/>
      <c r="P13" s="59"/>
      <c r="Q13" s="59"/>
      <c r="R13" s="50"/>
      <c r="S13" s="50"/>
    </row>
    <row r="15" spans="1:19" ht="15.75" x14ac:dyDescent="0.25">
      <c r="A15" s="56" t="s">
        <v>60</v>
      </c>
      <c r="B15" s="56"/>
      <c r="C15" s="56"/>
      <c r="D15" s="56"/>
      <c r="E15" s="56"/>
      <c r="F15" s="56"/>
      <c r="G15" s="56"/>
      <c r="H15" s="56"/>
      <c r="I15" s="56"/>
      <c r="J15" s="56"/>
      <c r="K15" s="56"/>
      <c r="L15" s="56"/>
      <c r="M15" s="56"/>
      <c r="N15" s="56"/>
      <c r="O15" s="56"/>
      <c r="P15" s="56"/>
      <c r="Q15" s="56"/>
    </row>
    <row r="16" spans="1:19" ht="15.75" x14ac:dyDescent="0.25">
      <c r="A16" s="49"/>
      <c r="B16" s="49"/>
      <c r="C16" s="48"/>
      <c r="D16" s="48"/>
      <c r="G16" s="47"/>
      <c r="H16" s="47"/>
      <c r="I16" s="47"/>
      <c r="J16" s="47"/>
      <c r="K16" s="47"/>
      <c r="L16" s="47"/>
      <c r="M16" s="47"/>
      <c r="N16" s="47"/>
      <c r="O16" s="47"/>
      <c r="P16" s="47"/>
    </row>
    <row r="17" spans="1:21" ht="74.25" customHeight="1" x14ac:dyDescent="0.2">
      <c r="A17" s="64" t="s">
        <v>59</v>
      </c>
      <c r="B17" s="65" t="s">
        <v>58</v>
      </c>
      <c r="C17" s="46" t="s">
        <v>57</v>
      </c>
      <c r="D17" s="46" t="s">
        <v>56</v>
      </c>
      <c r="E17" s="46" t="s">
        <v>55</v>
      </c>
      <c r="F17" s="46" t="s">
        <v>54</v>
      </c>
      <c r="G17" s="46" t="s">
        <v>53</v>
      </c>
      <c r="H17" s="46" t="s">
        <v>52</v>
      </c>
      <c r="I17" s="46" t="s">
        <v>51</v>
      </c>
      <c r="J17" s="46" t="s">
        <v>50</v>
      </c>
      <c r="K17" s="46" t="s">
        <v>49</v>
      </c>
      <c r="L17" s="46" t="s">
        <v>48</v>
      </c>
      <c r="M17" s="46" t="s">
        <v>47</v>
      </c>
      <c r="N17" s="46" t="s">
        <v>46</v>
      </c>
      <c r="O17" s="46" t="s">
        <v>45</v>
      </c>
      <c r="P17" s="46" t="s">
        <v>44</v>
      </c>
      <c r="Q17" s="46" t="s">
        <v>43</v>
      </c>
    </row>
    <row r="18" spans="1:21" ht="24.75" customHeight="1" x14ac:dyDescent="0.2">
      <c r="A18" s="64"/>
      <c r="B18" s="65"/>
      <c r="C18" s="22" t="s">
        <v>42</v>
      </c>
      <c r="D18" s="22" t="s">
        <v>42</v>
      </c>
      <c r="E18" s="22" t="s">
        <v>42</v>
      </c>
      <c r="F18" s="22" t="s">
        <v>42</v>
      </c>
      <c r="G18" s="22" t="s">
        <v>42</v>
      </c>
      <c r="H18" s="22" t="s">
        <v>42</v>
      </c>
      <c r="I18" s="22" t="s">
        <v>42</v>
      </c>
      <c r="J18" s="22" t="s">
        <v>42</v>
      </c>
      <c r="K18" s="22" t="s">
        <v>42</v>
      </c>
      <c r="L18" s="22" t="s">
        <v>42</v>
      </c>
      <c r="M18" s="22" t="s">
        <v>42</v>
      </c>
      <c r="N18" s="22" t="s">
        <v>42</v>
      </c>
      <c r="O18" s="22" t="s">
        <v>42</v>
      </c>
      <c r="P18" s="22" t="s">
        <v>1</v>
      </c>
      <c r="Q18" s="22" t="s">
        <v>1</v>
      </c>
    </row>
    <row r="19" spans="1:21" ht="18" customHeight="1" x14ac:dyDescent="0.25">
      <c r="A19" s="66" t="s">
        <v>41</v>
      </c>
      <c r="B19" s="66"/>
      <c r="C19" s="66"/>
      <c r="D19" s="66"/>
      <c r="E19" s="66"/>
      <c r="F19" s="66"/>
      <c r="G19" s="66"/>
      <c r="H19" s="66"/>
      <c r="I19" s="66"/>
      <c r="J19" s="66"/>
      <c r="K19" s="66"/>
      <c r="L19" s="66"/>
      <c r="M19" s="66"/>
      <c r="N19" s="66"/>
      <c r="O19" s="66"/>
      <c r="P19" s="66"/>
      <c r="Q19" s="66"/>
      <c r="U19" s="4"/>
    </row>
    <row r="20" spans="1:21" ht="18" customHeight="1" x14ac:dyDescent="0.2">
      <c r="A20" s="67" t="s">
        <v>70</v>
      </c>
      <c r="B20" s="68"/>
      <c r="C20" s="68"/>
      <c r="D20" s="68"/>
      <c r="E20" s="68"/>
      <c r="F20" s="68"/>
      <c r="G20" s="68"/>
      <c r="H20" s="68"/>
      <c r="I20" s="68"/>
      <c r="J20" s="68"/>
      <c r="K20" s="68"/>
      <c r="L20" s="68"/>
      <c r="M20" s="68"/>
      <c r="N20" s="68"/>
      <c r="O20" s="68"/>
      <c r="P20" s="68"/>
      <c r="Q20" s="69"/>
      <c r="U20" s="4"/>
    </row>
    <row r="21" spans="1:21" ht="31.5" customHeight="1" x14ac:dyDescent="0.2">
      <c r="A21" s="22">
        <v>1</v>
      </c>
      <c r="B21" s="43" t="s">
        <v>22</v>
      </c>
      <c r="C21" s="41">
        <v>415</v>
      </c>
      <c r="D21" s="41">
        <v>416</v>
      </c>
      <c r="E21" s="41">
        <v>415</v>
      </c>
      <c r="F21" s="41">
        <v>415</v>
      </c>
      <c r="G21" s="41">
        <v>464</v>
      </c>
      <c r="H21" s="41">
        <v>369</v>
      </c>
      <c r="I21" s="41">
        <v>440</v>
      </c>
      <c r="J21" s="41">
        <v>488</v>
      </c>
      <c r="K21" s="41">
        <v>439</v>
      </c>
      <c r="L21" s="41">
        <v>465</v>
      </c>
      <c r="M21" s="41">
        <v>321</v>
      </c>
      <c r="N21" s="41">
        <v>210</v>
      </c>
      <c r="O21" s="36">
        <v>4857</v>
      </c>
      <c r="P21" s="41" t="s">
        <v>2</v>
      </c>
      <c r="Q21" s="36" t="s">
        <v>2</v>
      </c>
      <c r="U21" s="4"/>
    </row>
    <row r="22" spans="1:21" ht="31.5" customHeight="1" x14ac:dyDescent="0.2">
      <c r="A22" s="22">
        <v>2</v>
      </c>
      <c r="B22" s="43" t="s">
        <v>21</v>
      </c>
      <c r="C22" s="41">
        <v>127</v>
      </c>
      <c r="D22" s="41">
        <v>87</v>
      </c>
      <c r="E22" s="41">
        <v>87</v>
      </c>
      <c r="F22" s="41">
        <v>87</v>
      </c>
      <c r="G22" s="41">
        <v>87</v>
      </c>
      <c r="H22" s="41">
        <v>87</v>
      </c>
      <c r="I22" s="41">
        <v>87</v>
      </c>
      <c r="J22" s="41">
        <v>87</v>
      </c>
      <c r="K22" s="41">
        <v>87</v>
      </c>
      <c r="L22" s="41">
        <v>87</v>
      </c>
      <c r="M22" s="41">
        <v>87</v>
      </c>
      <c r="N22" s="41">
        <v>152</v>
      </c>
      <c r="O22" s="36">
        <v>1149</v>
      </c>
      <c r="P22" s="41" t="s">
        <v>2</v>
      </c>
      <c r="Q22" s="36" t="s">
        <v>2</v>
      </c>
      <c r="U22" s="4"/>
    </row>
    <row r="23" spans="1:21" ht="31.5" customHeight="1" x14ac:dyDescent="0.2">
      <c r="A23" s="22">
        <v>3</v>
      </c>
      <c r="B23" s="43" t="s">
        <v>20</v>
      </c>
      <c r="C23" s="41">
        <v>87</v>
      </c>
      <c r="D23" s="41">
        <v>87</v>
      </c>
      <c r="E23" s="41">
        <v>87</v>
      </c>
      <c r="F23" s="41">
        <v>87</v>
      </c>
      <c r="G23" s="41">
        <v>87</v>
      </c>
      <c r="H23" s="41">
        <v>87</v>
      </c>
      <c r="I23" s="41">
        <v>87</v>
      </c>
      <c r="J23" s="41">
        <v>87</v>
      </c>
      <c r="K23" s="41">
        <v>87</v>
      </c>
      <c r="L23" s="41">
        <v>87</v>
      </c>
      <c r="M23" s="41">
        <v>87</v>
      </c>
      <c r="N23" s="41">
        <v>87</v>
      </c>
      <c r="O23" s="36">
        <v>1044</v>
      </c>
      <c r="P23" s="41" t="s">
        <v>2</v>
      </c>
      <c r="Q23" s="36" t="s">
        <v>2</v>
      </c>
      <c r="U23" s="4"/>
    </row>
    <row r="24" spans="1:21" ht="31.5" customHeight="1" x14ac:dyDescent="0.2">
      <c r="A24" s="22">
        <v>4</v>
      </c>
      <c r="B24" s="43" t="s">
        <v>19</v>
      </c>
      <c r="C24" s="41">
        <v>77</v>
      </c>
      <c r="D24" s="41">
        <v>43</v>
      </c>
      <c r="E24" s="41">
        <v>96</v>
      </c>
      <c r="F24" s="41">
        <v>97</v>
      </c>
      <c r="G24" s="41">
        <v>97</v>
      </c>
      <c r="H24" s="41">
        <v>97</v>
      </c>
      <c r="I24" s="41">
        <v>97</v>
      </c>
      <c r="J24" s="41">
        <v>97</v>
      </c>
      <c r="K24" s="41">
        <v>97</v>
      </c>
      <c r="L24" s="41">
        <v>97</v>
      </c>
      <c r="M24" s="41">
        <v>97</v>
      </c>
      <c r="N24" s="41">
        <v>45</v>
      </c>
      <c r="O24" s="36">
        <v>1037</v>
      </c>
      <c r="P24" s="41" t="s">
        <v>2</v>
      </c>
      <c r="Q24" s="36" t="s">
        <v>2</v>
      </c>
      <c r="U24" s="4"/>
    </row>
    <row r="25" spans="1:21" ht="31.5" customHeight="1" x14ac:dyDescent="0.2">
      <c r="A25" s="22">
        <v>5</v>
      </c>
      <c r="B25" s="43" t="s">
        <v>18</v>
      </c>
      <c r="C25" s="41">
        <v>80</v>
      </c>
      <c r="D25" s="41">
        <v>54</v>
      </c>
      <c r="E25" s="41">
        <v>100</v>
      </c>
      <c r="F25" s="41">
        <v>107</v>
      </c>
      <c r="G25" s="41">
        <v>53</v>
      </c>
      <c r="H25" s="41">
        <v>99</v>
      </c>
      <c r="I25" s="41">
        <v>130</v>
      </c>
      <c r="J25" s="41">
        <v>100</v>
      </c>
      <c r="K25" s="41">
        <v>139</v>
      </c>
      <c r="L25" s="41">
        <v>62</v>
      </c>
      <c r="M25" s="41">
        <v>62</v>
      </c>
      <c r="N25" s="41">
        <v>105</v>
      </c>
      <c r="O25" s="36">
        <v>1091</v>
      </c>
      <c r="P25" s="41" t="s">
        <v>2</v>
      </c>
      <c r="Q25" s="36" t="s">
        <v>2</v>
      </c>
      <c r="U25" s="4"/>
    </row>
    <row r="26" spans="1:21" ht="31.5" customHeight="1" x14ac:dyDescent="0.2">
      <c r="A26" s="22">
        <v>6</v>
      </c>
      <c r="B26" s="43" t="s">
        <v>17</v>
      </c>
      <c r="C26" s="41">
        <v>57</v>
      </c>
      <c r="D26" s="41">
        <v>0</v>
      </c>
      <c r="E26" s="41">
        <v>100</v>
      </c>
      <c r="F26" s="41">
        <v>77</v>
      </c>
      <c r="G26" s="41">
        <v>77</v>
      </c>
      <c r="H26" s="41">
        <v>57</v>
      </c>
      <c r="I26" s="41">
        <v>77</v>
      </c>
      <c r="J26" s="41">
        <v>77</v>
      </c>
      <c r="K26" s="41">
        <v>57</v>
      </c>
      <c r="L26" s="41">
        <v>79</v>
      </c>
      <c r="M26" s="41">
        <v>87</v>
      </c>
      <c r="N26" s="41">
        <v>87</v>
      </c>
      <c r="O26" s="36">
        <v>832</v>
      </c>
      <c r="P26" s="41" t="s">
        <v>2</v>
      </c>
      <c r="Q26" s="36" t="s">
        <v>2</v>
      </c>
      <c r="U26" s="4"/>
    </row>
    <row r="27" spans="1:21" ht="31.5" customHeight="1" x14ac:dyDescent="0.2">
      <c r="A27" s="22">
        <v>7</v>
      </c>
      <c r="B27" s="43" t="s">
        <v>16</v>
      </c>
      <c r="C27" s="41">
        <v>0</v>
      </c>
      <c r="D27" s="41">
        <v>0</v>
      </c>
      <c r="E27" s="41">
        <v>0</v>
      </c>
      <c r="F27" s="41">
        <v>0</v>
      </c>
      <c r="G27" s="41">
        <v>0</v>
      </c>
      <c r="H27" s="41">
        <v>0</v>
      </c>
      <c r="I27" s="41">
        <v>0</v>
      </c>
      <c r="J27" s="41">
        <v>0</v>
      </c>
      <c r="K27" s="41">
        <v>0</v>
      </c>
      <c r="L27" s="41">
        <v>0</v>
      </c>
      <c r="M27" s="41">
        <v>0</v>
      </c>
      <c r="N27" s="41">
        <v>0</v>
      </c>
      <c r="O27" s="36">
        <v>0</v>
      </c>
      <c r="P27" s="41" t="s">
        <v>2</v>
      </c>
      <c r="Q27" s="36" t="s">
        <v>2</v>
      </c>
      <c r="U27" s="4"/>
    </row>
    <row r="28" spans="1:21" ht="31.5" customHeight="1" x14ac:dyDescent="0.2">
      <c r="A28" s="73" t="s">
        <v>15</v>
      </c>
      <c r="B28" s="74"/>
      <c r="C28" s="41">
        <f t="shared" ref="C28:O28" si="0">SUM(C21:C27)</f>
        <v>843</v>
      </c>
      <c r="D28" s="41">
        <f t="shared" si="0"/>
        <v>687</v>
      </c>
      <c r="E28" s="41">
        <f t="shared" si="0"/>
        <v>885</v>
      </c>
      <c r="F28" s="41">
        <f t="shared" si="0"/>
        <v>870</v>
      </c>
      <c r="G28" s="41">
        <f t="shared" si="0"/>
        <v>865</v>
      </c>
      <c r="H28" s="41">
        <f t="shared" si="0"/>
        <v>796</v>
      </c>
      <c r="I28" s="41">
        <f t="shared" si="0"/>
        <v>918</v>
      </c>
      <c r="J28" s="41">
        <f t="shared" si="0"/>
        <v>936</v>
      </c>
      <c r="K28" s="41">
        <f t="shared" si="0"/>
        <v>906</v>
      </c>
      <c r="L28" s="41">
        <f t="shared" si="0"/>
        <v>877</v>
      </c>
      <c r="M28" s="41">
        <f t="shared" si="0"/>
        <v>741</v>
      </c>
      <c r="N28" s="41">
        <f t="shared" si="0"/>
        <v>686</v>
      </c>
      <c r="O28" s="41">
        <f t="shared" si="0"/>
        <v>10010</v>
      </c>
      <c r="P28" s="41" t="s">
        <v>2</v>
      </c>
      <c r="Q28" s="36" t="s">
        <v>2</v>
      </c>
      <c r="U28" s="4"/>
    </row>
    <row r="29" spans="1:21" ht="17.25" customHeight="1" x14ac:dyDescent="0.2">
      <c r="A29" s="67" t="s">
        <v>74</v>
      </c>
      <c r="B29" s="75"/>
      <c r="C29" s="75"/>
      <c r="D29" s="75"/>
      <c r="E29" s="75"/>
      <c r="F29" s="75"/>
      <c r="G29" s="75"/>
      <c r="H29" s="75"/>
      <c r="I29" s="75"/>
      <c r="J29" s="75"/>
      <c r="K29" s="75"/>
      <c r="L29" s="75"/>
      <c r="M29" s="75"/>
      <c r="N29" s="75"/>
      <c r="O29" s="75"/>
      <c r="P29" s="75"/>
      <c r="Q29" s="76"/>
      <c r="U29" s="4"/>
    </row>
    <row r="30" spans="1:21" ht="31.5" customHeight="1" x14ac:dyDescent="0.2">
      <c r="A30" s="22">
        <v>8</v>
      </c>
      <c r="B30" s="43" t="s">
        <v>14</v>
      </c>
      <c r="C30" s="41">
        <v>100</v>
      </c>
      <c r="D30" s="41">
        <v>202</v>
      </c>
      <c r="E30" s="41">
        <v>276</v>
      </c>
      <c r="F30" s="41">
        <v>514</v>
      </c>
      <c r="G30" s="41">
        <v>356</v>
      </c>
      <c r="H30" s="41">
        <v>277</v>
      </c>
      <c r="I30" s="41">
        <v>435</v>
      </c>
      <c r="J30" s="41">
        <v>197</v>
      </c>
      <c r="K30" s="41">
        <v>197</v>
      </c>
      <c r="L30" s="41">
        <v>197</v>
      </c>
      <c r="M30" s="41">
        <v>277</v>
      </c>
      <c r="N30" s="41">
        <v>352</v>
      </c>
      <c r="O30" s="36">
        <f>SUM(C30:N30)</f>
        <v>3380</v>
      </c>
      <c r="P30" s="41" t="s">
        <v>2</v>
      </c>
      <c r="Q30" s="36" t="s">
        <v>2</v>
      </c>
      <c r="U30" s="4"/>
    </row>
    <row r="31" spans="1:21" ht="31.5" customHeight="1" x14ac:dyDescent="0.2">
      <c r="A31" s="22">
        <v>9</v>
      </c>
      <c r="B31" s="43" t="s">
        <v>13</v>
      </c>
      <c r="C31" s="41">
        <v>227</v>
      </c>
      <c r="D31" s="41">
        <v>209</v>
      </c>
      <c r="E31" s="41">
        <v>173</v>
      </c>
      <c r="F31" s="41">
        <v>220</v>
      </c>
      <c r="G31" s="41">
        <v>227</v>
      </c>
      <c r="H31" s="41">
        <v>233</v>
      </c>
      <c r="I31" s="41">
        <v>272</v>
      </c>
      <c r="J31" s="41">
        <v>227</v>
      </c>
      <c r="K31" s="41">
        <v>167</v>
      </c>
      <c r="L31" s="41">
        <v>227</v>
      </c>
      <c r="M31" s="41">
        <v>180</v>
      </c>
      <c r="N31" s="41">
        <v>200</v>
      </c>
      <c r="O31" s="36">
        <f>SUM(C31:N31)</f>
        <v>2562</v>
      </c>
      <c r="P31" s="41" t="s">
        <v>2</v>
      </c>
      <c r="Q31" s="36" t="s">
        <v>2</v>
      </c>
      <c r="U31" s="4"/>
    </row>
    <row r="32" spans="1:21" ht="31.5" customHeight="1" x14ac:dyDescent="0.2">
      <c r="A32" s="73" t="s">
        <v>12</v>
      </c>
      <c r="B32" s="74"/>
      <c r="C32" s="41">
        <f t="shared" ref="C32:N32" si="1">SUM(C30:C31)</f>
        <v>327</v>
      </c>
      <c r="D32" s="41">
        <f t="shared" si="1"/>
        <v>411</v>
      </c>
      <c r="E32" s="41">
        <f t="shared" si="1"/>
        <v>449</v>
      </c>
      <c r="F32" s="41">
        <f t="shared" si="1"/>
        <v>734</v>
      </c>
      <c r="G32" s="41">
        <f t="shared" si="1"/>
        <v>583</v>
      </c>
      <c r="H32" s="41">
        <f t="shared" si="1"/>
        <v>510</v>
      </c>
      <c r="I32" s="41">
        <f t="shared" si="1"/>
        <v>707</v>
      </c>
      <c r="J32" s="41">
        <f t="shared" si="1"/>
        <v>424</v>
      </c>
      <c r="K32" s="41">
        <f t="shared" si="1"/>
        <v>364</v>
      </c>
      <c r="L32" s="41">
        <f t="shared" si="1"/>
        <v>424</v>
      </c>
      <c r="M32" s="41">
        <f t="shared" si="1"/>
        <v>457</v>
      </c>
      <c r="N32" s="41">
        <f t="shared" si="1"/>
        <v>552</v>
      </c>
      <c r="O32" s="36">
        <f>SUM(C32:N32)</f>
        <v>5942</v>
      </c>
      <c r="P32" s="41" t="s">
        <v>2</v>
      </c>
      <c r="Q32" s="36" t="s">
        <v>2</v>
      </c>
      <c r="U32" s="4"/>
    </row>
    <row r="33" spans="1:21" ht="17.25" customHeight="1" x14ac:dyDescent="0.25">
      <c r="A33" s="77" t="s">
        <v>73</v>
      </c>
      <c r="B33" s="77"/>
      <c r="C33" s="77"/>
      <c r="D33" s="77"/>
      <c r="E33" s="77"/>
      <c r="F33" s="77"/>
      <c r="G33" s="77"/>
      <c r="H33" s="77"/>
      <c r="I33" s="77"/>
      <c r="J33" s="77"/>
      <c r="K33" s="77"/>
      <c r="L33" s="77"/>
      <c r="M33" s="77"/>
      <c r="N33" s="77"/>
      <c r="O33" s="77"/>
      <c r="P33" s="77"/>
      <c r="Q33" s="77"/>
      <c r="U33" s="4"/>
    </row>
    <row r="34" spans="1:21" ht="31.5" customHeight="1" x14ac:dyDescent="0.2">
      <c r="A34" s="22">
        <v>10</v>
      </c>
      <c r="B34" s="43" t="s">
        <v>11</v>
      </c>
      <c r="C34" s="41">
        <v>2918</v>
      </c>
      <c r="D34" s="41">
        <v>2919</v>
      </c>
      <c r="E34" s="41">
        <v>2918</v>
      </c>
      <c r="F34" s="41">
        <v>2918</v>
      </c>
      <c r="G34" s="41">
        <v>3051</v>
      </c>
      <c r="H34" s="41">
        <v>2917</v>
      </c>
      <c r="I34" s="41">
        <v>2927</v>
      </c>
      <c r="J34" s="41">
        <v>2906</v>
      </c>
      <c r="K34" s="41">
        <v>3025</v>
      </c>
      <c r="L34" s="41">
        <v>2922</v>
      </c>
      <c r="M34" s="41">
        <v>2918</v>
      </c>
      <c r="N34" s="41">
        <v>2926</v>
      </c>
      <c r="O34" s="36">
        <f>SUM(C34:N34)</f>
        <v>35265</v>
      </c>
      <c r="P34" s="41" t="s">
        <v>2</v>
      </c>
      <c r="Q34" s="36" t="s">
        <v>2</v>
      </c>
      <c r="U34" s="4"/>
    </row>
    <row r="35" spans="1:21" s="40" customFormat="1" ht="31.5" customHeight="1" x14ac:dyDescent="0.2">
      <c r="A35" s="73" t="s">
        <v>10</v>
      </c>
      <c r="B35" s="74"/>
      <c r="C35" s="42">
        <f t="shared" ref="C35:O35" si="2">SUM(C34)</f>
        <v>2918</v>
      </c>
      <c r="D35" s="42">
        <f t="shared" si="2"/>
        <v>2919</v>
      </c>
      <c r="E35" s="42">
        <f t="shared" si="2"/>
        <v>2918</v>
      </c>
      <c r="F35" s="42">
        <f t="shared" si="2"/>
        <v>2918</v>
      </c>
      <c r="G35" s="42">
        <f t="shared" si="2"/>
        <v>3051</v>
      </c>
      <c r="H35" s="42">
        <f t="shared" si="2"/>
        <v>2917</v>
      </c>
      <c r="I35" s="42">
        <f t="shared" si="2"/>
        <v>2927</v>
      </c>
      <c r="J35" s="42">
        <f t="shared" si="2"/>
        <v>2906</v>
      </c>
      <c r="K35" s="42">
        <f t="shared" si="2"/>
        <v>3025</v>
      </c>
      <c r="L35" s="42">
        <f t="shared" si="2"/>
        <v>2922</v>
      </c>
      <c r="M35" s="42">
        <f t="shared" si="2"/>
        <v>2918</v>
      </c>
      <c r="N35" s="42">
        <f t="shared" si="2"/>
        <v>2926</v>
      </c>
      <c r="O35" s="42">
        <f t="shared" si="2"/>
        <v>35265</v>
      </c>
      <c r="P35" s="41" t="s">
        <v>2</v>
      </c>
      <c r="Q35" s="36" t="s">
        <v>2</v>
      </c>
    </row>
    <row r="36" spans="1:21" ht="18" customHeight="1" x14ac:dyDescent="0.2">
      <c r="A36" s="70" t="s">
        <v>71</v>
      </c>
      <c r="B36" s="71"/>
      <c r="C36" s="71"/>
      <c r="D36" s="71"/>
      <c r="E36" s="71"/>
      <c r="F36" s="71"/>
      <c r="G36" s="71"/>
      <c r="H36" s="71"/>
      <c r="I36" s="71"/>
      <c r="J36" s="71"/>
      <c r="K36" s="71"/>
      <c r="L36" s="71"/>
      <c r="M36" s="71"/>
      <c r="N36" s="71"/>
      <c r="O36" s="71"/>
      <c r="P36" s="71"/>
      <c r="Q36" s="72"/>
      <c r="U36" s="4"/>
    </row>
    <row r="37" spans="1:21" ht="31.5" customHeight="1" x14ac:dyDescent="0.2">
      <c r="A37" s="55">
        <v>11</v>
      </c>
      <c r="B37" s="43" t="s">
        <v>25</v>
      </c>
      <c r="C37" s="41">
        <v>101</v>
      </c>
      <c r="D37" s="41">
        <v>148</v>
      </c>
      <c r="E37" s="41">
        <v>282</v>
      </c>
      <c r="F37" s="41">
        <v>192</v>
      </c>
      <c r="G37" s="41">
        <v>207</v>
      </c>
      <c r="H37" s="41">
        <v>237</v>
      </c>
      <c r="I37" s="41">
        <v>237</v>
      </c>
      <c r="J37" s="41">
        <v>207</v>
      </c>
      <c r="K37" s="41">
        <v>207</v>
      </c>
      <c r="L37" s="41">
        <v>223</v>
      </c>
      <c r="M37" s="41">
        <v>207</v>
      </c>
      <c r="N37" s="41">
        <v>345</v>
      </c>
      <c r="O37" s="36">
        <f>SUM(C37:N37)</f>
        <v>2593</v>
      </c>
      <c r="P37" s="41" t="s">
        <v>2</v>
      </c>
      <c r="Q37" s="36" t="s">
        <v>2</v>
      </c>
      <c r="U37" s="4"/>
    </row>
    <row r="38" spans="1:21" ht="31.5" customHeight="1" x14ac:dyDescent="0.2">
      <c r="A38" s="55">
        <v>12</v>
      </c>
      <c r="B38" s="43" t="s">
        <v>24</v>
      </c>
      <c r="C38" s="41">
        <v>121</v>
      </c>
      <c r="D38" s="41">
        <v>0</v>
      </c>
      <c r="E38" s="41">
        <v>173</v>
      </c>
      <c r="F38" s="41">
        <v>218</v>
      </c>
      <c r="G38" s="41">
        <v>173</v>
      </c>
      <c r="H38" s="41">
        <v>264</v>
      </c>
      <c r="I38" s="41">
        <v>263</v>
      </c>
      <c r="J38" s="41">
        <v>127</v>
      </c>
      <c r="K38" s="41">
        <v>128</v>
      </c>
      <c r="L38" s="41">
        <v>83</v>
      </c>
      <c r="M38" s="41">
        <v>83</v>
      </c>
      <c r="N38" s="41">
        <v>83</v>
      </c>
      <c r="O38" s="36">
        <f>SUM(C38:N38)</f>
        <v>1716</v>
      </c>
      <c r="P38" s="41" t="s">
        <v>2</v>
      </c>
      <c r="Q38" s="36" t="s">
        <v>2</v>
      </c>
      <c r="U38" s="4"/>
    </row>
    <row r="39" spans="1:21" ht="31.5" customHeight="1" x14ac:dyDescent="0.2">
      <c r="A39" s="73" t="s">
        <v>23</v>
      </c>
      <c r="B39" s="74"/>
      <c r="C39" s="41">
        <f t="shared" ref="C39:O39" si="3">SUM(C37:C38)</f>
        <v>222</v>
      </c>
      <c r="D39" s="41">
        <f t="shared" si="3"/>
        <v>148</v>
      </c>
      <c r="E39" s="41">
        <f t="shared" si="3"/>
        <v>455</v>
      </c>
      <c r="F39" s="41">
        <f t="shared" si="3"/>
        <v>410</v>
      </c>
      <c r="G39" s="41">
        <f t="shared" si="3"/>
        <v>380</v>
      </c>
      <c r="H39" s="41">
        <f t="shared" si="3"/>
        <v>501</v>
      </c>
      <c r="I39" s="41">
        <f t="shared" si="3"/>
        <v>500</v>
      </c>
      <c r="J39" s="41">
        <f t="shared" si="3"/>
        <v>334</v>
      </c>
      <c r="K39" s="41">
        <f t="shared" si="3"/>
        <v>335</v>
      </c>
      <c r="L39" s="41">
        <f t="shared" si="3"/>
        <v>306</v>
      </c>
      <c r="M39" s="41">
        <f t="shared" si="3"/>
        <v>290</v>
      </c>
      <c r="N39" s="41">
        <f t="shared" si="3"/>
        <v>428</v>
      </c>
      <c r="O39" s="41">
        <f t="shared" si="3"/>
        <v>4309</v>
      </c>
      <c r="P39" s="41" t="s">
        <v>2</v>
      </c>
      <c r="Q39" s="36" t="s">
        <v>2</v>
      </c>
      <c r="U39" s="4"/>
    </row>
    <row r="40" spans="1:21" ht="18" customHeight="1" x14ac:dyDescent="0.2">
      <c r="A40" s="70" t="s">
        <v>72</v>
      </c>
      <c r="B40" s="71"/>
      <c r="C40" s="71"/>
      <c r="D40" s="71"/>
      <c r="E40" s="71"/>
      <c r="F40" s="71"/>
      <c r="G40" s="71"/>
      <c r="H40" s="71"/>
      <c r="I40" s="71"/>
      <c r="J40" s="71"/>
      <c r="K40" s="71"/>
      <c r="L40" s="71"/>
      <c r="M40" s="71"/>
      <c r="N40" s="71"/>
      <c r="O40" s="71"/>
      <c r="P40" s="71"/>
      <c r="Q40" s="72"/>
      <c r="U40" s="4"/>
    </row>
    <row r="41" spans="1:21" ht="31.5" customHeight="1" x14ac:dyDescent="0.2">
      <c r="A41" s="55">
        <v>13</v>
      </c>
      <c r="B41" s="43" t="s">
        <v>40</v>
      </c>
      <c r="C41" s="41">
        <v>754</v>
      </c>
      <c r="D41" s="41">
        <v>754</v>
      </c>
      <c r="E41" s="41">
        <v>754</v>
      </c>
      <c r="F41" s="41">
        <v>754</v>
      </c>
      <c r="G41" s="41">
        <v>754</v>
      </c>
      <c r="H41" s="41">
        <v>754</v>
      </c>
      <c r="I41" s="41">
        <v>754</v>
      </c>
      <c r="J41" s="41">
        <v>754</v>
      </c>
      <c r="K41" s="41">
        <v>754</v>
      </c>
      <c r="L41" s="41">
        <v>754</v>
      </c>
      <c r="M41" s="41">
        <v>754</v>
      </c>
      <c r="N41" s="41">
        <v>781</v>
      </c>
      <c r="O41" s="36">
        <f t="shared" ref="O41:O54" si="4">SUM(C41:N41)</f>
        <v>9075</v>
      </c>
      <c r="P41" s="45" t="s">
        <v>2</v>
      </c>
      <c r="Q41" s="44" t="s">
        <v>2</v>
      </c>
      <c r="U41" s="4"/>
    </row>
    <row r="42" spans="1:21" ht="31.5" customHeight="1" x14ac:dyDescent="0.2">
      <c r="A42" s="55">
        <v>14</v>
      </c>
      <c r="B42" s="43" t="s">
        <v>39</v>
      </c>
      <c r="C42" s="41">
        <v>577</v>
      </c>
      <c r="D42" s="41">
        <v>577</v>
      </c>
      <c r="E42" s="41">
        <v>583</v>
      </c>
      <c r="F42" s="41">
        <v>581</v>
      </c>
      <c r="G42" s="41">
        <v>589</v>
      </c>
      <c r="H42" s="41">
        <v>569</v>
      </c>
      <c r="I42" s="41">
        <v>587</v>
      </c>
      <c r="J42" s="41">
        <v>583</v>
      </c>
      <c r="K42" s="41">
        <v>573</v>
      </c>
      <c r="L42" s="41">
        <v>583</v>
      </c>
      <c r="M42" s="41">
        <v>581</v>
      </c>
      <c r="N42" s="41">
        <v>560</v>
      </c>
      <c r="O42" s="36">
        <f t="shared" si="4"/>
        <v>6943</v>
      </c>
      <c r="P42" s="45" t="s">
        <v>2</v>
      </c>
      <c r="Q42" s="44" t="s">
        <v>2</v>
      </c>
      <c r="U42" s="4"/>
    </row>
    <row r="43" spans="1:21" ht="31.5" customHeight="1" x14ac:dyDescent="0.2">
      <c r="A43" s="55">
        <v>15</v>
      </c>
      <c r="B43" s="43" t="s">
        <v>38</v>
      </c>
      <c r="C43" s="41">
        <v>591</v>
      </c>
      <c r="D43" s="41">
        <v>130</v>
      </c>
      <c r="E43" s="41">
        <v>87</v>
      </c>
      <c r="F43" s="41">
        <v>87</v>
      </c>
      <c r="G43" s="41">
        <v>87</v>
      </c>
      <c r="H43" s="41">
        <v>87</v>
      </c>
      <c r="I43" s="41">
        <v>87</v>
      </c>
      <c r="J43" s="41">
        <v>87</v>
      </c>
      <c r="K43" s="41">
        <v>87</v>
      </c>
      <c r="L43" s="41">
        <v>87</v>
      </c>
      <c r="M43" s="41">
        <v>87</v>
      </c>
      <c r="N43" s="41">
        <v>87</v>
      </c>
      <c r="O43" s="36">
        <f t="shared" si="4"/>
        <v>1591</v>
      </c>
      <c r="P43" s="45" t="s">
        <v>2</v>
      </c>
      <c r="Q43" s="44" t="s">
        <v>2</v>
      </c>
      <c r="U43" s="4"/>
    </row>
    <row r="44" spans="1:21" ht="31.5" customHeight="1" x14ac:dyDescent="0.2">
      <c r="A44" s="55">
        <v>16</v>
      </c>
      <c r="B44" s="43" t="s">
        <v>37</v>
      </c>
      <c r="C44" s="41">
        <v>2548</v>
      </c>
      <c r="D44" s="41">
        <v>2557</v>
      </c>
      <c r="E44" s="41">
        <v>2935</v>
      </c>
      <c r="F44" s="41">
        <v>2488</v>
      </c>
      <c r="G44" s="41">
        <v>2548</v>
      </c>
      <c r="H44" s="41">
        <v>2548</v>
      </c>
      <c r="I44" s="41">
        <v>2299</v>
      </c>
      <c r="J44" s="41">
        <v>2237</v>
      </c>
      <c r="K44" s="41">
        <v>2486</v>
      </c>
      <c r="L44" s="41">
        <v>2157</v>
      </c>
      <c r="M44" s="41">
        <v>2269</v>
      </c>
      <c r="N44" s="41">
        <v>2184</v>
      </c>
      <c r="O44" s="36">
        <f t="shared" si="4"/>
        <v>29256</v>
      </c>
      <c r="P44" s="45" t="s">
        <v>2</v>
      </c>
      <c r="Q44" s="44" t="s">
        <v>2</v>
      </c>
      <c r="U44" s="4"/>
    </row>
    <row r="45" spans="1:21" ht="31.5" customHeight="1" x14ac:dyDescent="0.2">
      <c r="A45" s="55">
        <v>17</v>
      </c>
      <c r="B45" s="43" t="s">
        <v>36</v>
      </c>
      <c r="C45" s="41">
        <v>1927</v>
      </c>
      <c r="D45" s="41">
        <v>1927</v>
      </c>
      <c r="E45" s="41">
        <v>1977</v>
      </c>
      <c r="F45" s="41">
        <v>1977</v>
      </c>
      <c r="G45" s="41">
        <v>2110</v>
      </c>
      <c r="H45" s="41">
        <v>2157</v>
      </c>
      <c r="I45" s="41">
        <v>2157</v>
      </c>
      <c r="J45" s="41">
        <v>2157</v>
      </c>
      <c r="K45" s="41">
        <v>2157</v>
      </c>
      <c r="L45" s="41">
        <v>1487</v>
      </c>
      <c r="M45" s="41">
        <v>1487</v>
      </c>
      <c r="N45" s="41">
        <v>1540</v>
      </c>
      <c r="O45" s="36">
        <f t="shared" si="4"/>
        <v>23060</v>
      </c>
      <c r="P45" s="45" t="s">
        <v>2</v>
      </c>
      <c r="Q45" s="44" t="s">
        <v>2</v>
      </c>
      <c r="U45" s="4"/>
    </row>
    <row r="46" spans="1:21" ht="31.5" customHeight="1" x14ac:dyDescent="0.2">
      <c r="A46" s="55">
        <v>18</v>
      </c>
      <c r="B46" s="43" t="s">
        <v>35</v>
      </c>
      <c r="C46" s="41">
        <v>0</v>
      </c>
      <c r="D46" s="41">
        <v>239</v>
      </c>
      <c r="E46" s="41">
        <v>0</v>
      </c>
      <c r="F46" s="41">
        <v>134</v>
      </c>
      <c r="G46" s="41">
        <v>0</v>
      </c>
      <c r="H46" s="41">
        <v>0</v>
      </c>
      <c r="I46" s="41">
        <v>0</v>
      </c>
      <c r="J46" s="41">
        <v>134</v>
      </c>
      <c r="K46" s="41">
        <v>33</v>
      </c>
      <c r="L46" s="41">
        <v>0</v>
      </c>
      <c r="M46" s="41">
        <v>0</v>
      </c>
      <c r="N46" s="41">
        <v>67</v>
      </c>
      <c r="O46" s="36">
        <f t="shared" si="4"/>
        <v>607</v>
      </c>
      <c r="P46" s="45" t="s">
        <v>2</v>
      </c>
      <c r="Q46" s="44" t="s">
        <v>2</v>
      </c>
      <c r="U46" s="4"/>
    </row>
    <row r="47" spans="1:21" ht="31.5" customHeight="1" x14ac:dyDescent="0.2">
      <c r="A47" s="55">
        <v>19</v>
      </c>
      <c r="B47" s="43" t="s">
        <v>34</v>
      </c>
      <c r="C47" s="41">
        <v>937</v>
      </c>
      <c r="D47" s="41">
        <v>295</v>
      </c>
      <c r="E47" s="41">
        <v>209</v>
      </c>
      <c r="F47" s="41">
        <v>471</v>
      </c>
      <c r="G47" s="41">
        <v>733</v>
      </c>
      <c r="H47" s="41">
        <v>210</v>
      </c>
      <c r="I47" s="41">
        <v>209</v>
      </c>
      <c r="J47" s="41">
        <v>341</v>
      </c>
      <c r="K47" s="41">
        <v>341</v>
      </c>
      <c r="L47" s="41">
        <v>347</v>
      </c>
      <c r="M47" s="41">
        <v>210</v>
      </c>
      <c r="N47" s="41">
        <v>227</v>
      </c>
      <c r="O47" s="36">
        <f t="shared" si="4"/>
        <v>4530</v>
      </c>
      <c r="P47" s="45" t="s">
        <v>2</v>
      </c>
      <c r="Q47" s="44" t="s">
        <v>2</v>
      </c>
      <c r="U47" s="4"/>
    </row>
    <row r="48" spans="1:21" ht="31.5" customHeight="1" x14ac:dyDescent="0.2">
      <c r="A48" s="55">
        <v>20</v>
      </c>
      <c r="B48" s="43" t="s">
        <v>33</v>
      </c>
      <c r="C48" s="41">
        <v>92</v>
      </c>
      <c r="D48" s="41">
        <v>155</v>
      </c>
      <c r="E48" s="41">
        <v>92</v>
      </c>
      <c r="F48" s="41">
        <v>92</v>
      </c>
      <c r="G48" s="41">
        <v>92</v>
      </c>
      <c r="H48" s="41">
        <v>92</v>
      </c>
      <c r="I48" s="41">
        <v>92</v>
      </c>
      <c r="J48" s="41">
        <v>91</v>
      </c>
      <c r="K48" s="41">
        <v>67</v>
      </c>
      <c r="L48" s="41">
        <v>67</v>
      </c>
      <c r="M48" s="41">
        <v>67</v>
      </c>
      <c r="N48" s="41">
        <v>67</v>
      </c>
      <c r="O48" s="36">
        <f t="shared" si="4"/>
        <v>1066</v>
      </c>
      <c r="P48" s="45" t="s">
        <v>2</v>
      </c>
      <c r="Q48" s="44" t="s">
        <v>2</v>
      </c>
      <c r="U48" s="4"/>
    </row>
    <row r="49" spans="1:24" ht="31.5" customHeight="1" x14ac:dyDescent="0.2">
      <c r="A49" s="55">
        <v>21</v>
      </c>
      <c r="B49" s="43" t="s">
        <v>32</v>
      </c>
      <c r="C49" s="41">
        <v>0</v>
      </c>
      <c r="D49" s="41">
        <v>44</v>
      </c>
      <c r="E49" s="41">
        <v>129</v>
      </c>
      <c r="F49" s="41">
        <v>117</v>
      </c>
      <c r="G49" s="41">
        <v>129</v>
      </c>
      <c r="H49" s="41">
        <v>117</v>
      </c>
      <c r="I49" s="41">
        <v>169</v>
      </c>
      <c r="J49" s="41">
        <v>129</v>
      </c>
      <c r="K49" s="41">
        <v>117</v>
      </c>
      <c r="L49" s="41">
        <v>117</v>
      </c>
      <c r="M49" s="41">
        <v>117</v>
      </c>
      <c r="N49" s="41">
        <v>56</v>
      </c>
      <c r="O49" s="36">
        <f t="shared" si="4"/>
        <v>1241</v>
      </c>
      <c r="P49" s="45" t="s">
        <v>2</v>
      </c>
      <c r="Q49" s="44" t="s">
        <v>2</v>
      </c>
      <c r="U49" s="4"/>
    </row>
    <row r="50" spans="1:24" ht="31.5" customHeight="1" x14ac:dyDescent="0.2">
      <c r="A50" s="55">
        <v>22</v>
      </c>
      <c r="B50" s="43" t="s">
        <v>31</v>
      </c>
      <c r="C50" s="41">
        <v>92</v>
      </c>
      <c r="D50" s="41">
        <v>87</v>
      </c>
      <c r="E50" s="41">
        <v>134</v>
      </c>
      <c r="F50" s="41">
        <v>87</v>
      </c>
      <c r="G50" s="41">
        <v>134</v>
      </c>
      <c r="H50" s="41">
        <v>138</v>
      </c>
      <c r="I50" s="41">
        <v>119</v>
      </c>
      <c r="J50" s="41">
        <v>138</v>
      </c>
      <c r="K50" s="41">
        <v>108</v>
      </c>
      <c r="L50" s="41">
        <v>74</v>
      </c>
      <c r="M50" s="41">
        <v>104</v>
      </c>
      <c r="N50" s="41">
        <v>102</v>
      </c>
      <c r="O50" s="36">
        <f t="shared" si="4"/>
        <v>1317</v>
      </c>
      <c r="P50" s="45" t="s">
        <v>2</v>
      </c>
      <c r="Q50" s="44" t="s">
        <v>2</v>
      </c>
      <c r="U50" s="4"/>
    </row>
    <row r="51" spans="1:24" ht="31.5" customHeight="1" x14ac:dyDescent="0.2">
      <c r="A51" s="55">
        <v>23</v>
      </c>
      <c r="B51" s="43" t="s">
        <v>30</v>
      </c>
      <c r="C51" s="41">
        <v>0</v>
      </c>
      <c r="D51" s="41">
        <v>0</v>
      </c>
      <c r="E51" s="41">
        <v>0</v>
      </c>
      <c r="F51" s="41">
        <v>0</v>
      </c>
      <c r="G51" s="41">
        <v>61</v>
      </c>
      <c r="H51" s="41">
        <v>44</v>
      </c>
      <c r="I51" s="41">
        <v>0</v>
      </c>
      <c r="J51" s="41">
        <v>44</v>
      </c>
      <c r="K51" s="41">
        <v>44</v>
      </c>
      <c r="L51" s="41">
        <v>0</v>
      </c>
      <c r="M51" s="41">
        <v>44</v>
      </c>
      <c r="N51" s="41">
        <v>78</v>
      </c>
      <c r="O51" s="36">
        <f t="shared" si="4"/>
        <v>315</v>
      </c>
      <c r="P51" s="45" t="s">
        <v>2</v>
      </c>
      <c r="Q51" s="44" t="s">
        <v>2</v>
      </c>
      <c r="U51" s="4"/>
    </row>
    <row r="52" spans="1:24" ht="31.5" customHeight="1" x14ac:dyDescent="0.2">
      <c r="A52" s="55">
        <v>24</v>
      </c>
      <c r="B52" s="43" t="s">
        <v>29</v>
      </c>
      <c r="C52" s="41">
        <v>0</v>
      </c>
      <c r="D52" s="41">
        <v>0</v>
      </c>
      <c r="E52" s="41">
        <v>0</v>
      </c>
      <c r="F52" s="41">
        <v>0</v>
      </c>
      <c r="G52" s="41">
        <v>0</v>
      </c>
      <c r="H52" s="41">
        <v>0</v>
      </c>
      <c r="I52" s="41">
        <v>0</v>
      </c>
      <c r="J52" s="41">
        <v>0</v>
      </c>
      <c r="K52" s="41">
        <v>0</v>
      </c>
      <c r="L52" s="41">
        <v>0</v>
      </c>
      <c r="M52" s="41">
        <v>0</v>
      </c>
      <c r="N52" s="41">
        <v>0</v>
      </c>
      <c r="O52" s="36">
        <f t="shared" si="4"/>
        <v>0</v>
      </c>
      <c r="P52" s="45" t="s">
        <v>2</v>
      </c>
      <c r="Q52" s="44" t="s">
        <v>2</v>
      </c>
      <c r="U52" s="4"/>
    </row>
    <row r="53" spans="1:24" ht="31.5" customHeight="1" x14ac:dyDescent="0.2">
      <c r="A53" s="55">
        <v>25</v>
      </c>
      <c r="B53" s="43" t="s">
        <v>28</v>
      </c>
      <c r="C53" s="41">
        <v>87</v>
      </c>
      <c r="D53" s="41">
        <v>67</v>
      </c>
      <c r="E53" s="41">
        <v>59</v>
      </c>
      <c r="F53" s="41">
        <v>87</v>
      </c>
      <c r="G53" s="41">
        <v>87</v>
      </c>
      <c r="H53" s="41">
        <v>87</v>
      </c>
      <c r="I53" s="41">
        <v>87</v>
      </c>
      <c r="J53" s="41">
        <v>87</v>
      </c>
      <c r="K53" s="41">
        <v>0</v>
      </c>
      <c r="L53" s="41">
        <v>67</v>
      </c>
      <c r="M53" s="41">
        <v>0</v>
      </c>
      <c r="N53" s="41">
        <v>59</v>
      </c>
      <c r="O53" s="36">
        <f t="shared" si="4"/>
        <v>774</v>
      </c>
      <c r="P53" s="45" t="s">
        <v>2</v>
      </c>
      <c r="Q53" s="44" t="s">
        <v>2</v>
      </c>
      <c r="U53" s="4"/>
    </row>
    <row r="54" spans="1:24" ht="31.5" customHeight="1" x14ac:dyDescent="0.2">
      <c r="A54" s="55">
        <v>26</v>
      </c>
      <c r="B54" s="43" t="s">
        <v>27</v>
      </c>
      <c r="C54" s="41">
        <v>87</v>
      </c>
      <c r="D54" s="41">
        <v>87</v>
      </c>
      <c r="E54" s="41">
        <v>98</v>
      </c>
      <c r="F54" s="41">
        <v>98</v>
      </c>
      <c r="G54" s="41">
        <v>87</v>
      </c>
      <c r="H54" s="41">
        <v>87</v>
      </c>
      <c r="I54" s="41">
        <v>87</v>
      </c>
      <c r="J54" s="41">
        <v>87</v>
      </c>
      <c r="K54" s="41">
        <v>87</v>
      </c>
      <c r="L54" s="41">
        <v>87</v>
      </c>
      <c r="M54" s="41">
        <v>87</v>
      </c>
      <c r="N54" s="41">
        <v>56</v>
      </c>
      <c r="O54" s="36">
        <f t="shared" si="4"/>
        <v>1035</v>
      </c>
      <c r="P54" s="45" t="s">
        <v>2</v>
      </c>
      <c r="Q54" s="44" t="s">
        <v>2</v>
      </c>
      <c r="U54" s="4"/>
    </row>
    <row r="55" spans="1:24" ht="31.5" customHeight="1" x14ac:dyDescent="0.2">
      <c r="A55" s="81" t="s">
        <v>26</v>
      </c>
      <c r="B55" s="82"/>
      <c r="C55" s="41">
        <f t="shared" ref="C55:O55" si="5">SUM(C41:C54)</f>
        <v>7692</v>
      </c>
      <c r="D55" s="41">
        <f t="shared" si="5"/>
        <v>6919</v>
      </c>
      <c r="E55" s="41">
        <f t="shared" si="5"/>
        <v>7057</v>
      </c>
      <c r="F55" s="41">
        <f t="shared" si="5"/>
        <v>6973</v>
      </c>
      <c r="G55" s="41">
        <f t="shared" si="5"/>
        <v>7411</v>
      </c>
      <c r="H55" s="41">
        <f t="shared" si="5"/>
        <v>6890</v>
      </c>
      <c r="I55" s="41">
        <f t="shared" si="5"/>
        <v>6647</v>
      </c>
      <c r="J55" s="41">
        <f t="shared" si="5"/>
        <v>6869</v>
      </c>
      <c r="K55" s="41">
        <f t="shared" si="5"/>
        <v>6854</v>
      </c>
      <c r="L55" s="41">
        <f t="shared" si="5"/>
        <v>5827</v>
      </c>
      <c r="M55" s="41">
        <f t="shared" si="5"/>
        <v>5807</v>
      </c>
      <c r="N55" s="41">
        <f t="shared" si="5"/>
        <v>5864</v>
      </c>
      <c r="O55" s="41">
        <f t="shared" si="5"/>
        <v>80810</v>
      </c>
      <c r="P55" s="45" t="s">
        <v>2</v>
      </c>
      <c r="Q55" s="44" t="s">
        <v>2</v>
      </c>
      <c r="U55" s="4"/>
    </row>
    <row r="56" spans="1:24" s="35" customFormat="1" ht="28.5" customHeight="1" x14ac:dyDescent="0.2">
      <c r="A56" s="83" t="s">
        <v>9</v>
      </c>
      <c r="B56" s="83"/>
      <c r="C56" s="39">
        <f>C28+C32+C35+C39+C55</f>
        <v>12002</v>
      </c>
      <c r="D56" s="39">
        <f t="shared" ref="D56:O56" si="6">D28+D32+D35+D39+D55</f>
        <v>11084</v>
      </c>
      <c r="E56" s="39">
        <f t="shared" si="6"/>
        <v>11764</v>
      </c>
      <c r="F56" s="39">
        <f t="shared" si="6"/>
        <v>11905</v>
      </c>
      <c r="G56" s="39">
        <f t="shared" si="6"/>
        <v>12290</v>
      </c>
      <c r="H56" s="39">
        <f t="shared" si="6"/>
        <v>11614</v>
      </c>
      <c r="I56" s="39">
        <f t="shared" si="6"/>
        <v>11699</v>
      </c>
      <c r="J56" s="39">
        <f t="shared" si="6"/>
        <v>11469</v>
      </c>
      <c r="K56" s="39">
        <f t="shared" si="6"/>
        <v>11484</v>
      </c>
      <c r="L56" s="39">
        <f t="shared" si="6"/>
        <v>10356</v>
      </c>
      <c r="M56" s="39">
        <f t="shared" si="6"/>
        <v>10213</v>
      </c>
      <c r="N56" s="39">
        <f t="shared" si="6"/>
        <v>10456</v>
      </c>
      <c r="O56" s="39">
        <f t="shared" si="6"/>
        <v>136336</v>
      </c>
      <c r="P56" s="39" t="s">
        <v>2</v>
      </c>
      <c r="Q56" s="39" t="s">
        <v>2</v>
      </c>
    </row>
    <row r="57" spans="1:24" s="35" customFormat="1" ht="28.5" customHeight="1" x14ac:dyDescent="0.2">
      <c r="A57" s="84" t="s">
        <v>8</v>
      </c>
      <c r="B57" s="85"/>
      <c r="C57" s="38"/>
      <c r="D57" s="38"/>
      <c r="E57" s="38"/>
      <c r="F57" s="38"/>
      <c r="G57" s="38"/>
      <c r="H57" s="38"/>
      <c r="I57" s="38"/>
      <c r="J57" s="38"/>
      <c r="K57" s="38"/>
      <c r="L57" s="38"/>
      <c r="M57" s="38"/>
      <c r="N57" s="38"/>
      <c r="O57" s="38"/>
      <c r="P57" s="37"/>
      <c r="Q57" s="36"/>
    </row>
    <row r="58" spans="1:24" ht="14.25" x14ac:dyDescent="0.2">
      <c r="A58" s="34"/>
      <c r="B58" s="34"/>
      <c r="C58" s="33"/>
      <c r="D58" s="33"/>
      <c r="E58" s="33"/>
      <c r="F58" s="33"/>
      <c r="G58" s="33"/>
      <c r="H58" s="33"/>
      <c r="I58" s="33"/>
      <c r="J58" s="33"/>
      <c r="K58" s="33"/>
      <c r="L58" s="33"/>
      <c r="M58" s="33"/>
      <c r="N58" s="33"/>
      <c r="O58" s="33"/>
      <c r="P58" s="32"/>
      <c r="Q58" s="31"/>
      <c r="T58" s="3"/>
    </row>
    <row r="59" spans="1:24" ht="15.75" customHeight="1" x14ac:dyDescent="0.25">
      <c r="A59" s="25">
        <v>1</v>
      </c>
      <c r="B59" s="78" t="s">
        <v>7</v>
      </c>
      <c r="C59" s="79"/>
      <c r="D59" s="79"/>
      <c r="E59" s="79"/>
      <c r="F59" s="79"/>
      <c r="G59" s="79"/>
      <c r="H59" s="54"/>
      <c r="I59" s="54"/>
      <c r="J59" s="54"/>
      <c r="K59" s="54"/>
      <c r="L59" s="54"/>
      <c r="M59" s="54"/>
      <c r="N59" s="54"/>
      <c r="O59" s="24"/>
      <c r="P59" s="30" t="s">
        <v>2</v>
      </c>
      <c r="Q59" s="55" t="s">
        <v>6</v>
      </c>
      <c r="R59" s="7"/>
      <c r="S59" s="6"/>
      <c r="U59" s="3"/>
    </row>
    <row r="60" spans="1:24" ht="15.75" customHeight="1" x14ac:dyDescent="0.25">
      <c r="A60" s="25">
        <v>2</v>
      </c>
      <c r="B60" s="78" t="s">
        <v>5</v>
      </c>
      <c r="C60" s="79"/>
      <c r="D60" s="79"/>
      <c r="E60" s="79"/>
      <c r="F60" s="79"/>
      <c r="G60" s="79"/>
      <c r="H60" s="54"/>
      <c r="I60" s="54"/>
      <c r="J60" s="54"/>
      <c r="K60" s="54"/>
      <c r="L60" s="54"/>
      <c r="M60" s="54"/>
      <c r="N60" s="54"/>
      <c r="O60" s="24"/>
      <c r="P60" s="26" t="s">
        <v>2</v>
      </c>
      <c r="Q60" s="55" t="s">
        <v>1</v>
      </c>
      <c r="R60" s="7"/>
      <c r="S60" s="29"/>
      <c r="T60" s="28"/>
      <c r="U60" s="27"/>
    </row>
    <row r="61" spans="1:24" ht="15.75" customHeight="1" x14ac:dyDescent="0.25">
      <c r="A61" s="25">
        <v>3</v>
      </c>
      <c r="B61" s="78" t="s">
        <v>4</v>
      </c>
      <c r="C61" s="79"/>
      <c r="D61" s="79"/>
      <c r="E61" s="79"/>
      <c r="F61" s="79"/>
      <c r="G61" s="79"/>
      <c r="H61" s="54"/>
      <c r="I61" s="54"/>
      <c r="J61" s="54"/>
      <c r="K61" s="54"/>
      <c r="L61" s="54"/>
      <c r="M61" s="54"/>
      <c r="N61" s="54"/>
      <c r="O61" s="24"/>
      <c r="P61" s="26" t="s">
        <v>2</v>
      </c>
      <c r="Q61" s="55" t="s">
        <v>1</v>
      </c>
      <c r="R61" s="7"/>
      <c r="S61" s="6"/>
    </row>
    <row r="62" spans="1:24" ht="15.75" customHeight="1" x14ac:dyDescent="0.25">
      <c r="A62" s="25">
        <v>4</v>
      </c>
      <c r="B62" s="78" t="s">
        <v>3</v>
      </c>
      <c r="C62" s="79"/>
      <c r="D62" s="79"/>
      <c r="E62" s="79"/>
      <c r="F62" s="79"/>
      <c r="G62" s="79"/>
      <c r="H62" s="54"/>
      <c r="I62" s="54"/>
      <c r="J62" s="54"/>
      <c r="K62" s="54"/>
      <c r="L62" s="54"/>
      <c r="M62" s="54"/>
      <c r="N62" s="54"/>
      <c r="O62" s="24"/>
      <c r="P62" s="23" t="s">
        <v>2</v>
      </c>
      <c r="Q62" s="55" t="s">
        <v>1</v>
      </c>
      <c r="R62" s="7"/>
      <c r="S62" s="6"/>
      <c r="U62" s="4"/>
      <c r="W62" s="3"/>
      <c r="X62" s="19"/>
    </row>
    <row r="63" spans="1:24" ht="27" customHeight="1" x14ac:dyDescent="0.3">
      <c r="A63" s="14"/>
      <c r="B63" s="21"/>
      <c r="P63" s="20"/>
      <c r="Q63" s="8"/>
      <c r="R63" s="7"/>
      <c r="S63" s="6"/>
      <c r="U63" s="4"/>
      <c r="W63" s="3"/>
      <c r="X63" s="19"/>
    </row>
    <row r="64" spans="1:24" customFormat="1" ht="62.25" customHeight="1" x14ac:dyDescent="0.25">
      <c r="A64" s="18"/>
      <c r="B64" s="18"/>
      <c r="C64" s="18"/>
      <c r="D64" s="18"/>
      <c r="E64" s="18"/>
      <c r="F64" s="18"/>
      <c r="G64" s="18"/>
    </row>
    <row r="65" spans="1:21" customFormat="1" ht="15.75" x14ac:dyDescent="0.25">
      <c r="A65" s="17"/>
      <c r="B65" s="80" t="s">
        <v>0</v>
      </c>
      <c r="C65" s="80"/>
      <c r="D65" s="80"/>
      <c r="E65" s="80"/>
      <c r="F65" s="16"/>
      <c r="G65" s="15"/>
    </row>
    <row r="66" spans="1:21" ht="15.75" customHeight="1" x14ac:dyDescent="0.3">
      <c r="A66" s="14"/>
      <c r="B66" s="13"/>
      <c r="C66" s="12"/>
      <c r="D66" s="12"/>
      <c r="E66" s="13"/>
      <c r="F66" s="12"/>
      <c r="G66" s="12"/>
      <c r="H66" s="11"/>
      <c r="I66" s="10"/>
      <c r="J66" s="10"/>
      <c r="K66" s="10"/>
      <c r="L66" s="9"/>
      <c r="Q66" s="8"/>
      <c r="R66" s="7"/>
      <c r="S66" s="6"/>
      <c r="T66" s="5"/>
      <c r="U66" s="4"/>
    </row>
    <row r="67" spans="1:21" ht="15.75" customHeight="1" x14ac:dyDescent="0.3">
      <c r="A67" s="14"/>
      <c r="B67" s="13"/>
      <c r="C67" s="12"/>
      <c r="D67" s="12"/>
      <c r="E67" s="13"/>
      <c r="F67" s="12"/>
      <c r="G67" s="12"/>
      <c r="H67" s="11"/>
      <c r="I67" s="10"/>
      <c r="J67" s="10"/>
      <c r="K67" s="10"/>
      <c r="L67" s="9"/>
      <c r="Q67" s="8"/>
      <c r="R67" s="7"/>
      <c r="S67" s="6"/>
      <c r="T67" s="5"/>
      <c r="U67" s="4"/>
    </row>
  </sheetData>
  <mergeCells count="32">
    <mergeCell ref="B60:G60"/>
    <mergeCell ref="B61:G61"/>
    <mergeCell ref="B62:G62"/>
    <mergeCell ref="B65:E65"/>
    <mergeCell ref="A39:B39"/>
    <mergeCell ref="A40:Q40"/>
    <mergeCell ref="A55:B55"/>
    <mergeCell ref="A56:B56"/>
    <mergeCell ref="A57:B57"/>
    <mergeCell ref="B59:G59"/>
    <mergeCell ref="A17:A18"/>
    <mergeCell ref="B17:B18"/>
    <mergeCell ref="A19:Q19"/>
    <mergeCell ref="A20:Q20"/>
    <mergeCell ref="A36:Q36"/>
    <mergeCell ref="A28:B28"/>
    <mergeCell ref="A29:Q29"/>
    <mergeCell ref="A32:B32"/>
    <mergeCell ref="A33:Q33"/>
    <mergeCell ref="A35:B35"/>
    <mergeCell ref="A15:Q15"/>
    <mergeCell ref="A1:Q1"/>
    <mergeCell ref="A2:Q2"/>
    <mergeCell ref="A3:Q3"/>
    <mergeCell ref="A4:Q4"/>
    <mergeCell ref="A5:B5"/>
    <mergeCell ref="G5:Q5"/>
    <mergeCell ref="A6:Q6"/>
    <mergeCell ref="A8:Q8"/>
    <mergeCell ref="A10:Q10"/>
    <mergeCell ref="A12:Q12"/>
    <mergeCell ref="A13:Q13"/>
  </mergeCells>
  <printOptions horizontalCentered="1"/>
  <pageMargins left="0" right="0" top="0" bottom="0" header="0.51181102362204722" footer="0.51181102362204722"/>
  <pageSetup paperSize="9" scale="44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свод по лотам 626.1-626.5</vt:lpstr>
      <vt:lpstr>'свод по лотам 626.1-626.5'!Область_печати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Екатерина Валерьевна Колесник</dc:creator>
  <cp:lastModifiedBy>Екатерина Валерьевна Колесник</cp:lastModifiedBy>
  <cp:lastPrinted>2014-07-24T12:57:17Z</cp:lastPrinted>
  <dcterms:created xsi:type="dcterms:W3CDTF">2014-07-22T12:02:45Z</dcterms:created>
  <dcterms:modified xsi:type="dcterms:W3CDTF">2014-07-31T03:36:02Z</dcterms:modified>
</cp:coreProperties>
</file>