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9440" windowHeight="9150" activeTab="1"/>
  </bookViews>
  <sheets>
    <sheet name="форма 8.2." sheetId="1" r:id="rId1"/>
    <sheet name="прил. №2 к ф.8.2." sheetId="2" r:id="rId2"/>
    <sheet name="прил. №1 к ф.8.2." sheetId="3" r:id="rId3"/>
    <sheet name="прил. №3 к ф.8.2." sheetId="4" r:id="rId4"/>
  </sheets>
  <definedNames>
    <definedName name="_xlnm.Print_Area" localSheetId="0">'форма 8.2.'!$A$1:$W$57</definedName>
  </definedNames>
  <calcPr calcId="145621"/>
</workbook>
</file>

<file path=xl/calcChain.xml><?xml version="1.0" encoding="utf-8"?>
<calcChain xmlns="http://schemas.openxmlformats.org/spreadsheetml/2006/main">
  <c r="N13" i="1" l="1"/>
  <c r="E16" i="2" l="1"/>
  <c r="E19" i="2"/>
  <c r="L17" i="2"/>
  <c r="K17" i="2"/>
  <c r="M17" i="2" s="1"/>
  <c r="N17" i="2" s="1"/>
  <c r="J17" i="2"/>
  <c r="B17" i="2"/>
  <c r="L16" i="2"/>
  <c r="K16" i="2"/>
  <c r="J16" i="2"/>
  <c r="B16" i="2"/>
  <c r="L15" i="2"/>
  <c r="K15" i="2"/>
  <c r="M15" i="2" s="1"/>
  <c r="N15" i="2" s="1"/>
  <c r="J15" i="2"/>
  <c r="L12" i="2"/>
  <c r="K12" i="2"/>
  <c r="M12" i="2" s="1"/>
  <c r="N12" i="2" s="1"/>
  <c r="J12" i="2"/>
  <c r="B12" i="2"/>
  <c r="L11" i="2"/>
  <c r="K11" i="2"/>
  <c r="J11" i="2"/>
  <c r="B11" i="2"/>
  <c r="L10" i="2"/>
  <c r="K10" i="2"/>
  <c r="J10" i="2"/>
  <c r="F13" i="1"/>
  <c r="M11" i="2" l="1"/>
  <c r="N11" i="2" s="1"/>
  <c r="M10" i="2"/>
  <c r="N10" i="2" s="1"/>
  <c r="N19" i="2" s="1"/>
  <c r="M16" i="2"/>
  <c r="N16" i="2" s="1"/>
  <c r="N18" i="2" s="1"/>
  <c r="N13" i="2" l="1"/>
  <c r="M13" i="1" l="1"/>
  <c r="L13" i="1"/>
  <c r="K13" i="1"/>
  <c r="J13" i="1"/>
  <c r="I13" i="1"/>
  <c r="H13" i="1"/>
  <c r="G13" i="1"/>
  <c r="E12" i="1"/>
  <c r="E13" i="1" l="1"/>
  <c r="J19" i="3"/>
  <c r="B10" i="1" l="1"/>
  <c r="F10" i="1" s="1"/>
  <c r="G10" i="1" s="1"/>
  <c r="H10" i="1" s="1"/>
  <c r="I10" i="1" s="1"/>
  <c r="J10" i="1" s="1"/>
  <c r="W10" i="1" l="1"/>
</calcChain>
</file>

<file path=xl/sharedStrings.xml><?xml version="1.0" encoding="utf-8"?>
<sst xmlns="http://schemas.openxmlformats.org/spreadsheetml/2006/main" count="156" uniqueCount="129">
  <si>
    <t>№</t>
  </si>
  <si>
    <t>№ сметы, виды работ и затрат</t>
  </si>
  <si>
    <t>Текущий уровень цен</t>
  </si>
  <si>
    <t>в том числе:</t>
  </si>
  <si>
    <t>Трудозатраты основных рабочих, чел-час</t>
  </si>
  <si>
    <t>Поставка Подрядчика</t>
  </si>
  <si>
    <t>ИТОГО по всем работам</t>
  </si>
  <si>
    <t>Временные здания и сооружения</t>
  </si>
  <si>
    <t>ИТОГО с ВРзиС</t>
  </si>
  <si>
    <t>Непредвиденные затраты</t>
  </si>
  <si>
    <t>ИТОГО</t>
  </si>
  <si>
    <t>- Затраты по перевозке автомобильным транспортом работников строительно-монтажных организаций</t>
  </si>
  <si>
    <t>ИТОГО с учетом прочих работ и затрат</t>
  </si>
  <si>
    <t>ВСЕГО с учетом всех затрат</t>
  </si>
  <si>
    <t>НДС</t>
  </si>
  <si>
    <t>ВСЕГО с учетом НДС, в том числе:</t>
  </si>
  <si>
    <t>Стоимость работ в 2016г. с учетом НДС</t>
  </si>
  <si>
    <t xml:space="preserve">в том числе:  </t>
  </si>
  <si>
    <t>Значения</t>
  </si>
  <si>
    <t>Заработная плата рабочего 4-го разряда</t>
  </si>
  <si>
    <t>руб./час</t>
  </si>
  <si>
    <t>Индекс оплаты труда</t>
  </si>
  <si>
    <t>Индекс эксплуатации машин и механизмов</t>
  </si>
  <si>
    <t>Уровень накладных расходов</t>
  </si>
  <si>
    <t>%</t>
  </si>
  <si>
    <t>Уровень сметной прибыли</t>
  </si>
  <si>
    <t xml:space="preserve">ВСЕГО                                                                      </t>
  </si>
  <si>
    <t xml:space="preserve">Расчет договорной цены  строительства объекта </t>
  </si>
  <si>
    <t xml:space="preserve">Поставка Заказчика </t>
  </si>
  <si>
    <t>Зимнее удорожание</t>
  </si>
  <si>
    <t>и пр. в соответствии с условиями лота.</t>
  </si>
  <si>
    <t xml:space="preserve"> Прочие работы и затраты, в том числе:</t>
  </si>
  <si>
    <t xml:space="preserve">в том числе доставка материалов на объект </t>
  </si>
  <si>
    <t xml:space="preserve">Базисный уровень цен 2001г. </t>
  </si>
  <si>
    <t xml:space="preserve">  - Зимнее удорожание</t>
  </si>
  <si>
    <t>Сметная прибыль</t>
  </si>
  <si>
    <t>Накладные расходы</t>
  </si>
  <si>
    <t>Трудозатраты рабочих-механизаторов</t>
  </si>
  <si>
    <t>Оплата труда механизаторов</t>
  </si>
  <si>
    <t>Затраты на эксплуатацию машин и механизмов ( за вычетом гр. 9)</t>
  </si>
  <si>
    <t>Оплата труда  основных рабочих</t>
  </si>
  <si>
    <t>Стоимость материалов</t>
  </si>
  <si>
    <t>Стоимость МТР всего, (Приложение 3)</t>
  </si>
  <si>
    <t>Стоимость объекта всего</t>
  </si>
  <si>
    <t>Оплата труда основных рабочих</t>
  </si>
  <si>
    <t>Стоимость ЭММ</t>
  </si>
  <si>
    <t>в том числе оплата труда механизаторов</t>
  </si>
  <si>
    <t>- Перебазировка техники (Приложение 1)</t>
  </si>
  <si>
    <t xml:space="preserve"> - Доставка материалов на объект (Приложение 2)</t>
  </si>
  <si>
    <t>Расчет стоимости доставки материалов на объект</t>
  </si>
  <si>
    <t>руб., без НДС</t>
  </si>
  <si>
    <t>№ п/п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</si>
  <si>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</si>
  <si>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</si>
  <si>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</si>
  <si>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Стройка:</t>
  </si>
  <si>
    <t>Объект: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</si>
  <si>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</si>
  <si>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</si>
  <si>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</si>
  <si>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</si>
  <si>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</si>
  <si>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</si>
  <si>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</si>
  <si>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</si>
  <si>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</si>
  <si>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</si>
  <si>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</si>
  <si>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</si>
  <si>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</si>
  <si>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</si>
  <si>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</si>
  <si>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</si>
  <si>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</si>
  <si>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</si>
  <si>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</si>
  <si>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</si>
  <si>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</si>
  <si>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</si>
  <si>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</si>
  <si>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</si>
  <si>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</si>
  <si>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</si>
  <si>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</si>
  <si>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 xml:space="preserve">Стройка: </t>
  </si>
  <si>
    <t>Наименование</t>
  </si>
  <si>
    <t>Ед.изм</t>
  </si>
  <si>
    <t xml:space="preserve">Единица измерения </t>
  </si>
  <si>
    <t>Количество</t>
  </si>
  <si>
    <t>Стоимость работ без НДС</t>
  </si>
  <si>
    <t>Подрядчик:</t>
  </si>
  <si>
    <t>Заказчик:</t>
  </si>
  <si>
    <t xml:space="preserve"> </t>
  </si>
  <si>
    <t>ОАО "СН-МНГ"</t>
  </si>
  <si>
    <t>______________________ФИО</t>
  </si>
  <si>
    <t>_______________________ ФИО</t>
  </si>
  <si>
    <t>Наименование материала.</t>
  </si>
  <si>
    <t>Класс дорог</t>
  </si>
  <si>
    <t>Вес материала, тн.</t>
  </si>
  <si>
    <t>всего</t>
  </si>
  <si>
    <t>Прочие материалы</t>
  </si>
  <si>
    <t>Итого прочие материалы</t>
  </si>
  <si>
    <t xml:space="preserve">Всего </t>
  </si>
  <si>
    <t>Перевозка рабочих свыше 3км.</t>
  </si>
  <si>
    <t>Грузоподъемность траспортного средства, тн</t>
  </si>
  <si>
    <t>Расстояние доставки, км</t>
  </si>
  <si>
    <t>Стоимость
1 маш/часа, руб.</t>
  </si>
  <si>
    <r>
      <rPr>
        <b/>
        <vertAlign val="superscript"/>
        <sz val="9"/>
        <rFont val="Calibri"/>
        <family val="2"/>
        <charset val="204"/>
        <scheme val="minor"/>
      </rPr>
      <t>1</t>
    </r>
    <r>
      <rPr>
        <b/>
        <sz val="9"/>
        <rFont val="Calibri"/>
        <family val="2"/>
        <charset val="204"/>
        <scheme val="minor"/>
      </rPr>
      <t>Норма времени</t>
    </r>
    <r>
      <rPr>
        <sz val="9"/>
        <rFont val="Calibri"/>
        <family val="2"/>
        <charset val="204"/>
        <scheme val="minor"/>
      </rPr>
      <t>,</t>
    </r>
    <r>
      <rPr>
        <b/>
        <sz val="9"/>
        <rFont val="Calibri"/>
        <family val="2"/>
        <charset val="204"/>
        <scheme val="minor"/>
      </rPr>
      <t xml:space="preserve"> м/час./рейс</t>
    </r>
  </si>
  <si>
    <t xml:space="preserve">Стоимость доставки 1 тн*км, руб. </t>
  </si>
  <si>
    <r>
      <rPr>
        <b/>
        <vertAlign val="superscript"/>
        <sz val="9"/>
        <rFont val="Calibri"/>
        <family val="2"/>
        <charset val="204"/>
        <scheme val="minor"/>
      </rPr>
      <t>3</t>
    </r>
    <r>
      <rPr>
        <b/>
        <sz val="9"/>
        <rFont val="Calibri"/>
        <family val="2"/>
        <charset val="204"/>
        <scheme val="minor"/>
      </rP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  <scheme val="minor"/>
      </rPr>
      <t xml:space="preserve">       </t>
    </r>
    <r>
      <rPr>
        <b/>
        <sz val="9"/>
        <rFont val="Calibri"/>
        <family val="2"/>
        <charset val="204"/>
        <scheme val="minor"/>
      </rPr>
      <t xml:space="preserve"> </t>
    </r>
    <r>
      <rPr>
        <b/>
        <i/>
        <sz val="9"/>
        <rFont val="Calibri"/>
        <family val="2"/>
        <charset val="204"/>
        <scheme val="minor"/>
      </rPr>
      <t>(5*13)</t>
    </r>
  </si>
  <si>
    <r>
      <rPr>
        <b/>
        <vertAlign val="superscript"/>
        <sz val="9"/>
        <rFont val="Calibri"/>
        <family val="2"/>
        <charset val="204"/>
        <scheme val="minor"/>
      </rPr>
      <t>2</t>
    </r>
    <r>
      <rPr>
        <b/>
        <sz val="9"/>
        <rFont val="Calibri"/>
        <family val="2"/>
        <charset val="204"/>
        <scheme val="minor"/>
      </rPr>
      <t>в т.ч. затраты при простое транспорта под погрузкой/ разгрузкой</t>
    </r>
  </si>
  <si>
    <r>
      <t xml:space="preserve">расчетное время транспортировки                 </t>
    </r>
    <r>
      <rPr>
        <b/>
        <i/>
        <sz val="9"/>
        <rFont val="Calibri"/>
        <family val="2"/>
        <charset val="204"/>
        <scheme val="minor"/>
      </rPr>
      <t>(8-9)</t>
    </r>
  </si>
  <si>
    <r>
      <t>всего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(7*8/6)</t>
    </r>
  </si>
  <si>
    <r>
      <t>в т.ч. затраты при простое транспорта под погрузкой/ разгрузкой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(7*9/6)</t>
    </r>
  </si>
  <si>
    <r>
      <t xml:space="preserve">расчетная стоимость транспортировки          </t>
    </r>
    <r>
      <rPr>
        <b/>
        <i/>
        <sz val="9"/>
        <rFont val="Calibri"/>
        <family val="2"/>
        <charset val="204"/>
        <scheme val="minor"/>
      </rPr>
      <t>(11-12)</t>
    </r>
  </si>
  <si>
    <t>Автомобиль бортовой</t>
  </si>
  <si>
    <r>
      <t xml:space="preserve">1 </t>
    </r>
    <r>
      <rPr>
        <sz val="10"/>
        <rFont val="Calibri"/>
        <family val="2"/>
        <charset val="204"/>
        <scheme val="minor"/>
      </rPr>
      <t>- нормативное время пробега (с учетом времени под погрузку/разгрузку) принимается  по ТССЦ 81-01-2001 "Территориальный сборник сметных цен на перевозку грузов  для строительства в Ханты-Мансийском Автономном Округе - Югра"  с учетом класса груза, класса дорог и максимальной грузоподъемности транспортного средства.</t>
    </r>
  </si>
  <si>
    <r>
      <rPr>
        <vertAlign val="superscript"/>
        <sz val="10"/>
        <rFont val="Calibri"/>
        <family val="2"/>
        <charset val="204"/>
        <scheme val="minor"/>
      </rPr>
      <t xml:space="preserve">2 - </t>
    </r>
    <r>
      <rPr>
        <sz val="10"/>
        <rFont val="Calibri"/>
        <family val="2"/>
        <charset val="204"/>
        <scheme val="minor"/>
      </rPr>
      <t>нормативное время простоя транспорта под погрузкой/разгрузкой подлежит учету один раз вне зависимости от количества классов дорог. Расчетное время простоя определяется как разница между нормативным временем транспортировки груза на 1 км. и нормативным временем пробега на 1км. свыше 30 или 200 км (в зависимости от условий перевозки)</t>
    </r>
  </si>
  <si>
    <r>
      <rPr>
        <vertAlign val="superscript"/>
        <sz val="10"/>
        <rFont val="Calibri"/>
        <family val="2"/>
        <charset val="204"/>
        <scheme val="minor"/>
      </rPr>
      <t>3</t>
    </r>
    <r>
      <rPr>
        <sz val="10"/>
        <rFont val="Calibri"/>
        <family val="2"/>
        <charset val="204"/>
        <scheme val="minor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</si>
  <si>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r>
      <rPr>
        <u/>
        <sz val="10"/>
        <rFont val="Times New Roman"/>
        <family val="1"/>
        <charset val="204"/>
      </rPr>
      <t>Примечание: П</t>
    </r>
    <r>
      <rPr>
        <sz val="10"/>
        <rFont val="Times New Roman"/>
        <family val="1"/>
        <charset val="204"/>
      </rPr>
      <t xml:space="preserve">одрядчик не вправе изменять структуру расчетов, вносить изменения в базисную стоимость (СМР, МТР, затраты на временные здания и сооружения, лимитированные затраты, прочие затраты, рассчитанные на основании ПОС, непредвиденные расходы). Стоимость СМР в текущем уровне цен необходимо определять путем применения к базисной стоимости индексов к элементам прямых затрат. Стоимость МТР в текущем уровне цен должна быть проставлена в текущих ценах. Не допускается исключать или обнулять какие либо позиции МТР в ней. 
Ценовые параметры окончательной оферты не должны превышать ценовые параметры первоначальной оферты. 
В случае несоответствия предоставленного расчета стоимости договорной цены указанным требованиям оферта претендента будет отклонена.
</t>
    </r>
  </si>
  <si>
    <t>Лот №</t>
  </si>
  <si>
    <t>Трубы</t>
  </si>
  <si>
    <t>Наименование стройки:  "Обустройство Северо-Покурского месторождения. Кусты скважин №100,101,102,103,104,105,24бис" объекта: Электрическая воздушная линия  6кВ №2  на куст скважин №103</t>
  </si>
  <si>
    <t>Приложение №3 к форме 8.2.</t>
  </si>
  <si>
    <t xml:space="preserve">Приложение №1 к форме 8.2. </t>
  </si>
  <si>
    <t>Приложение № 2 к форме 8.2.</t>
  </si>
  <si>
    <t>форма 8.2.</t>
  </si>
  <si>
    <t>04-07-01</t>
  </si>
  <si>
    <t>Электрические воздушные линии 6 кВ 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</si>
</sst>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_)"/>
    <numFmt numFmtId="165" formatCode="General_)"/>
    <numFmt numFmtId="166" formatCode="0.000"/>
    <numFmt numFmtId="167" formatCode="0.0%"/>
    <numFmt numFmtId="168" formatCode="#,##0.000"/>
    <numFmt numFmtId="169" formatCode="#,##0.0"/>
    <numFmt numFmtId="170" formatCode="#,##0.0000"/>
  </numFmts>
  <fonts count="50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</font>
    <font>
      <sz val="10"/>
      <name val="Courier"/>
      <family val="1"/>
      <charset val="204"/>
    </font>
    <font>
      <sz val="10"/>
      <name val="Arial Cyr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i/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 Cyr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  <font>
      <sz val="10"/>
      <name val="Times New Roman Cyr"/>
      <family val="1"/>
      <charset val="204"/>
    </font>
    <font>
      <sz val="10"/>
      <color indexed="8"/>
      <name val="Times New Roman"/>
      <family val="1"/>
      <charset val="204"/>
    </font>
    <font>
      <u/>
      <sz val="1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6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1" fillId="0" borderId="0"/>
    <xf numFmtId="165" fontId="5" fillId="0" borderId="0"/>
    <xf numFmtId="0" fontId="6" fillId="0" borderId="0"/>
    <xf numFmtId="0" fontId="4" fillId="0" borderId="0" applyProtection="0"/>
    <xf numFmtId="0" fontId="8" fillId="0" borderId="0"/>
    <xf numFmtId="0" fontId="8" fillId="0" borderId="0"/>
    <xf numFmtId="4" fontId="14" fillId="0" borderId="0">
      <alignment vertical="center"/>
    </xf>
    <xf numFmtId="0" fontId="1" fillId="0" borderId="0"/>
    <xf numFmtId="0" fontId="8" fillId="0" borderId="0"/>
    <xf numFmtId="0" fontId="30" fillId="0" borderId="0"/>
    <xf numFmtId="0" fontId="1" fillId="0" borderId="0"/>
    <xf numFmtId="0" fontId="1" fillId="0" borderId="0"/>
    <xf numFmtId="4" fontId="47" fillId="0" borderId="0">
      <alignment vertical="center"/>
    </xf>
  </cellStyleXfs>
  <cellXfs count="436">
    <xf numFmtId="0" fontId="0" fillId="0" borderId="0" xfId="0"/>
    <xf numFmtId="0" fontId="2" fillId="0" borderId="0" xfId="0" applyFont="1"/>
    <xf numFmtId="0" fontId="3" fillId="0" borderId="0" xfId="0" applyFont="1" applyFill="1" applyAlignment="1">
      <alignment horizontal="center" vertical="top"/>
    </xf>
    <xf numFmtId="0" fontId="2" fillId="0" borderId="10" xfId="0" applyFont="1" applyBorder="1"/>
    <xf numFmtId="0" fontId="2" fillId="0" borderId="0" xfId="0" applyFont="1" applyBorder="1"/>
    <xf numFmtId="0" fontId="3" fillId="2" borderId="11" xfId="6" applyFont="1" applyFill="1" applyBorder="1" applyAlignment="1">
      <alignment horizontal="left" vertical="top"/>
    </xf>
    <xf numFmtId="2" fontId="2" fillId="2" borderId="11" xfId="0" applyNumberFormat="1" applyFont="1" applyFill="1" applyBorder="1" applyAlignment="1">
      <alignment horizontal="center" vertical="top" wrapText="1"/>
    </xf>
    <xf numFmtId="9" fontId="3" fillId="2" borderId="11" xfId="1" applyFont="1" applyFill="1" applyBorder="1" applyAlignment="1">
      <alignment horizontal="center" vertical="top" wrapText="1"/>
    </xf>
    <xf numFmtId="4" fontId="3" fillId="2" borderId="11" xfId="0" applyNumberFormat="1" applyFont="1" applyFill="1" applyBorder="1" applyAlignment="1">
      <alignment horizontal="center" vertical="top" wrapText="1"/>
    </xf>
    <xf numFmtId="4" fontId="3" fillId="2" borderId="12" xfId="0" applyNumberFormat="1" applyFont="1" applyFill="1" applyBorder="1" applyAlignment="1">
      <alignment horizontal="center" vertical="top" wrapText="1"/>
    </xf>
    <xf numFmtId="0" fontId="2" fillId="0" borderId="13" xfId="0" applyFont="1" applyBorder="1"/>
    <xf numFmtId="4" fontId="3" fillId="2" borderId="14" xfId="0" applyNumberFormat="1" applyFont="1" applyFill="1" applyBorder="1" applyAlignment="1">
      <alignment vertical="top" wrapText="1"/>
    </xf>
    <xf numFmtId="4" fontId="3" fillId="2" borderId="14" xfId="0" applyNumberFormat="1" applyFont="1" applyFill="1" applyBorder="1" applyAlignment="1">
      <alignment horizontal="center" vertical="top" wrapText="1"/>
    </xf>
    <xf numFmtId="4" fontId="3" fillId="2" borderId="15" xfId="0" applyNumberFormat="1" applyFont="1" applyFill="1" applyBorder="1" applyAlignment="1">
      <alignment horizontal="center" vertical="top" wrapText="1"/>
    </xf>
    <xf numFmtId="0" fontId="2" fillId="0" borderId="16" xfId="0" applyFont="1" applyBorder="1"/>
    <xf numFmtId="4" fontId="7" fillId="2" borderId="1" xfId="0" applyNumberFormat="1" applyFont="1" applyFill="1" applyBorder="1" applyAlignment="1">
      <alignment vertical="top" wrapText="1"/>
    </xf>
    <xf numFmtId="0" fontId="2" fillId="0" borderId="18" xfId="0" applyFont="1" applyBorder="1"/>
    <xf numFmtId="4" fontId="3" fillId="2" borderId="8" xfId="0" applyNumberFormat="1" applyFont="1" applyFill="1" applyBorder="1" applyAlignment="1">
      <alignment vertical="top" wrapText="1"/>
    </xf>
    <xf numFmtId="4" fontId="3" fillId="2" borderId="8" xfId="0" applyNumberFormat="1" applyFont="1" applyFill="1" applyBorder="1" applyAlignment="1">
      <alignment horizontal="center" vertical="top" wrapText="1"/>
    </xf>
    <xf numFmtId="4" fontId="3" fillId="2" borderId="19" xfId="0" applyNumberFormat="1" applyFont="1" applyFill="1" applyBorder="1" applyAlignment="1">
      <alignment horizontal="center" vertical="top" wrapText="1"/>
    </xf>
    <xf numFmtId="0" fontId="2" fillId="0" borderId="20" xfId="0" applyFont="1" applyBorder="1"/>
    <xf numFmtId="4" fontId="3" fillId="2" borderId="21" xfId="0" applyNumberFormat="1" applyFont="1" applyFill="1" applyBorder="1" applyAlignment="1">
      <alignment vertical="top" wrapText="1"/>
    </xf>
    <xf numFmtId="4" fontId="3" fillId="2" borderId="21" xfId="0" applyNumberFormat="1" applyFont="1" applyFill="1" applyBorder="1" applyAlignment="1">
      <alignment horizontal="center" vertical="top" wrapText="1"/>
    </xf>
    <xf numFmtId="4" fontId="3" fillId="2" borderId="22" xfId="0" applyNumberFormat="1" applyFont="1" applyFill="1" applyBorder="1" applyAlignment="1">
      <alignment horizontal="center" vertical="top" wrapText="1"/>
    </xf>
    <xf numFmtId="4" fontId="3" fillId="0" borderId="23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/>
    <xf numFmtId="1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3" fillId="0" borderId="0" xfId="6" applyFont="1" applyFill="1" applyBorder="1" applyAlignment="1">
      <alignment horizontal="left" vertical="top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3" fillId="0" borderId="0" xfId="0" applyNumberFormat="1" applyFont="1" applyFill="1" applyBorder="1" applyAlignment="1">
      <alignment horizontal="center" vertical="top" wrapText="1"/>
    </xf>
    <xf numFmtId="1" fontId="2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 vertical="center" wrapText="1"/>
    </xf>
    <xf numFmtId="49" fontId="2" fillId="0" borderId="1" xfId="7" applyNumberFormat="1" applyFont="1" applyBorder="1" applyAlignment="1">
      <alignment horizontal="left" vertical="center" wrapText="1"/>
    </xf>
    <xf numFmtId="0" fontId="3" fillId="0" borderId="0" xfId="0" applyFont="1" applyFill="1" applyAlignment="1">
      <alignment horizontal="right" vertical="top"/>
    </xf>
    <xf numFmtId="1" fontId="3" fillId="2" borderId="17" xfId="0" applyNumberFormat="1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vertical="top" wrapText="1"/>
    </xf>
    <xf numFmtId="1" fontId="3" fillId="2" borderId="17" xfId="0" applyNumberFormat="1" applyFont="1" applyFill="1" applyBorder="1" applyAlignment="1">
      <alignment horizontal="center"/>
    </xf>
    <xf numFmtId="4" fontId="3" fillId="2" borderId="29" xfId="0" applyNumberFormat="1" applyFont="1" applyFill="1" applyBorder="1" applyAlignment="1">
      <alignment vertical="top" wrapText="1"/>
    </xf>
    <xf numFmtId="49" fontId="2" fillId="0" borderId="1" xfId="5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top"/>
    </xf>
    <xf numFmtId="0" fontId="9" fillId="0" borderId="0" xfId="0" applyFont="1"/>
    <xf numFmtId="0" fontId="10" fillId="0" borderId="0" xfId="0" applyFont="1" applyFill="1" applyAlignment="1">
      <alignment horizontal="center" vertical="top"/>
    </xf>
    <xf numFmtId="4" fontId="10" fillId="2" borderId="11" xfId="0" applyNumberFormat="1" applyFont="1" applyFill="1" applyBorder="1" applyAlignment="1">
      <alignment horizontal="center" vertical="top" wrapText="1"/>
    </xf>
    <xf numFmtId="4" fontId="10" fillId="2" borderId="14" xfId="0" applyNumberFormat="1" applyFont="1" applyFill="1" applyBorder="1" applyAlignment="1">
      <alignment horizontal="center" vertical="top" wrapText="1"/>
    </xf>
    <xf numFmtId="4" fontId="10" fillId="2" borderId="8" xfId="0" applyNumberFormat="1" applyFont="1" applyFill="1" applyBorder="1" applyAlignment="1">
      <alignment horizontal="center" vertical="top" wrapText="1"/>
    </xf>
    <xf numFmtId="4" fontId="10" fillId="2" borderId="21" xfId="0" applyNumberFormat="1" applyFont="1" applyFill="1" applyBorder="1" applyAlignment="1">
      <alignment horizontal="center" vertical="top" wrapText="1"/>
    </xf>
    <xf numFmtId="0" fontId="9" fillId="0" borderId="0" xfId="0" applyFont="1" applyFill="1" applyBorder="1"/>
    <xf numFmtId="1" fontId="10" fillId="0" borderId="0" xfId="0" applyNumberFormat="1" applyFont="1" applyFill="1" applyBorder="1" applyAlignment="1">
      <alignment horizontal="center"/>
    </xf>
    <xf numFmtId="9" fontId="10" fillId="2" borderId="11" xfId="1" applyFont="1" applyFill="1" applyBorder="1" applyAlignment="1">
      <alignment horizontal="center" vertical="top" wrapText="1"/>
    </xf>
    <xf numFmtId="4" fontId="10" fillId="2" borderId="14" xfId="0" applyNumberFormat="1" applyFont="1" applyFill="1" applyBorder="1" applyAlignment="1">
      <alignment vertical="top" wrapText="1"/>
    </xf>
    <xf numFmtId="4" fontId="10" fillId="2" borderId="8" xfId="0" applyNumberFormat="1" applyFont="1" applyFill="1" applyBorder="1" applyAlignment="1">
      <alignment vertical="top" wrapText="1"/>
    </xf>
    <xf numFmtId="4" fontId="10" fillId="2" borderId="21" xfId="0" applyNumberFormat="1" applyFont="1" applyFill="1" applyBorder="1" applyAlignment="1">
      <alignment vertical="top" wrapText="1"/>
    </xf>
    <xf numFmtId="1" fontId="9" fillId="0" borderId="0" xfId="0" applyNumberFormat="1" applyFont="1" applyFill="1" applyBorder="1" applyAlignment="1">
      <alignment horizontal="center"/>
    </xf>
    <xf numFmtId="0" fontId="9" fillId="0" borderId="0" xfId="0" applyFont="1" applyBorder="1"/>
    <xf numFmtId="1" fontId="10" fillId="0" borderId="0" xfId="0" applyNumberFormat="1" applyFont="1" applyBorder="1" applyAlignment="1">
      <alignment horizontal="center"/>
    </xf>
    <xf numFmtId="4" fontId="10" fillId="2" borderId="29" xfId="0" applyNumberFormat="1" applyFont="1" applyFill="1" applyBorder="1" applyAlignment="1">
      <alignment vertical="top" wrapText="1"/>
    </xf>
    <xf numFmtId="4" fontId="10" fillId="2" borderId="29" xfId="0" applyNumberFormat="1" applyFont="1" applyFill="1" applyBorder="1" applyAlignment="1">
      <alignment horizontal="center" vertical="top" wrapText="1"/>
    </xf>
    <xf numFmtId="4" fontId="3" fillId="2" borderId="29" xfId="0" applyNumberFormat="1" applyFont="1" applyFill="1" applyBorder="1" applyAlignment="1">
      <alignment horizontal="center" vertical="top" wrapText="1"/>
    </xf>
    <xf numFmtId="4" fontId="3" fillId="2" borderId="32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1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1" xfId="7" applyNumberFormat="1" applyFont="1" applyBorder="1" applyAlignment="1">
      <alignment horizontal="left" vertical="center" wrapText="1"/>
    </xf>
    <xf numFmtId="4" fontId="3" fillId="0" borderId="17" xfId="0" applyNumberFormat="1" applyFont="1" applyFill="1" applyBorder="1" applyAlignment="1">
      <alignment horizontal="center" vertical="top" wrapText="1"/>
    </xf>
    <xf numFmtId="0" fontId="2" fillId="0" borderId="21" xfId="2" applyFont="1" applyFill="1" applyBorder="1" applyAlignment="1" applyProtection="1">
      <alignment vertical="top" wrapText="1"/>
      <protection locked="0"/>
    </xf>
    <xf numFmtId="2" fontId="2" fillId="0" borderId="21" xfId="0" applyNumberFormat="1" applyFont="1" applyFill="1" applyBorder="1" applyAlignment="1">
      <alignment horizontal="center" vertical="top" wrapText="1"/>
    </xf>
    <xf numFmtId="4" fontId="3" fillId="0" borderId="21" xfId="0" applyNumberFormat="1" applyFont="1" applyFill="1" applyBorder="1" applyAlignment="1">
      <alignment vertical="top" wrapText="1"/>
    </xf>
    <xf numFmtId="4" fontId="10" fillId="0" borderId="21" xfId="0" applyNumberFormat="1" applyFont="1" applyFill="1" applyBorder="1" applyAlignment="1">
      <alignment vertical="top" wrapText="1"/>
    </xf>
    <xf numFmtId="4" fontId="10" fillId="0" borderId="21" xfId="0" applyNumberFormat="1" applyFont="1" applyFill="1" applyBorder="1" applyAlignment="1">
      <alignment horizontal="center" vertical="top" wrapText="1"/>
    </xf>
    <xf numFmtId="4" fontId="3" fillId="0" borderId="21" xfId="0" applyNumberFormat="1" applyFont="1" applyFill="1" applyBorder="1" applyAlignment="1">
      <alignment horizontal="center" vertical="top" wrapText="1"/>
    </xf>
    <xf numFmtId="4" fontId="3" fillId="0" borderId="22" xfId="0" applyNumberFormat="1" applyFont="1" applyFill="1" applyBorder="1" applyAlignment="1">
      <alignment horizontal="center" vertical="top" wrapText="1"/>
    </xf>
    <xf numFmtId="4" fontId="15" fillId="0" borderId="0" xfId="9" applyFont="1" applyAlignment="1"/>
    <xf numFmtId="4" fontId="15" fillId="0" borderId="0" xfId="9" applyFont="1">
      <alignment vertical="center"/>
    </xf>
    <xf numFmtId="0" fontId="2" fillId="0" borderId="0" xfId="0" applyFont="1" applyAlignment="1">
      <alignment horizontal="left"/>
    </xf>
    <xf numFmtId="4" fontId="2" fillId="0" borderId="0" xfId="9" applyFont="1">
      <alignment vertical="center"/>
    </xf>
    <xf numFmtId="0" fontId="18" fillId="0" borderId="0" xfId="0" applyFont="1" applyFill="1" applyAlignment="1"/>
    <xf numFmtId="0" fontId="3" fillId="0" borderId="0" xfId="9" applyNumberFormat="1" applyFont="1" applyAlignment="1"/>
    <xf numFmtId="3" fontId="2" fillId="0" borderId="46" xfId="9" applyNumberFormat="1" applyFont="1" applyBorder="1" applyAlignment="1">
      <alignment horizontal="center" vertical="center" wrapText="1"/>
    </xf>
    <xf numFmtId="3" fontId="2" fillId="0" borderId="47" xfId="9" applyNumberFormat="1" applyFont="1" applyBorder="1" applyAlignment="1">
      <alignment horizontal="center" vertical="center" wrapText="1"/>
    </xf>
    <xf numFmtId="4" fontId="2" fillId="0" borderId="9" xfId="9" applyFont="1" applyFill="1" applyBorder="1" applyAlignment="1">
      <alignment horizontal="left" vertical="center" wrapText="1"/>
    </xf>
    <xf numFmtId="3" fontId="2" fillId="0" borderId="9" xfId="9" applyNumberFormat="1" applyFont="1" applyFill="1" applyBorder="1" applyAlignment="1">
      <alignment horizontal="center" vertical="center" wrapText="1"/>
    </xf>
    <xf numFmtId="4" fontId="2" fillId="0" borderId="9" xfId="9" applyNumberFormat="1" applyFont="1" applyFill="1" applyBorder="1" applyAlignment="1">
      <alignment horizontal="center" vertical="center" wrapText="1"/>
    </xf>
    <xf numFmtId="4" fontId="2" fillId="0" borderId="48" xfId="9" applyNumberFormat="1" applyFont="1" applyFill="1" applyBorder="1" applyAlignment="1">
      <alignment horizontal="center" vertical="center" wrapText="1"/>
    </xf>
    <xf numFmtId="4" fontId="2" fillId="0" borderId="8" xfId="9" applyFont="1" applyFill="1" applyBorder="1" applyAlignment="1">
      <alignment horizontal="left" vertical="center" wrapText="1"/>
    </xf>
    <xf numFmtId="3" fontId="2" fillId="0" borderId="8" xfId="9" applyNumberFormat="1" applyFont="1" applyFill="1" applyBorder="1" applyAlignment="1">
      <alignment horizontal="center" vertical="center" wrapText="1"/>
    </xf>
    <xf numFmtId="3" fontId="2" fillId="0" borderId="5" xfId="9" applyNumberFormat="1" applyFont="1" applyFill="1" applyBorder="1" applyAlignment="1">
      <alignment horizontal="center" vertical="center" wrapText="1"/>
    </xf>
    <xf numFmtId="4" fontId="2" fillId="0" borderId="8" xfId="9" applyNumberFormat="1" applyFont="1" applyFill="1" applyBorder="1" applyAlignment="1">
      <alignment horizontal="center" vertical="center" wrapText="1"/>
    </xf>
    <xf numFmtId="4" fontId="2" fillId="0" borderId="19" xfId="9" applyNumberFormat="1" applyFont="1" applyFill="1" applyBorder="1" applyAlignment="1">
      <alignment horizontal="center" vertical="center" wrapText="1"/>
    </xf>
    <xf numFmtId="4" fontId="2" fillId="0" borderId="36" xfId="9" applyFont="1" applyFill="1" applyBorder="1" applyAlignment="1">
      <alignment vertical="center" wrapText="1"/>
    </xf>
    <xf numFmtId="4" fontId="2" fillId="0" borderId="27" xfId="9" applyFont="1" applyFill="1" applyBorder="1" applyAlignment="1">
      <alignment horizontal="left" vertical="center" wrapText="1"/>
    </xf>
    <xf numFmtId="3" fontId="2" fillId="0" borderId="27" xfId="9" applyNumberFormat="1" applyFont="1" applyFill="1" applyBorder="1" applyAlignment="1">
      <alignment horizontal="center" vertical="center" wrapText="1"/>
    </xf>
    <xf numFmtId="4" fontId="2" fillId="0" borderId="27" xfId="9" applyNumberFormat="1" applyFont="1" applyFill="1" applyBorder="1" applyAlignment="1">
      <alignment horizontal="center" vertical="center" wrapText="1"/>
    </xf>
    <xf numFmtId="4" fontId="2" fillId="0" borderId="28" xfId="9" applyNumberFormat="1" applyFont="1" applyFill="1" applyBorder="1" applyAlignment="1">
      <alignment horizontal="center" vertical="center" wrapText="1"/>
    </xf>
    <xf numFmtId="4" fontId="2" fillId="0" borderId="10" xfId="9" applyFont="1" applyFill="1" applyBorder="1" applyAlignment="1">
      <alignment vertical="center" wrapText="1"/>
    </xf>
    <xf numFmtId="4" fontId="2" fillId="3" borderId="26" xfId="9" applyFont="1" applyFill="1" applyBorder="1" applyAlignment="1">
      <alignment vertical="center" wrapText="1"/>
    </xf>
    <xf numFmtId="4" fontId="2" fillId="3" borderId="27" xfId="9" applyFont="1" applyFill="1" applyBorder="1" applyAlignment="1">
      <alignment horizontal="left" vertical="center" wrapText="1"/>
    </xf>
    <xf numFmtId="3" fontId="2" fillId="0" borderId="27" xfId="9" applyNumberFormat="1" applyFont="1" applyBorder="1" applyAlignment="1">
      <alignment horizontal="center" vertical="center" wrapText="1"/>
    </xf>
    <xf numFmtId="4" fontId="2" fillId="0" borderId="27" xfId="9" applyNumberFormat="1" applyFont="1" applyBorder="1" applyAlignment="1">
      <alignment horizontal="center" vertical="center" wrapText="1"/>
    </xf>
    <xf numFmtId="4" fontId="2" fillId="0" borderId="28" xfId="9" applyNumberFormat="1" applyFont="1" applyBorder="1" applyAlignment="1">
      <alignment horizontal="center" vertical="center" wrapText="1"/>
    </xf>
    <xf numFmtId="4" fontId="2" fillId="3" borderId="16" xfId="9" applyFont="1" applyFill="1" applyBorder="1" applyAlignment="1">
      <alignment vertical="center" wrapText="1"/>
    </xf>
    <xf numFmtId="4" fontId="2" fillId="3" borderId="1" xfId="9" applyFont="1" applyFill="1" applyBorder="1" applyAlignment="1">
      <alignment horizontal="left" vertical="center" wrapText="1"/>
    </xf>
    <xf numFmtId="3" fontId="2" fillId="0" borderId="1" xfId="9" applyNumberFormat="1" applyFont="1" applyBorder="1" applyAlignment="1">
      <alignment horizontal="center" vertical="center" wrapText="1"/>
    </xf>
    <xf numFmtId="4" fontId="2" fillId="0" borderId="1" xfId="9" applyNumberFormat="1" applyFont="1" applyBorder="1" applyAlignment="1">
      <alignment horizontal="center" vertical="center" wrapText="1"/>
    </xf>
    <xf numFmtId="4" fontId="2" fillId="0" borderId="17" xfId="9" applyNumberFormat="1" applyFont="1" applyBorder="1" applyAlignment="1">
      <alignment horizontal="center" vertical="center" wrapText="1"/>
    </xf>
    <xf numFmtId="4" fontId="2" fillId="0" borderId="16" xfId="9" applyFont="1" applyFill="1" applyBorder="1" applyAlignment="1">
      <alignment horizontal="left" vertical="center" wrapText="1"/>
    </xf>
    <xf numFmtId="4" fontId="15" fillId="3" borderId="1" xfId="9" applyFont="1" applyFill="1" applyBorder="1" applyAlignment="1">
      <alignment horizontal="left" vertical="center" wrapText="1"/>
    </xf>
    <xf numFmtId="4" fontId="2" fillId="0" borderId="1" xfId="9" applyFont="1" applyBorder="1" applyAlignment="1">
      <alignment horizontal="center" vertical="center" wrapText="1"/>
    </xf>
    <xf numFmtId="4" fontId="2" fillId="0" borderId="20" xfId="9" applyFont="1" applyFill="1" applyBorder="1" applyAlignment="1">
      <alignment horizontal="left" vertical="center" wrapText="1"/>
    </xf>
    <xf numFmtId="4" fontId="15" fillId="3" borderId="21" xfId="9" applyFont="1" applyFill="1" applyBorder="1" applyAlignment="1">
      <alignment horizontal="left" vertical="center" wrapText="1"/>
    </xf>
    <xf numFmtId="3" fontId="2" fillId="0" borderId="21" xfId="9" applyNumberFormat="1" applyFont="1" applyBorder="1" applyAlignment="1">
      <alignment horizontal="center" vertical="center" wrapText="1"/>
    </xf>
    <xf numFmtId="4" fontId="2" fillId="0" borderId="21" xfId="9" applyNumberFormat="1" applyFont="1" applyBorder="1" applyAlignment="1">
      <alignment horizontal="center" vertical="center" wrapText="1"/>
    </xf>
    <xf numFmtId="4" fontId="2" fillId="0" borderId="21" xfId="9" applyFont="1" applyBorder="1" applyAlignment="1">
      <alignment horizontal="center" vertical="center" wrapText="1"/>
    </xf>
    <xf numFmtId="4" fontId="2" fillId="0" borderId="22" xfId="9" applyNumberFormat="1" applyFont="1" applyBorder="1" applyAlignment="1">
      <alignment horizontal="center" vertical="center" wrapText="1"/>
    </xf>
    <xf numFmtId="4" fontId="3" fillId="0" borderId="46" xfId="9" applyNumberFormat="1" applyFont="1" applyBorder="1" applyAlignment="1">
      <alignment horizontal="right" vertical="top" wrapText="1"/>
    </xf>
    <xf numFmtId="0" fontId="2" fillId="0" borderId="31" xfId="10" applyFont="1" applyBorder="1"/>
    <xf numFmtId="0" fontId="2" fillId="0" borderId="0" xfId="10" applyFont="1"/>
    <xf numFmtId="0" fontId="20" fillId="5" borderId="0" xfId="8" applyNumberFormat="1" applyFont="1" applyFill="1" applyAlignment="1">
      <alignment vertical="center" wrapText="1"/>
    </xf>
    <xf numFmtId="4" fontId="21" fillId="5" borderId="0" xfId="9" applyFont="1" applyFill="1">
      <alignment vertical="center"/>
    </xf>
    <xf numFmtId="4" fontId="17" fillId="0" borderId="0" xfId="9" applyFont="1" applyAlignment="1">
      <alignment vertical="center"/>
    </xf>
    <xf numFmtId="0" fontId="0" fillId="0" borderId="0" xfId="0" applyFill="1"/>
    <xf numFmtId="4" fontId="15" fillId="0" borderId="0" xfId="9" applyFont="1" applyAlignment="1">
      <alignment vertical="center"/>
    </xf>
    <xf numFmtId="0" fontId="2" fillId="0" borderId="0" xfId="0" applyFont="1" applyFill="1" applyAlignment="1"/>
    <xf numFmtId="0" fontId="23" fillId="0" borderId="0" xfId="0" applyFont="1" applyFill="1" applyAlignment="1"/>
    <xf numFmtId="0" fontId="2" fillId="0" borderId="0" xfId="9" applyNumberFormat="1" applyFont="1" applyAlignment="1"/>
    <xf numFmtId="0" fontId="2" fillId="0" borderId="0" xfId="0" applyFont="1" applyFill="1"/>
    <xf numFmtId="0" fontId="24" fillId="0" borderId="0" xfId="0" applyFont="1" applyFill="1" applyAlignment="1">
      <alignment horizontal="center"/>
    </xf>
    <xf numFmtId="0" fontId="8" fillId="0" borderId="0" xfId="0" applyFont="1" applyFill="1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center" wrapText="1"/>
    </xf>
    <xf numFmtId="4" fontId="1" fillId="0" borderId="1" xfId="8" applyNumberFormat="1" applyFont="1" applyBorder="1" applyAlignment="1">
      <alignment horizontal="right" vertical="center" wrapText="1"/>
    </xf>
    <xf numFmtId="3" fontId="8" fillId="0" borderId="1" xfId="0" applyNumberFormat="1" applyFont="1" applyFill="1" applyBorder="1" applyAlignment="1">
      <alignment horizontal="center" vertical="center"/>
    </xf>
    <xf numFmtId="0" fontId="1" fillId="0" borderId="1" xfId="8" applyFont="1" applyBorder="1" applyAlignment="1">
      <alignment horizontal="center" vertical="center" wrapText="1"/>
    </xf>
    <xf numFmtId="2" fontId="27" fillId="0" borderId="0" xfId="11" applyNumberFormat="1" applyFont="1" applyFill="1" applyAlignment="1">
      <alignment horizontal="left" vertical="top"/>
    </xf>
    <xf numFmtId="0" fontId="27" fillId="0" borderId="0" xfId="11" applyFont="1" applyFill="1" applyAlignment="1">
      <alignment horizontal="left" vertical="top" wrapText="1"/>
    </xf>
    <xf numFmtId="0" fontId="27" fillId="0" borderId="0" xfId="0" applyFont="1" applyFill="1"/>
    <xf numFmtId="0" fontId="27" fillId="0" borderId="0" xfId="11" applyFont="1" applyFill="1" applyAlignment="1">
      <alignment horizontal="center" vertical="top" wrapText="1"/>
    </xf>
    <xf numFmtId="0" fontId="27" fillId="0" borderId="0" xfId="11" applyFont="1" applyFill="1" applyAlignment="1">
      <alignment horizontal="right" vertical="top"/>
    </xf>
    <xf numFmtId="49" fontId="27" fillId="0" borderId="0" xfId="11" applyNumberFormat="1" applyFont="1" applyFill="1" applyAlignment="1">
      <alignment horizontal="right" vertical="top" wrapText="1"/>
    </xf>
    <xf numFmtId="49" fontId="27" fillId="0" borderId="0" xfId="11" applyNumberFormat="1" applyFont="1" applyFill="1" applyAlignment="1">
      <alignment horizontal="center" vertical="top" wrapText="1"/>
    </xf>
    <xf numFmtId="0" fontId="27" fillId="0" borderId="0" xfId="11" applyFont="1" applyFill="1" applyAlignment="1">
      <alignment horizontal="right" vertical="top" wrapText="1"/>
    </xf>
    <xf numFmtId="49" fontId="27" fillId="0" borderId="0" xfId="0" applyNumberFormat="1" applyFont="1" applyFill="1"/>
    <xf numFmtId="0" fontId="27" fillId="0" borderId="0" xfId="0" applyFont="1" applyFill="1" applyAlignment="1">
      <alignment horizontal="right"/>
    </xf>
    <xf numFmtId="0" fontId="27" fillId="0" borderId="0" xfId="0" applyFont="1" applyFill="1" applyAlignment="1">
      <alignment horizontal="left" vertical="top" wrapText="1"/>
    </xf>
    <xf numFmtId="0" fontId="27" fillId="0" borderId="0" xfId="0" applyFont="1" applyFill="1" applyAlignment="1">
      <alignment horizontal="center" vertical="top" wrapText="1"/>
    </xf>
    <xf numFmtId="49" fontId="27" fillId="0" borderId="0" xfId="0" applyNumberFormat="1" applyFont="1" applyFill="1" applyAlignment="1">
      <alignment horizontal="center" vertical="top" wrapText="1"/>
    </xf>
    <xf numFmtId="0" fontId="27" fillId="0" borderId="0" xfId="0" applyFont="1" applyFill="1" applyAlignment="1">
      <alignment horizontal="right" vertical="top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right" vertical="center"/>
    </xf>
    <xf numFmtId="4" fontId="3" fillId="0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3" fillId="2" borderId="29" xfId="0" applyNumberFormat="1" applyFont="1" applyFill="1" applyBorder="1" applyAlignment="1">
      <alignment horizontal="center" vertical="center" wrapText="1"/>
    </xf>
    <xf numFmtId="9" fontId="3" fillId="2" borderId="11" xfId="1" applyFont="1" applyFill="1" applyBorder="1" applyAlignment="1">
      <alignment horizontal="center" vertical="center" wrapText="1"/>
    </xf>
    <xf numFmtId="167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164" fontId="12" fillId="0" borderId="4" xfId="2" applyNumberFormat="1" applyFont="1" applyFill="1" applyBorder="1" applyAlignment="1" applyProtection="1">
      <alignment horizontal="center" vertical="center" wrapText="1"/>
      <protection locked="0"/>
    </xf>
    <xf numFmtId="164" fontId="12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/>
    <xf numFmtId="0" fontId="2" fillId="0" borderId="16" xfId="0" applyFont="1" applyBorder="1" applyAlignment="1">
      <alignment horizontal="center" vertical="center"/>
    </xf>
    <xf numFmtId="167" fontId="3" fillId="2" borderId="17" xfId="0" applyNumberFormat="1" applyFont="1" applyFill="1" applyBorder="1" applyAlignment="1">
      <alignment horizontal="center" vertical="center"/>
    </xf>
    <xf numFmtId="10" fontId="3" fillId="2" borderId="17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left" vertical="top"/>
    </xf>
    <xf numFmtId="0" fontId="2" fillId="0" borderId="7" xfId="0" applyFont="1" applyBorder="1" applyAlignment="1">
      <alignment horizontal="center" vertical="center"/>
    </xf>
    <xf numFmtId="4" fontId="7" fillId="2" borderId="8" xfId="0" applyNumberFormat="1" applyFont="1" applyFill="1" applyBorder="1" applyAlignment="1">
      <alignment vertical="top" wrapText="1"/>
    </xf>
    <xf numFmtId="167" fontId="11" fillId="0" borderId="0" xfId="0" applyNumberFormat="1" applyFont="1" applyFill="1" applyBorder="1" applyAlignment="1">
      <alignment horizontal="left" vertical="center" wrapText="1"/>
    </xf>
    <xf numFmtId="164" fontId="12" fillId="0" borderId="21" xfId="4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0" fontId="3" fillId="0" borderId="0" xfId="6" applyFont="1" applyFill="1" applyBorder="1" applyAlignment="1">
      <alignment horizontal="center" vertical="top"/>
    </xf>
    <xf numFmtId="0" fontId="29" fillId="0" borderId="0" xfId="0" applyFont="1" applyBorder="1"/>
    <xf numFmtId="0" fontId="27" fillId="0" borderId="0" xfId="0" applyFont="1" applyBorder="1" applyAlignment="1">
      <alignment horizontal="center"/>
    </xf>
    <xf numFmtId="0" fontId="27" fillId="0" borderId="0" xfId="0" applyFont="1" applyBorder="1"/>
    <xf numFmtId="0" fontId="29" fillId="0" borderId="0" xfId="0" applyFont="1"/>
    <xf numFmtId="0" fontId="27" fillId="0" borderId="0" xfId="0" applyFont="1"/>
    <xf numFmtId="0" fontId="29" fillId="6" borderId="0" xfId="0" applyFont="1" applyFill="1"/>
    <xf numFmtId="0" fontId="2" fillId="6" borderId="0" xfId="0" applyFont="1" applyFill="1"/>
    <xf numFmtId="0" fontId="3" fillId="0" borderId="2" xfId="6" applyFont="1" applyFill="1" applyBorder="1" applyAlignment="1">
      <alignment horizontal="left" vertical="top"/>
    </xf>
    <xf numFmtId="0" fontId="3" fillId="0" borderId="3" xfId="6" applyFont="1" applyFill="1" applyBorder="1" applyAlignment="1">
      <alignment horizontal="left" vertical="top"/>
    </xf>
    <xf numFmtId="0" fontId="3" fillId="0" borderId="4" xfId="6" applyFont="1" applyFill="1" applyBorder="1" applyAlignment="1">
      <alignment horizontal="left" vertical="top"/>
    </xf>
    <xf numFmtId="3" fontId="13" fillId="7" borderId="1" xfId="14" applyNumberFormat="1" applyFont="1" applyFill="1" applyBorder="1" applyAlignment="1">
      <alignment horizontal="center" vertical="center"/>
    </xf>
    <xf numFmtId="4" fontId="31" fillId="0" borderId="0" xfId="8" applyNumberFormat="1" applyFont="1" applyFill="1" applyBorder="1" applyAlignment="1" applyProtection="1">
      <alignment horizontal="center" vertical="center"/>
    </xf>
    <xf numFmtId="4" fontId="32" fillId="0" borderId="0" xfId="8" applyNumberFormat="1" applyFont="1" applyFill="1" applyBorder="1" applyAlignment="1" applyProtection="1">
      <alignment horizontal="center" vertical="center"/>
    </xf>
    <xf numFmtId="4" fontId="31" fillId="0" borderId="0" xfId="8" applyNumberFormat="1" applyFont="1" applyFill="1" applyBorder="1" applyAlignment="1" applyProtection="1">
      <alignment horizontal="right" vertical="center"/>
    </xf>
    <xf numFmtId="0" fontId="31" fillId="0" borderId="0" xfId="8" applyNumberFormat="1" applyFont="1" applyFill="1" applyBorder="1" applyAlignment="1" applyProtection="1">
      <alignment vertical="top"/>
    </xf>
    <xf numFmtId="0" fontId="34" fillId="0" borderId="0" xfId="8" applyNumberFormat="1" applyFont="1" applyFill="1" applyBorder="1" applyAlignment="1" applyProtection="1">
      <alignment vertical="top"/>
    </xf>
    <xf numFmtId="4" fontId="35" fillId="0" borderId="0" xfId="8" applyNumberFormat="1" applyFont="1" applyFill="1" applyBorder="1" applyAlignment="1" applyProtection="1">
      <alignment horizontal="center" vertical="center" wrapText="1"/>
    </xf>
    <xf numFmtId="4" fontId="36" fillId="0" borderId="0" xfId="8" applyNumberFormat="1" applyFont="1" applyFill="1" applyBorder="1" applyAlignment="1" applyProtection="1">
      <alignment horizontal="center" vertical="center" wrapText="1"/>
    </xf>
    <xf numFmtId="4" fontId="37" fillId="0" borderId="0" xfId="8" applyNumberFormat="1" applyFont="1" applyFill="1" applyBorder="1" applyAlignment="1" applyProtection="1">
      <alignment horizontal="center" vertical="center" wrapText="1"/>
    </xf>
    <xf numFmtId="4" fontId="31" fillId="0" borderId="0" xfId="8" applyNumberFormat="1" applyFont="1" applyFill="1" applyBorder="1" applyAlignment="1" applyProtection="1">
      <alignment horizontal="left" wrapText="1"/>
    </xf>
    <xf numFmtId="4" fontId="38" fillId="0" borderId="0" xfId="8" applyNumberFormat="1" applyFont="1" applyFill="1" applyBorder="1" applyAlignment="1" applyProtection="1">
      <alignment horizontal="right" wrapText="1"/>
    </xf>
    <xf numFmtId="0" fontId="39" fillId="0" borderId="0" xfId="8" applyNumberFormat="1" applyFont="1" applyFill="1" applyBorder="1" applyAlignment="1" applyProtection="1">
      <alignment vertical="top"/>
    </xf>
    <xf numFmtId="4" fontId="39" fillId="0" borderId="46" xfId="8" applyNumberFormat="1" applyFont="1" applyFill="1" applyBorder="1" applyAlignment="1" applyProtection="1">
      <alignment horizontal="center" vertical="center" wrapText="1"/>
    </xf>
    <xf numFmtId="4" fontId="39" fillId="0" borderId="33" xfId="8" applyNumberFormat="1" applyFont="1" applyFill="1" applyBorder="1" applyAlignment="1" applyProtection="1">
      <alignment horizontal="center" vertical="center" wrapText="1"/>
    </xf>
    <xf numFmtId="3" fontId="43" fillId="0" borderId="38" xfId="8" applyNumberFormat="1" applyFont="1" applyFill="1" applyBorder="1" applyAlignment="1" applyProtection="1">
      <alignment horizontal="center" vertical="center" wrapText="1"/>
    </xf>
    <xf numFmtId="3" fontId="43" fillId="0" borderId="39" xfId="8" applyNumberFormat="1" applyFont="1" applyFill="1" applyBorder="1" applyAlignment="1" applyProtection="1">
      <alignment horizontal="center" vertical="center" wrapText="1"/>
    </xf>
    <xf numFmtId="3" fontId="43" fillId="0" borderId="46" xfId="8" applyNumberFormat="1" applyFont="1" applyFill="1" applyBorder="1" applyAlignment="1" applyProtection="1">
      <alignment horizontal="center" vertical="center" wrapText="1"/>
    </xf>
    <xf numFmtId="3" fontId="43" fillId="0" borderId="58" xfId="8" applyNumberFormat="1" applyFont="1" applyFill="1" applyBorder="1" applyAlignment="1" applyProtection="1">
      <alignment horizontal="center" vertical="center" wrapText="1"/>
    </xf>
    <xf numFmtId="3" fontId="43" fillId="0" borderId="40" xfId="8" applyNumberFormat="1" applyFont="1" applyFill="1" applyBorder="1" applyAlignment="1" applyProtection="1">
      <alignment horizontal="center" vertical="center" wrapText="1"/>
    </xf>
    <xf numFmtId="3" fontId="43" fillId="0" borderId="41" xfId="8" applyNumberFormat="1" applyFont="1" applyFill="1" applyBorder="1" applyAlignment="1" applyProtection="1">
      <alignment horizontal="center" vertical="center" wrapText="1"/>
    </xf>
    <xf numFmtId="0" fontId="43" fillId="0" borderId="0" xfId="8" applyNumberFormat="1" applyFont="1" applyFill="1" applyBorder="1" applyAlignment="1" applyProtection="1">
      <alignment vertical="top"/>
    </xf>
    <xf numFmtId="0" fontId="36" fillId="0" borderId="0" xfId="8" applyNumberFormat="1" applyFont="1" applyFill="1" applyBorder="1" applyAlignment="1" applyProtection="1">
      <alignment vertical="top"/>
    </xf>
    <xf numFmtId="0" fontId="41" fillId="0" borderId="9" xfId="8" applyNumberFormat="1" applyFont="1" applyFill="1" applyBorder="1" applyAlignment="1" applyProtection="1">
      <alignment horizontal="left" vertical="center" wrapText="1"/>
    </xf>
    <xf numFmtId="0" fontId="36" fillId="0" borderId="9" xfId="8" applyNumberFormat="1" applyFont="1" applyFill="1" applyBorder="1" applyAlignment="1" applyProtection="1">
      <alignment horizontal="center" vertical="center" wrapText="1"/>
    </xf>
    <xf numFmtId="4" fontId="41" fillId="0" borderId="9" xfId="8" applyNumberFormat="1" applyFont="1" applyFill="1" applyBorder="1" applyAlignment="1" applyProtection="1">
      <alignment horizontal="center" vertical="center"/>
    </xf>
    <xf numFmtId="4" fontId="41" fillId="0" borderId="24" xfId="8" applyNumberFormat="1" applyFont="1" applyFill="1" applyBorder="1" applyAlignment="1" applyProtection="1">
      <alignment horizontal="center" vertical="center"/>
    </xf>
    <xf numFmtId="3" fontId="41" fillId="0" borderId="48" xfId="8" applyNumberFormat="1" applyFont="1" applyFill="1" applyBorder="1" applyAlignment="1" applyProtection="1">
      <alignment horizontal="center" vertical="center" wrapText="1"/>
    </xf>
    <xf numFmtId="0" fontId="41" fillId="0" borderId="0" xfId="8" applyNumberFormat="1" applyFont="1" applyFill="1" applyBorder="1" applyAlignment="1" applyProtection="1">
      <alignment vertical="top"/>
    </xf>
    <xf numFmtId="1" fontId="41" fillId="0" borderId="0" xfId="8" applyNumberFormat="1" applyFont="1" applyFill="1" applyBorder="1" applyAlignment="1" applyProtection="1">
      <alignment vertical="top"/>
    </xf>
    <xf numFmtId="0" fontId="41" fillId="0" borderId="1" xfId="8" applyNumberFormat="1" applyFont="1" applyFill="1" applyBorder="1" applyAlignment="1" applyProtection="1">
      <alignment horizontal="left" vertical="center" wrapText="1"/>
    </xf>
    <xf numFmtId="0" fontId="36" fillId="0" borderId="1" xfId="8" applyNumberFormat="1" applyFont="1" applyFill="1" applyBorder="1" applyAlignment="1" applyProtection="1">
      <alignment horizontal="center" vertical="center" wrapText="1"/>
    </xf>
    <xf numFmtId="2" fontId="41" fillId="0" borderId="0" xfId="8" applyNumberFormat="1" applyFont="1" applyFill="1" applyBorder="1" applyAlignment="1" applyProtection="1">
      <alignment vertical="top"/>
    </xf>
    <xf numFmtId="0" fontId="41" fillId="8" borderId="39" xfId="8" applyNumberFormat="1" applyFont="1" applyFill="1" applyBorder="1" applyAlignment="1" applyProtection="1">
      <alignment horizontal="left" vertical="center" wrapText="1"/>
    </xf>
    <xf numFmtId="0" fontId="36" fillId="8" borderId="39" xfId="8" applyNumberFormat="1" applyFont="1" applyFill="1" applyBorder="1" applyAlignment="1" applyProtection="1">
      <alignment horizontal="center" vertical="center" wrapText="1"/>
    </xf>
    <xf numFmtId="4" fontId="41" fillId="8" borderId="39" xfId="8" applyNumberFormat="1" applyFont="1" applyFill="1" applyBorder="1" applyAlignment="1" applyProtection="1">
      <alignment horizontal="center" vertical="center" wrapText="1"/>
    </xf>
    <xf numFmtId="4" fontId="41" fillId="8" borderId="40" xfId="8" applyNumberFormat="1" applyFont="1" applyFill="1" applyBorder="1" applyAlignment="1" applyProtection="1">
      <alignment horizontal="center" vertical="center" wrapText="1"/>
    </xf>
    <xf numFmtId="169" fontId="41" fillId="8" borderId="46" xfId="8" applyNumberFormat="1" applyFont="1" applyFill="1" applyBorder="1" applyAlignment="1" applyProtection="1">
      <alignment horizontal="center" vertical="center" wrapText="1"/>
    </xf>
    <xf numFmtId="3" fontId="44" fillId="0" borderId="1" xfId="8" applyNumberFormat="1" applyFont="1" applyFill="1" applyBorder="1" applyAlignment="1" applyProtection="1">
      <alignment horizontal="center" vertical="center"/>
    </xf>
    <xf numFmtId="166" fontId="41" fillId="0" borderId="1" xfId="8" applyNumberFormat="1" applyFont="1" applyFill="1" applyBorder="1" applyAlignment="1" applyProtection="1">
      <alignment horizontal="center" vertical="center"/>
    </xf>
    <xf numFmtId="0" fontId="41" fillId="0" borderId="8" xfId="8" applyNumberFormat="1" applyFont="1" applyFill="1" applyBorder="1" applyAlignment="1" applyProtection="1">
      <alignment horizontal="left" vertical="center" wrapText="1"/>
    </xf>
    <xf numFmtId="0" fontId="36" fillId="0" borderId="8" xfId="8" applyNumberFormat="1" applyFont="1" applyFill="1" applyBorder="1" applyAlignment="1" applyProtection="1">
      <alignment horizontal="center" vertical="center" wrapText="1"/>
    </xf>
    <xf numFmtId="3" fontId="44" fillId="0" borderId="8" xfId="8" applyNumberFormat="1" applyFont="1" applyFill="1" applyBorder="1" applyAlignment="1" applyProtection="1">
      <alignment horizontal="center" vertical="center"/>
    </xf>
    <xf numFmtId="166" fontId="41" fillId="0" borderId="8" xfId="8" applyNumberFormat="1" applyFont="1" applyFill="1" applyBorder="1" applyAlignment="1" applyProtection="1">
      <alignment horizontal="center" vertical="center"/>
    </xf>
    <xf numFmtId="3" fontId="41" fillId="8" borderId="38" xfId="8" applyNumberFormat="1" applyFont="1" applyFill="1" applyBorder="1" applyAlignment="1" applyProtection="1">
      <alignment horizontal="center" vertical="center" wrapText="1"/>
    </xf>
    <xf numFmtId="3" fontId="41" fillId="0" borderId="49" xfId="8" applyNumberFormat="1" applyFont="1" applyFill="1" applyBorder="1" applyAlignment="1" applyProtection="1">
      <alignment vertical="center" wrapText="1"/>
    </xf>
    <xf numFmtId="3" fontId="41" fillId="0" borderId="50" xfId="8" applyNumberFormat="1" applyFont="1" applyFill="1" applyBorder="1" applyAlignment="1" applyProtection="1">
      <alignment vertical="center" wrapText="1"/>
    </xf>
    <xf numFmtId="3" fontId="39" fillId="0" borderId="50" xfId="8" applyNumberFormat="1" applyFont="1" applyFill="1" applyBorder="1" applyAlignment="1" applyProtection="1">
      <alignment horizontal="center" vertical="center"/>
    </xf>
    <xf numFmtId="3" fontId="41" fillId="0" borderId="47" xfId="8" applyNumberFormat="1" applyFont="1" applyFill="1" applyBorder="1" applyAlignment="1" applyProtection="1">
      <alignment vertical="center" wrapText="1"/>
    </xf>
    <xf numFmtId="3" fontId="44" fillId="0" borderId="9" xfId="8" applyNumberFormat="1" applyFont="1" applyFill="1" applyBorder="1" applyAlignment="1" applyProtection="1">
      <alignment horizontal="center" vertical="center"/>
    </xf>
    <xf numFmtId="3" fontId="31" fillId="0" borderId="38" xfId="8" applyNumberFormat="1" applyFont="1" applyFill="1" applyBorder="1" applyAlignment="1" applyProtection="1">
      <alignment horizontal="center" vertical="center" wrapText="1"/>
    </xf>
    <xf numFmtId="3" fontId="45" fillId="0" borderId="39" xfId="8" applyNumberFormat="1" applyFont="1" applyFill="1" applyBorder="1" applyAlignment="1" applyProtection="1">
      <alignment horizontal="left" vertical="center" wrapText="1"/>
    </xf>
    <xf numFmtId="3" fontId="32" fillId="0" borderId="39" xfId="8" applyNumberFormat="1" applyFont="1" applyFill="1" applyBorder="1" applyAlignment="1" applyProtection="1">
      <alignment horizontal="center" vertical="center" wrapText="1"/>
    </xf>
    <xf numFmtId="3" fontId="31" fillId="0" borderId="39" xfId="8" applyNumberFormat="1" applyFont="1" applyFill="1" applyBorder="1" applyAlignment="1" applyProtection="1">
      <alignment horizontal="center" vertical="center" wrapText="1"/>
    </xf>
    <xf numFmtId="3" fontId="31" fillId="0" borderId="40" xfId="8" applyNumberFormat="1" applyFont="1" applyFill="1" applyBorder="1" applyAlignment="1" applyProtection="1">
      <alignment horizontal="center" vertical="center" wrapText="1"/>
    </xf>
    <xf numFmtId="3" fontId="45" fillId="9" borderId="41" xfId="8" applyNumberFormat="1" applyFont="1" applyFill="1" applyBorder="1" applyAlignment="1" applyProtection="1">
      <alignment horizontal="center" vertical="center" wrapText="1"/>
    </xf>
    <xf numFmtId="168" fontId="31" fillId="0" borderId="0" xfId="8" applyNumberFormat="1" applyFont="1" applyFill="1" applyBorder="1" applyAlignment="1" applyProtection="1">
      <alignment horizontal="center" vertical="center"/>
    </xf>
    <xf numFmtId="3" fontId="31" fillId="0" borderId="0" xfId="8" applyNumberFormat="1" applyFont="1" applyFill="1" applyBorder="1" applyAlignment="1" applyProtection="1">
      <alignment horizontal="center" vertical="center"/>
    </xf>
    <xf numFmtId="4" fontId="31" fillId="0" borderId="0" xfId="8" applyNumberFormat="1" applyFont="1" applyFill="1" applyBorder="1" applyAlignment="1" applyProtection="1">
      <alignment horizontal="center" vertical="center" wrapText="1"/>
    </xf>
    <xf numFmtId="0" fontId="31" fillId="0" borderId="0" xfId="10" applyFont="1" applyBorder="1" applyAlignment="1">
      <alignment horizontal="center"/>
    </xf>
    <xf numFmtId="0" fontId="31" fillId="0" borderId="0" xfId="10" applyFont="1"/>
    <xf numFmtId="4" fontId="31" fillId="0" borderId="0" xfId="9" applyFont="1">
      <alignment vertical="center"/>
    </xf>
    <xf numFmtId="0" fontId="31" fillId="0" borderId="31" xfId="10" applyFont="1" applyBorder="1" applyAlignment="1">
      <alignment horizontal="center"/>
    </xf>
    <xf numFmtId="4" fontId="31" fillId="0" borderId="0" xfId="8" applyNumberFormat="1" applyFont="1" applyFill="1" applyBorder="1" applyAlignment="1" applyProtection="1">
      <alignment horizontal="left" vertical="center"/>
    </xf>
    <xf numFmtId="0" fontId="31" fillId="0" borderId="0" xfId="0" applyFont="1"/>
    <xf numFmtId="0" fontId="12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 vertical="top"/>
    </xf>
    <xf numFmtId="2" fontId="3" fillId="0" borderId="1" xfId="0" applyNumberFormat="1" applyFont="1" applyFill="1" applyBorder="1" applyAlignment="1">
      <alignment horizontal="center" vertical="top" wrapText="1"/>
    </xf>
    <xf numFmtId="3" fontId="1" fillId="7" borderId="1" xfId="14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1" fillId="7" borderId="1" xfId="14" applyNumberFormat="1" applyFont="1" applyFill="1" applyBorder="1" applyAlignment="1">
      <alignment horizontal="center" vertical="center"/>
    </xf>
    <xf numFmtId="2" fontId="1" fillId="7" borderId="1" xfId="14" applyNumberFormat="1" applyFont="1" applyFill="1" applyBorder="1" applyAlignment="1">
      <alignment horizontal="center" vertical="center"/>
    </xf>
    <xf numFmtId="2" fontId="13" fillId="7" borderId="1" xfId="14" applyNumberFormat="1" applyFont="1" applyFill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" fontId="3" fillId="2" borderId="48" xfId="0" applyNumberFormat="1" applyFont="1" applyFill="1" applyBorder="1" applyAlignment="1">
      <alignment horizontal="center" vertical="center" wrapText="1"/>
    </xf>
    <xf numFmtId="0" fontId="28" fillId="0" borderId="38" xfId="6" applyFont="1" applyFill="1" applyBorder="1" applyAlignment="1">
      <alignment horizontal="center" vertical="center"/>
    </xf>
    <xf numFmtId="0" fontId="28" fillId="0" borderId="39" xfId="6" applyFont="1" applyFill="1" applyBorder="1" applyAlignment="1">
      <alignment horizontal="center" vertical="center"/>
    </xf>
    <xf numFmtId="1" fontId="3" fillId="2" borderId="41" xfId="0" applyNumberFormat="1" applyFont="1" applyFill="1" applyBorder="1" applyAlignment="1">
      <alignment horizontal="center" vertical="center" wrapText="1"/>
    </xf>
    <xf numFmtId="1" fontId="3" fillId="2" borderId="54" xfId="0" applyNumberFormat="1" applyFont="1" applyFill="1" applyBorder="1" applyAlignment="1">
      <alignment horizontal="center"/>
    </xf>
    <xf numFmtId="1" fontId="2" fillId="2" borderId="54" xfId="0" applyNumberFormat="1" applyFont="1" applyFill="1" applyBorder="1" applyAlignment="1">
      <alignment horizontal="center"/>
    </xf>
    <xf numFmtId="1" fontId="3" fillId="2" borderId="54" xfId="0" applyNumberFormat="1" applyFont="1" applyFill="1" applyBorder="1" applyAlignment="1">
      <alignment horizontal="center" vertical="center" wrapText="1"/>
    </xf>
    <xf numFmtId="2" fontId="3" fillId="2" borderId="17" xfId="0" applyNumberFormat="1" applyFont="1" applyFill="1" applyBorder="1" applyAlignment="1">
      <alignment horizontal="center"/>
    </xf>
    <xf numFmtId="4" fontId="44" fillId="0" borderId="9" xfId="8" applyNumberFormat="1" applyFont="1" applyFill="1" applyBorder="1" applyAlignment="1" applyProtection="1">
      <alignment horizontal="center" vertical="center"/>
    </xf>
    <xf numFmtId="166" fontId="41" fillId="0" borderId="9" xfId="8" applyNumberFormat="1" applyFont="1" applyFill="1" applyBorder="1" applyAlignment="1" applyProtection="1">
      <alignment horizontal="center" vertical="center"/>
    </xf>
    <xf numFmtId="166" fontId="41" fillId="0" borderId="24" xfId="8" applyNumberFormat="1" applyFont="1" applyFill="1" applyBorder="1" applyAlignment="1" applyProtection="1">
      <alignment horizontal="center" vertical="center"/>
    </xf>
    <xf numFmtId="170" fontId="41" fillId="0" borderId="24" xfId="8" applyNumberFormat="1" applyFont="1" applyFill="1" applyBorder="1" applyAlignment="1" applyProtection="1">
      <alignment horizontal="center" vertical="center"/>
    </xf>
    <xf numFmtId="166" fontId="41" fillId="0" borderId="2" xfId="8" applyNumberFormat="1" applyFont="1" applyFill="1" applyBorder="1" applyAlignment="1" applyProtection="1">
      <alignment horizontal="center" vertical="center"/>
    </xf>
    <xf numFmtId="166" fontId="41" fillId="0" borderId="6" xfId="8" applyNumberFormat="1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49" fontId="2" fillId="0" borderId="1" xfId="5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1" fontId="3" fillId="0" borderId="9" xfId="2" quotePrefix="1" applyNumberFormat="1" applyFont="1" applyFill="1" applyBorder="1" applyAlignment="1" applyProtection="1">
      <alignment horizontal="left" vertical="center" wrapText="1"/>
      <protection locked="0"/>
    </xf>
    <xf numFmtId="1" fontId="3" fillId="0" borderId="9" xfId="2" quotePrefix="1" applyNumberFormat="1" applyFont="1" applyFill="1" applyBorder="1" applyAlignment="1" applyProtection="1">
      <alignment horizontal="center" vertical="center"/>
      <protection locked="0"/>
    </xf>
    <xf numFmtId="1" fontId="7" fillId="0" borderId="9" xfId="2" quotePrefix="1" applyNumberFormat="1" applyFont="1" applyFill="1" applyBorder="1" applyAlignment="1" applyProtection="1">
      <alignment horizontal="center" vertical="center"/>
      <protection locked="0"/>
    </xf>
    <xf numFmtId="0" fontId="3" fillId="0" borderId="38" xfId="0" applyFont="1" applyFill="1" applyBorder="1" applyAlignment="1">
      <alignment horizontal="center" vertical="center"/>
    </xf>
    <xf numFmtId="1" fontId="3" fillId="0" borderId="39" xfId="2" quotePrefix="1" applyNumberFormat="1" applyFont="1" applyFill="1" applyBorder="1" applyAlignment="1" applyProtection="1">
      <alignment horizontal="center" vertical="center"/>
      <protection locked="0"/>
    </xf>
    <xf numFmtId="1" fontId="7" fillId="0" borderId="39" xfId="2" quotePrefix="1" applyNumberFormat="1" applyFont="1" applyFill="1" applyBorder="1" applyAlignment="1" applyProtection="1">
      <alignment horizontal="center" vertical="center"/>
      <protection locked="0"/>
    </xf>
    <xf numFmtId="1" fontId="3" fillId="0" borderId="41" xfId="2" quotePrefix="1" applyNumberFormat="1" applyFont="1" applyFill="1" applyBorder="1" applyAlignment="1" applyProtection="1">
      <alignment horizontal="center" vertical="center"/>
      <protection locked="0"/>
    </xf>
    <xf numFmtId="49" fontId="2" fillId="7" borderId="1" xfId="0" applyNumberFormat="1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/>
    </xf>
    <xf numFmtId="3" fontId="8" fillId="0" borderId="17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0" fontId="1" fillId="0" borderId="21" xfId="0" applyFont="1" applyBorder="1" applyAlignment="1">
      <alignment horizontal="left" vertical="top" wrapText="1"/>
    </xf>
    <xf numFmtId="0" fontId="1" fillId="0" borderId="21" xfId="0" applyFont="1" applyBorder="1" applyAlignment="1">
      <alignment horizontal="center" vertical="top" wrapText="1"/>
    </xf>
    <xf numFmtId="49" fontId="1" fillId="0" borderId="21" xfId="0" applyNumberFormat="1" applyFont="1" applyBorder="1" applyAlignment="1">
      <alignment horizontal="center" vertical="center" wrapText="1"/>
    </xf>
    <xf numFmtId="4" fontId="1" fillId="0" borderId="21" xfId="8" applyNumberFormat="1" applyFont="1" applyBorder="1" applyAlignment="1">
      <alignment horizontal="right" vertical="center" wrapText="1"/>
    </xf>
    <xf numFmtId="3" fontId="8" fillId="0" borderId="21" xfId="0" applyNumberFormat="1" applyFont="1" applyFill="1" applyBorder="1" applyAlignment="1">
      <alignment horizontal="center" vertical="center"/>
    </xf>
    <xf numFmtId="3" fontId="8" fillId="0" borderId="22" xfId="0" applyNumberFormat="1" applyFont="1" applyFill="1" applyBorder="1" applyAlignment="1">
      <alignment horizontal="center" vertical="center"/>
    </xf>
    <xf numFmtId="0" fontId="26" fillId="0" borderId="46" xfId="0" applyNumberFormat="1" applyFont="1" applyFill="1" applyBorder="1" applyAlignment="1">
      <alignment horizontal="center" vertical="center" wrapText="1"/>
    </xf>
    <xf numFmtId="0" fontId="26" fillId="0" borderId="60" xfId="0" applyNumberFormat="1" applyFont="1" applyFill="1" applyBorder="1" applyAlignment="1">
      <alignment horizontal="center" vertical="center" wrapText="1"/>
    </xf>
    <xf numFmtId="0" fontId="26" fillId="0" borderId="65" xfId="0" applyNumberFormat="1" applyFont="1" applyFill="1" applyBorder="1" applyAlignment="1">
      <alignment horizontal="center" vertical="center" wrapText="1"/>
    </xf>
    <xf numFmtId="0" fontId="26" fillId="0" borderId="57" xfId="0" applyNumberFormat="1" applyFont="1" applyFill="1" applyBorder="1" applyAlignment="1">
      <alignment horizontal="center" vertical="center" wrapText="1"/>
    </xf>
    <xf numFmtId="0" fontId="8" fillId="0" borderId="61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center" vertical="top" wrapText="1"/>
    </xf>
    <xf numFmtId="49" fontId="1" fillId="0" borderId="9" xfId="0" applyNumberFormat="1" applyFont="1" applyBorder="1" applyAlignment="1">
      <alignment horizontal="center" vertical="center" wrapText="1"/>
    </xf>
    <xf numFmtId="4" fontId="1" fillId="0" borderId="9" xfId="8" applyNumberFormat="1" applyFont="1" applyBorder="1" applyAlignment="1">
      <alignment horizontal="right" vertical="center" wrapText="1"/>
    </xf>
    <xf numFmtId="3" fontId="8" fillId="0" borderId="9" xfId="0" applyNumberFormat="1" applyFont="1" applyFill="1" applyBorder="1" applyAlignment="1">
      <alignment horizontal="center" vertical="center"/>
    </xf>
    <xf numFmtId="3" fontId="8" fillId="0" borderId="48" xfId="0" applyNumberFormat="1" applyFont="1" applyFill="1" applyBorder="1" applyAlignment="1">
      <alignment horizontal="center" vertical="center"/>
    </xf>
    <xf numFmtId="0" fontId="24" fillId="0" borderId="38" xfId="0" applyFont="1" applyFill="1" applyBorder="1" applyAlignment="1">
      <alignment horizontal="center" vertical="center"/>
    </xf>
    <xf numFmtId="0" fontId="24" fillId="0" borderId="39" xfId="0" applyFont="1" applyFill="1" applyBorder="1" applyAlignment="1">
      <alignment horizontal="center" vertical="center"/>
    </xf>
    <xf numFmtId="0" fontId="24" fillId="0" borderId="4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26" xfId="2" applyFont="1" applyFill="1" applyBorder="1" applyAlignment="1" applyProtection="1">
      <alignment horizontal="center" vertical="center" wrapText="1"/>
      <protection locked="0"/>
    </xf>
    <xf numFmtId="0" fontId="2" fillId="0" borderId="16" xfId="2" applyFont="1" applyFill="1" applyBorder="1" applyAlignment="1" applyProtection="1">
      <alignment horizontal="center" vertical="center" wrapText="1"/>
      <protection locked="0"/>
    </xf>
    <xf numFmtId="0" fontId="2" fillId="0" borderId="20" xfId="2" applyFont="1" applyFill="1" applyBorder="1" applyAlignment="1" applyProtection="1">
      <alignment horizontal="center" vertical="center" wrapText="1"/>
      <protection locked="0"/>
    </xf>
    <xf numFmtId="0" fontId="2" fillId="0" borderId="27" xfId="2" applyFont="1" applyFill="1" applyBorder="1" applyAlignment="1" applyProtection="1">
      <alignment horizontal="center" vertical="center" wrapText="1"/>
      <protection locked="0"/>
    </xf>
    <xf numFmtId="0" fontId="2" fillId="0" borderId="1" xfId="2" applyFont="1" applyFill="1" applyBorder="1" applyAlignment="1" applyProtection="1">
      <alignment horizontal="center" vertical="center" wrapText="1"/>
      <protection locked="0"/>
    </xf>
    <xf numFmtId="0" fontId="2" fillId="0" borderId="21" xfId="2" applyFont="1" applyFill="1" applyBorder="1" applyAlignment="1" applyProtection="1">
      <alignment horizontal="center" vertical="center" wrapText="1"/>
      <protection locked="0"/>
    </xf>
    <xf numFmtId="4" fontId="3" fillId="2" borderId="37" xfId="0" applyNumberFormat="1" applyFont="1" applyFill="1" applyBorder="1" applyAlignment="1">
      <alignment horizontal="center" vertical="center" wrapText="1"/>
    </xf>
    <xf numFmtId="4" fontId="3" fillId="2" borderId="54" xfId="0" applyNumberFormat="1" applyFont="1" applyFill="1" applyBorder="1" applyAlignment="1">
      <alignment horizontal="center" vertical="center" wrapText="1"/>
    </xf>
    <xf numFmtId="167" fontId="11" fillId="0" borderId="30" xfId="0" applyNumberFormat="1" applyFont="1" applyFill="1" applyBorder="1" applyAlignment="1">
      <alignment horizontal="left" vertical="center" wrapText="1"/>
    </xf>
    <xf numFmtId="167" fontId="11" fillId="0" borderId="0" xfId="0" applyNumberFormat="1" applyFont="1" applyFill="1" applyBorder="1" applyAlignment="1">
      <alignment horizontal="left" vertical="center" wrapText="1"/>
    </xf>
    <xf numFmtId="1" fontId="3" fillId="0" borderId="0" xfId="0" applyNumberFormat="1" applyFont="1" applyFill="1" applyBorder="1" applyAlignment="1">
      <alignment horizontal="center" vertical="top" wrapText="1"/>
    </xf>
    <xf numFmtId="1" fontId="3" fillId="2" borderId="43" xfId="0" applyNumberFormat="1" applyFont="1" applyFill="1" applyBorder="1" applyAlignment="1">
      <alignment horizontal="center" vertical="center" wrapText="1"/>
    </xf>
    <xf numFmtId="1" fontId="3" fillId="2" borderId="63" xfId="0" applyNumberFormat="1" applyFont="1" applyFill="1" applyBorder="1" applyAlignment="1">
      <alignment horizontal="center" vertical="center" wrapText="1"/>
    </xf>
    <xf numFmtId="1" fontId="2" fillId="2" borderId="65" xfId="0" applyNumberFormat="1" applyFont="1" applyFill="1" applyBorder="1" applyAlignment="1">
      <alignment horizontal="center"/>
    </xf>
    <xf numFmtId="1" fontId="2" fillId="2" borderId="57" xfId="0" applyNumberFormat="1" applyFont="1" applyFill="1" applyBorder="1" applyAlignment="1">
      <alignment horizontal="center"/>
    </xf>
    <xf numFmtId="0" fontId="2" fillId="0" borderId="37" xfId="2" applyFont="1" applyFill="1" applyBorder="1" applyAlignment="1" applyProtection="1">
      <alignment horizontal="center" vertical="center" wrapText="1"/>
      <protection locked="0"/>
    </xf>
    <xf numFmtId="0" fontId="2" fillId="0" borderId="5" xfId="2" applyFont="1" applyFill="1" applyBorder="1" applyAlignment="1" applyProtection="1">
      <alignment horizontal="center" vertical="center" wrapText="1"/>
      <protection locked="0"/>
    </xf>
    <xf numFmtId="0" fontId="2" fillId="0" borderId="54" xfId="2" applyFont="1" applyFill="1" applyBorder="1" applyAlignment="1" applyProtection="1">
      <alignment horizontal="center" vertical="center" wrapText="1"/>
      <protection locked="0"/>
    </xf>
    <xf numFmtId="0" fontId="3" fillId="0" borderId="2" xfId="6" applyFont="1" applyFill="1" applyBorder="1" applyAlignment="1">
      <alignment horizontal="left" vertical="top"/>
    </xf>
    <xf numFmtId="0" fontId="3" fillId="0" borderId="3" xfId="6" applyFont="1" applyFill="1" applyBorder="1" applyAlignment="1">
      <alignment horizontal="left" vertical="top"/>
    </xf>
    <xf numFmtId="0" fontId="3" fillId="0" borderId="4" xfId="6" applyFont="1" applyFill="1" applyBorder="1" applyAlignment="1">
      <alignment horizontal="left" vertical="top"/>
    </xf>
    <xf numFmtId="0" fontId="2" fillId="6" borderId="0" xfId="10" applyFont="1" applyFill="1" applyAlignment="1">
      <alignment horizontal="center"/>
    </xf>
    <xf numFmtId="0" fontId="29" fillId="6" borderId="0" xfId="0" applyFont="1" applyFill="1" applyBorder="1" applyAlignment="1">
      <alignment horizontal="left"/>
    </xf>
    <xf numFmtId="0" fontId="3" fillId="0" borderId="0" xfId="0" applyFont="1" applyFill="1" applyAlignment="1">
      <alignment horizontal="center" vertical="top"/>
    </xf>
    <xf numFmtId="0" fontId="2" fillId="0" borderId="42" xfId="0" applyFont="1" applyBorder="1" applyAlignment="1">
      <alignment horizontal="center" vertical="center"/>
    </xf>
    <xf numFmtId="0" fontId="2" fillId="0" borderId="51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3" fillId="0" borderId="0" xfId="0" applyFont="1" applyFill="1" applyAlignment="1">
      <alignment horizontal="left" vertical="top"/>
    </xf>
    <xf numFmtId="0" fontId="11" fillId="0" borderId="0" xfId="0" applyFont="1" applyFill="1" applyBorder="1" applyAlignment="1">
      <alignment horizontal="center" vertical="top"/>
    </xf>
    <xf numFmtId="4" fontId="3" fillId="4" borderId="27" xfId="0" applyNumberFormat="1" applyFont="1" applyFill="1" applyBorder="1" applyAlignment="1">
      <alignment horizontal="center" vertical="top" wrapText="1"/>
    </xf>
    <xf numFmtId="0" fontId="0" fillId="4" borderId="27" xfId="0" applyFill="1" applyBorder="1" applyAlignment="1">
      <alignment horizontal="center" vertical="top" wrapText="1"/>
    </xf>
    <xf numFmtId="0" fontId="0" fillId="4" borderId="28" xfId="0" applyFill="1" applyBorder="1" applyAlignment="1">
      <alignment horizontal="center" vertical="top" wrapText="1"/>
    </xf>
    <xf numFmtId="4" fontId="11" fillId="0" borderId="23" xfId="0" applyNumberFormat="1" applyFont="1" applyFill="1" applyBorder="1" applyAlignment="1">
      <alignment horizontal="center" vertical="center" wrapText="1"/>
    </xf>
    <xf numFmtId="0" fontId="2" fillId="0" borderId="8" xfId="2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4" fontId="7" fillId="3" borderId="44" xfId="0" applyNumberFormat="1" applyFont="1" applyFill="1" applyBorder="1" applyAlignment="1">
      <alignment vertical="top" wrapText="1"/>
    </xf>
    <xf numFmtId="4" fontId="7" fillId="3" borderId="23" xfId="0" applyNumberFormat="1" applyFont="1" applyFill="1" applyBorder="1" applyAlignment="1">
      <alignment vertical="top" wrapText="1"/>
    </xf>
    <xf numFmtId="4" fontId="7" fillId="3" borderId="62" xfId="0" applyNumberFormat="1" applyFont="1" applyFill="1" applyBorder="1" applyAlignment="1">
      <alignment vertical="top" wrapText="1"/>
    </xf>
    <xf numFmtId="4" fontId="7" fillId="3" borderId="45" xfId="0" applyNumberFormat="1" applyFont="1" applyFill="1" applyBorder="1" applyAlignment="1">
      <alignment vertical="top" wrapText="1"/>
    </xf>
    <xf numFmtId="4" fontId="7" fillId="3" borderId="60" xfId="0" applyNumberFormat="1" applyFont="1" applyFill="1" applyBorder="1" applyAlignment="1">
      <alignment vertical="top" wrapText="1"/>
    </xf>
    <xf numFmtId="4" fontId="7" fillId="3" borderId="64" xfId="0" applyNumberFormat="1" applyFont="1" applyFill="1" applyBorder="1" applyAlignment="1">
      <alignment vertical="top" wrapText="1"/>
    </xf>
    <xf numFmtId="3" fontId="48" fillId="7" borderId="1" xfId="15" applyNumberFormat="1" applyFont="1" applyFill="1" applyBorder="1" applyAlignment="1">
      <alignment horizontal="left" vertical="center" wrapText="1"/>
    </xf>
    <xf numFmtId="0" fontId="27" fillId="6" borderId="0" xfId="10" applyFont="1" applyFill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2" fillId="0" borderId="8" xfId="2" applyFont="1" applyFill="1" applyBorder="1" applyAlignment="1" applyProtection="1">
      <alignment horizontal="center" vertical="center" wrapText="1"/>
      <protection locked="0"/>
    </xf>
    <xf numFmtId="0" fontId="12" fillId="0" borderId="5" xfId="2" applyFont="1" applyFill="1" applyBorder="1" applyAlignment="1" applyProtection="1">
      <alignment horizontal="center" vertical="center" wrapText="1"/>
      <protection locked="0"/>
    </xf>
    <xf numFmtId="0" fontId="12" fillId="0" borderId="54" xfId="2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2" fillId="0" borderId="8" xfId="3" applyFont="1" applyFill="1" applyBorder="1" applyAlignment="1">
      <alignment horizontal="center" vertical="center" wrapText="1"/>
    </xf>
    <xf numFmtId="0" fontId="2" fillId="0" borderId="5" xfId="3" applyFont="1" applyFill="1" applyBorder="1" applyAlignment="1">
      <alignment horizontal="center" vertical="center" wrapText="1"/>
    </xf>
    <xf numFmtId="0" fontId="2" fillId="0" borderId="54" xfId="3" applyFont="1" applyFill="1" applyBorder="1" applyAlignment="1">
      <alignment horizontal="center" vertical="center" wrapText="1"/>
    </xf>
    <xf numFmtId="164" fontId="2" fillId="0" borderId="19" xfId="2" applyNumberFormat="1" applyFont="1" applyFill="1" applyBorder="1" applyAlignment="1" applyProtection="1">
      <alignment horizontal="center" vertical="center" wrapText="1"/>
      <protection locked="0"/>
    </xf>
    <xf numFmtId="164" fontId="2" fillId="0" borderId="34" xfId="2" applyNumberFormat="1" applyFont="1" applyFill="1" applyBorder="1" applyAlignment="1" applyProtection="1">
      <alignment horizontal="center" vertical="center" wrapText="1"/>
      <protection locked="0"/>
    </xf>
    <xf numFmtId="164" fontId="2" fillId="0" borderId="55" xfId="2" applyNumberFormat="1" applyFont="1" applyFill="1" applyBorder="1" applyAlignment="1" applyProtection="1">
      <alignment horizontal="center" vertical="center" wrapText="1"/>
      <protection locked="0"/>
    </xf>
    <xf numFmtId="0" fontId="3" fillId="0" borderId="24" xfId="6" applyFont="1" applyFill="1" applyBorder="1" applyAlignment="1">
      <alignment horizontal="left" vertical="center"/>
    </xf>
    <xf numFmtId="0" fontId="3" fillId="0" borderId="31" xfId="6" applyFont="1" applyFill="1" applyBorder="1" applyAlignment="1">
      <alignment horizontal="left" vertical="center"/>
    </xf>
    <xf numFmtId="0" fontId="3" fillId="0" borderId="25" xfId="6" applyFont="1" applyFill="1" applyBorder="1" applyAlignment="1">
      <alignment horizontal="left" vertical="center"/>
    </xf>
    <xf numFmtId="0" fontId="28" fillId="0" borderId="40" xfId="6" applyFont="1" applyFill="1" applyBorder="1" applyAlignment="1">
      <alignment horizontal="center" vertical="center"/>
    </xf>
    <xf numFmtId="0" fontId="28" fillId="0" borderId="50" xfId="6" applyFont="1" applyFill="1" applyBorder="1" applyAlignment="1">
      <alignment horizontal="center" vertical="center"/>
    </xf>
    <xf numFmtId="0" fontId="28" fillId="0" borderId="58" xfId="6" applyFont="1" applyFill="1" applyBorder="1" applyAlignment="1">
      <alignment horizontal="center" vertical="center"/>
    </xf>
    <xf numFmtId="3" fontId="41" fillId="0" borderId="10" xfId="8" applyNumberFormat="1" applyFont="1" applyFill="1" applyBorder="1" applyAlignment="1" applyProtection="1">
      <alignment horizontal="center" vertical="center"/>
    </xf>
    <xf numFmtId="3" fontId="41" fillId="0" borderId="13" xfId="8" applyNumberFormat="1" applyFont="1" applyFill="1" applyBorder="1" applyAlignment="1" applyProtection="1">
      <alignment horizontal="center" vertical="center"/>
    </xf>
    <xf numFmtId="0" fontId="33" fillId="0" borderId="0" xfId="8" applyNumberFormat="1" applyFont="1" applyFill="1" applyBorder="1" applyAlignment="1" applyProtection="1">
      <alignment horizontal="center" vertical="center" wrapText="1"/>
    </xf>
    <xf numFmtId="0" fontId="34" fillId="0" borderId="0" xfId="8" applyNumberFormat="1" applyFont="1" applyFill="1" applyBorder="1" applyAlignment="1" applyProtection="1">
      <alignment horizontal="center" vertical="center" wrapText="1"/>
    </xf>
    <xf numFmtId="4" fontId="39" fillId="0" borderId="49" xfId="8" applyNumberFormat="1" applyFont="1" applyFill="1" applyBorder="1" applyAlignment="1" applyProtection="1">
      <alignment horizontal="center" vertical="center" wrapText="1"/>
    </xf>
    <xf numFmtId="4" fontId="39" fillId="0" borderId="50" xfId="8" applyNumberFormat="1" applyFont="1" applyFill="1" applyBorder="1" applyAlignment="1" applyProtection="1">
      <alignment horizontal="center" vertical="center" wrapText="1"/>
    </xf>
    <xf numFmtId="4" fontId="39" fillId="0" borderId="47" xfId="8" applyNumberFormat="1" applyFont="1" applyFill="1" applyBorder="1" applyAlignment="1" applyProtection="1">
      <alignment horizontal="center" vertical="center" wrapText="1"/>
    </xf>
    <xf numFmtId="4" fontId="39" fillId="0" borderId="33" xfId="8" applyNumberFormat="1" applyFont="1" applyFill="1" applyBorder="1" applyAlignment="1" applyProtection="1">
      <alignment horizontal="center" vertical="center" wrapText="1"/>
    </xf>
    <xf numFmtId="4" fontId="39" fillId="0" borderId="35" xfId="8" applyNumberFormat="1" applyFont="1" applyFill="1" applyBorder="1" applyAlignment="1" applyProtection="1">
      <alignment horizontal="center" vertical="center" wrapText="1"/>
    </xf>
    <xf numFmtId="0" fontId="39" fillId="0" borderId="33" xfId="8" applyNumberFormat="1" applyFont="1" applyFill="1" applyBorder="1" applyAlignment="1" applyProtection="1">
      <alignment horizontal="center" vertical="center" wrapText="1"/>
    </xf>
    <xf numFmtId="0" fontId="39" fillId="0" borderId="35" xfId="8" applyNumberFormat="1" applyFont="1" applyFill="1" applyBorder="1" applyAlignment="1" applyProtection="1">
      <alignment horizontal="center" vertical="center" wrapText="1"/>
    </xf>
    <xf numFmtId="4" fontId="39" fillId="0" borderId="44" xfId="8" applyNumberFormat="1" applyFont="1" applyFill="1" applyBorder="1" applyAlignment="1" applyProtection="1">
      <alignment horizontal="center" vertical="center" wrapText="1"/>
    </xf>
    <xf numFmtId="4" fontId="39" fillId="0" borderId="45" xfId="8" applyNumberFormat="1" applyFont="1" applyFill="1" applyBorder="1" applyAlignment="1" applyProtection="1">
      <alignment horizontal="center" vertical="center" wrapText="1"/>
    </xf>
    <xf numFmtId="4" fontId="39" fillId="0" borderId="56" xfId="8" applyNumberFormat="1" applyFont="1" applyFill="1" applyBorder="1" applyAlignment="1" applyProtection="1">
      <alignment horizontal="center" vertical="center" wrapText="1"/>
    </xf>
    <xf numFmtId="4" fontId="39" fillId="0" borderId="57" xfId="8" applyNumberFormat="1" applyFont="1" applyFill="1" applyBorder="1" applyAlignment="1" applyProtection="1">
      <alignment horizontal="center" vertical="center" wrapText="1"/>
    </xf>
    <xf numFmtId="0" fontId="46" fillId="0" borderId="0" xfId="8" applyNumberFormat="1" applyFont="1" applyFill="1" applyBorder="1" applyAlignment="1" applyProtection="1">
      <alignment horizontal="left" vertical="top" wrapText="1"/>
    </xf>
    <xf numFmtId="0" fontId="31" fillId="0" borderId="0" xfId="8" applyNumberFormat="1" applyFont="1" applyFill="1" applyBorder="1" applyAlignment="1" applyProtection="1">
      <alignment horizontal="left" vertical="top" wrapText="1"/>
    </xf>
    <xf numFmtId="4" fontId="31" fillId="0" borderId="0" xfId="8" applyNumberFormat="1" applyFont="1" applyFill="1" applyBorder="1" applyAlignment="1" applyProtection="1">
      <alignment horizontal="left" vertical="center" wrapText="1"/>
    </xf>
    <xf numFmtId="0" fontId="31" fillId="0" borderId="0" xfId="10" applyFont="1" applyBorder="1" applyAlignment="1">
      <alignment horizontal="center" wrapText="1"/>
    </xf>
    <xf numFmtId="0" fontId="2" fillId="0" borderId="31" xfId="10" applyFont="1" applyBorder="1" applyAlignment="1">
      <alignment horizontal="center"/>
    </xf>
    <xf numFmtId="0" fontId="2" fillId="0" borderId="0" xfId="10" applyFont="1" applyBorder="1" applyAlignment="1">
      <alignment horizontal="center"/>
    </xf>
    <xf numFmtId="4" fontId="2" fillId="0" borderId="44" xfId="9" applyFont="1" applyBorder="1" applyAlignment="1">
      <alignment horizontal="center" vertical="center" wrapText="1"/>
    </xf>
    <xf numFmtId="4" fontId="2" fillId="0" borderId="45" xfId="9" applyFont="1" applyBorder="1" applyAlignment="1">
      <alignment horizontal="center" vertical="center" wrapText="1"/>
    </xf>
    <xf numFmtId="4" fontId="2" fillId="0" borderId="33" xfId="9" applyFont="1" applyBorder="1" applyAlignment="1">
      <alignment horizontal="center" vertical="center" wrapText="1"/>
    </xf>
    <xf numFmtId="4" fontId="2" fillId="0" borderId="35" xfId="9" applyFont="1" applyBorder="1" applyAlignment="1">
      <alignment horizontal="center" vertical="center" wrapText="1"/>
    </xf>
    <xf numFmtId="4" fontId="2" fillId="0" borderId="36" xfId="9" applyFont="1" applyFill="1" applyBorder="1" applyAlignment="1">
      <alignment horizontal="center" vertical="center" wrapText="1"/>
    </xf>
    <xf numFmtId="4" fontId="2" fillId="0" borderId="10" xfId="9" applyFont="1" applyFill="1" applyBorder="1" applyAlignment="1">
      <alignment horizontal="center" vertical="center" wrapText="1"/>
    </xf>
    <xf numFmtId="4" fontId="3" fillId="0" borderId="49" xfId="9" applyFont="1" applyBorder="1" applyAlignment="1">
      <alignment horizontal="center" vertical="top" wrapText="1"/>
    </xf>
    <xf numFmtId="4" fontId="3" fillId="0" borderId="50" xfId="9" applyFont="1" applyBorder="1" applyAlignment="1">
      <alignment horizontal="center" vertical="top" wrapText="1"/>
    </xf>
    <xf numFmtId="4" fontId="3" fillId="0" borderId="47" xfId="9" applyFont="1" applyBorder="1" applyAlignment="1">
      <alignment horizontal="center" vertical="top" wrapText="1"/>
    </xf>
    <xf numFmtId="4" fontId="3" fillId="0" borderId="0" xfId="9" applyFont="1" applyAlignment="1">
      <alignment horizontal="center"/>
    </xf>
    <xf numFmtId="0" fontId="18" fillId="0" borderId="0" xfId="0" applyFont="1" applyFill="1" applyAlignment="1">
      <alignment horizontal="center"/>
    </xf>
    <xf numFmtId="0" fontId="18" fillId="0" borderId="60" xfId="0" applyFont="1" applyFill="1" applyBorder="1" applyAlignment="1">
      <alignment horizontal="center" vertical="center"/>
    </xf>
    <xf numFmtId="0" fontId="26" fillId="0" borderId="38" xfId="0" applyNumberFormat="1" applyFont="1" applyFill="1" applyBorder="1" applyAlignment="1">
      <alignment horizontal="center" vertical="center" wrapText="1"/>
    </xf>
    <xf numFmtId="0" fontId="26" fillId="0" borderId="39" xfId="0" applyNumberFormat="1" applyFont="1" applyFill="1" applyBorder="1" applyAlignment="1">
      <alignment horizontal="center" vertical="center" wrapText="1"/>
    </xf>
    <xf numFmtId="0" fontId="26" fillId="0" borderId="41" xfId="0" applyNumberFormat="1" applyFont="1" applyFill="1" applyBorder="1" applyAlignment="1">
      <alignment horizontal="center" vertical="center" wrapText="1"/>
    </xf>
    <xf numFmtId="0" fontId="27" fillId="0" borderId="0" xfId="11" applyFont="1" applyFill="1" applyAlignment="1">
      <alignment horizontal="left" vertical="top" wrapText="1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4" fontId="22" fillId="0" borderId="0" xfId="9" applyFont="1" applyAlignment="1">
      <alignment horizontal="center" vertical="center"/>
    </xf>
    <xf numFmtId="0" fontId="24" fillId="0" borderId="0" xfId="0" applyFont="1" applyFill="1" applyAlignment="1">
      <alignment horizontal="center"/>
    </xf>
    <xf numFmtId="0" fontId="25" fillId="0" borderId="0" xfId="0" applyFont="1" applyFill="1" applyAlignment="1">
      <alignment horizontal="center"/>
    </xf>
    <xf numFmtId="0" fontId="0" fillId="0" borderId="69" xfId="0" applyNumberFormat="1" applyFill="1" applyBorder="1" applyAlignment="1">
      <alignment horizontal="center" vertical="center" wrapText="1"/>
    </xf>
    <xf numFmtId="0" fontId="0" fillId="0" borderId="70" xfId="0" applyNumberFormat="1" applyFill="1" applyBorder="1" applyAlignment="1">
      <alignment horizontal="center" vertical="center" wrapText="1"/>
    </xf>
    <xf numFmtId="0" fontId="0" fillId="0" borderId="71" xfId="0" applyNumberFormat="1" applyFill="1" applyBorder="1" applyAlignment="1">
      <alignment horizontal="center" vertical="center" wrapText="1"/>
    </xf>
    <xf numFmtId="0" fontId="0" fillId="0" borderId="66" xfId="0" applyNumberFormat="1" applyFill="1" applyBorder="1" applyAlignment="1">
      <alignment horizontal="center" vertical="center" wrapText="1"/>
    </xf>
    <xf numFmtId="0" fontId="0" fillId="0" borderId="67" xfId="0" applyNumberFormat="1" applyFill="1" applyBorder="1" applyAlignment="1">
      <alignment horizontal="center" vertical="center" wrapText="1"/>
    </xf>
    <xf numFmtId="0" fontId="0" fillId="0" borderId="68" xfId="0" applyNumberFormat="1" applyFill="1" applyBorder="1" applyAlignment="1">
      <alignment horizontal="center" vertical="center" wrapText="1"/>
    </xf>
    <xf numFmtId="0" fontId="26" fillId="0" borderId="66" xfId="0" applyNumberFormat="1" applyFont="1" applyFill="1" applyBorder="1" applyAlignment="1">
      <alignment horizontal="center" vertical="center" wrapText="1"/>
    </xf>
    <xf numFmtId="0" fontId="26" fillId="0" borderId="67" xfId="0" applyNumberFormat="1" applyFont="1" applyFill="1" applyBorder="1" applyAlignment="1">
      <alignment horizontal="center" vertical="center" wrapText="1"/>
    </xf>
    <xf numFmtId="0" fontId="26" fillId="0" borderId="68" xfId="0" applyNumberFormat="1" applyFont="1" applyFill="1" applyBorder="1" applyAlignment="1">
      <alignment horizontal="center" vertical="center" wrapText="1"/>
    </xf>
    <xf numFmtId="0" fontId="26" fillId="0" borderId="62" xfId="0" applyNumberFormat="1" applyFont="1" applyFill="1" applyBorder="1" applyAlignment="1">
      <alignment horizontal="center" vertical="center" wrapText="1"/>
    </xf>
    <xf numFmtId="0" fontId="26" fillId="0" borderId="37" xfId="0" applyNumberFormat="1" applyFont="1" applyFill="1" applyBorder="1" applyAlignment="1">
      <alignment horizontal="center" vertical="center" wrapText="1"/>
    </xf>
    <xf numFmtId="0" fontId="26" fillId="0" borderId="59" xfId="0" applyNumberFormat="1" applyFont="1" applyFill="1" applyBorder="1" applyAlignment="1">
      <alignment horizontal="center" vertical="center" wrapText="1"/>
    </xf>
    <xf numFmtId="0" fontId="26" fillId="0" borderId="50" xfId="0" applyNumberFormat="1" applyFont="1" applyFill="1" applyBorder="1" applyAlignment="1">
      <alignment horizontal="center" vertical="center" wrapText="1"/>
    </xf>
    <xf numFmtId="0" fontId="26" fillId="0" borderId="47" xfId="0" applyNumberFormat="1" applyFont="1" applyFill="1" applyBorder="1" applyAlignment="1">
      <alignment horizontal="center" vertical="center" wrapText="1"/>
    </xf>
  </cellXfs>
  <cellStyles count="16">
    <cellStyle name="Обычный" xfId="0" builtinId="0"/>
    <cellStyle name="Обычный 10 2" xfId="8"/>
    <cellStyle name="Обычный 17" xfId="14"/>
    <cellStyle name="Обычный 2_Индекс РУ 3 №3 " xfId="9"/>
    <cellStyle name="Обычный 34 2" xfId="13"/>
    <cellStyle name="Обычный 496" xfId="12"/>
    <cellStyle name="Обычный_1310.1.17  БКНС-1 Тайл.м.м" xfId="15"/>
    <cellStyle name="Обычный_KS_ZRHG_рцк" xfId="4"/>
    <cellStyle name="Обычный_SSR5086" xfId="5"/>
    <cellStyle name="Обычный_материалы" xfId="11"/>
    <cellStyle name="Обычный_Прилож.№1,2,3" xfId="7"/>
    <cellStyle name="Обычный_Приложение 4" xfId="10"/>
    <cellStyle name="Обычный_Расчет стоимости услуг ТЭР" xfId="3"/>
    <cellStyle name="Обычный_рцк" xfId="2"/>
    <cellStyle name="Обычный_РЦК2" xfId="6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  <pageSetUpPr fitToPage="1"/>
  </sheetPr>
  <dimension ref="A1:AA57"/>
  <sheetViews>
    <sheetView showGridLines="0" view="pageBreakPreview" topLeftCell="A4" zoomScale="85" zoomScaleNormal="100" zoomScaleSheetLayoutView="85" workbookViewId="0">
      <pane xSplit="2" topLeftCell="C1" activePane="topRight" state="frozen"/>
      <selection activeCell="A8" sqref="A8"/>
      <selection pane="topRight" activeCell="C16" sqref="C16"/>
    </sheetView>
  </sheetViews>
  <sheetFormatPr defaultColWidth="8.85546875" defaultRowHeight="12.75" x14ac:dyDescent="0.2"/>
  <cols>
    <col min="1" max="1" width="10.28515625" style="1" customWidth="1"/>
    <col min="2" max="2" width="49.7109375" style="1" customWidth="1"/>
    <col min="3" max="3" width="10" style="1" customWidth="1"/>
    <col min="4" max="4" width="12.85546875" style="1" customWidth="1"/>
    <col min="5" max="5" width="15.5703125" style="1" customWidth="1"/>
    <col min="6" max="6" width="13.42578125" style="1" customWidth="1"/>
    <col min="7" max="7" width="13.5703125" style="1" customWidth="1"/>
    <col min="8" max="8" width="11.7109375" style="1" customWidth="1"/>
    <col min="9" max="9" width="14.7109375" style="1" customWidth="1"/>
    <col min="10" max="10" width="13.42578125" style="1" customWidth="1"/>
    <col min="11" max="12" width="11.7109375" style="1" customWidth="1"/>
    <col min="13" max="13" width="13.42578125" style="1" customWidth="1"/>
    <col min="14" max="14" width="11.7109375" style="1" customWidth="1"/>
    <col min="15" max="17" width="11.7109375" style="45" customWidth="1"/>
    <col min="18" max="18" width="16.28515625" style="1" customWidth="1"/>
    <col min="19" max="19" width="14" style="1" customWidth="1"/>
    <col min="20" max="20" width="14.42578125" style="1" customWidth="1"/>
    <col min="21" max="22" width="11.7109375" style="1" customWidth="1"/>
    <col min="23" max="23" width="28.7109375" style="1" customWidth="1"/>
    <col min="24" max="24" width="10.140625" style="1" bestFit="1" customWidth="1"/>
    <col min="25" max="16384" width="8.85546875" style="1"/>
  </cols>
  <sheetData>
    <row r="1" spans="1:27" x14ac:dyDescent="0.2">
      <c r="B1" s="339" t="s">
        <v>27</v>
      </c>
      <c r="C1" s="339"/>
      <c r="D1" s="339"/>
      <c r="E1" s="339"/>
      <c r="F1" s="339"/>
      <c r="G1" s="339"/>
      <c r="H1" s="339"/>
      <c r="I1" s="339"/>
      <c r="J1" s="339"/>
      <c r="K1" s="339"/>
      <c r="L1" s="339"/>
      <c r="M1" s="339"/>
      <c r="N1" s="339"/>
      <c r="O1" s="339"/>
      <c r="P1" s="339"/>
      <c r="Q1" s="339"/>
      <c r="R1" s="339"/>
      <c r="S1" s="2"/>
      <c r="T1" s="337"/>
      <c r="U1" s="337"/>
      <c r="V1" s="337"/>
      <c r="W1" s="337"/>
      <c r="X1" s="337"/>
      <c r="Y1" s="337"/>
      <c r="Z1" s="337"/>
      <c r="AA1" s="337"/>
    </row>
    <row r="2" spans="1:27" x14ac:dyDescent="0.2">
      <c r="B2" s="343" t="s">
        <v>55</v>
      </c>
      <c r="C2" s="343"/>
      <c r="D2" s="343"/>
      <c r="E2" s="343"/>
      <c r="F2" s="343"/>
      <c r="G2" s="343"/>
      <c r="H2" s="343"/>
      <c r="I2" s="343"/>
      <c r="J2" s="343"/>
      <c r="K2" s="343"/>
      <c r="L2" s="343"/>
      <c r="M2" s="343"/>
      <c r="N2" s="343"/>
      <c r="O2" s="343"/>
      <c r="P2" s="343"/>
      <c r="Q2" s="343"/>
      <c r="R2" s="343"/>
      <c r="S2" s="44"/>
      <c r="T2" s="337"/>
      <c r="U2" s="337"/>
      <c r="V2" s="337"/>
      <c r="W2" s="337"/>
      <c r="X2" s="337"/>
      <c r="Y2" s="337"/>
      <c r="Z2" s="337"/>
      <c r="AA2" s="337"/>
    </row>
    <row r="3" spans="1:27" ht="15.75" x14ac:dyDescent="0.25">
      <c r="B3" s="173" t="s">
        <v>56</v>
      </c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1"/>
      <c r="T3" s="359" t="s">
        <v>126</v>
      </c>
      <c r="U3" s="359"/>
      <c r="V3" s="359"/>
      <c r="W3" s="359"/>
      <c r="X3" s="359"/>
      <c r="Y3" s="359"/>
      <c r="Z3" s="359"/>
      <c r="AA3" s="359"/>
    </row>
    <row r="4" spans="1:27" x14ac:dyDescent="0.2"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1"/>
      <c r="T4" s="171"/>
      <c r="U4" s="171"/>
      <c r="V4" s="171"/>
      <c r="W4" s="37"/>
    </row>
    <row r="5" spans="1:27" ht="14.25" thickBot="1" x14ac:dyDescent="0.25">
      <c r="B5" s="2"/>
      <c r="C5" s="172"/>
      <c r="D5" s="172"/>
      <c r="E5" s="2"/>
      <c r="F5" s="2"/>
      <c r="G5" s="2"/>
      <c r="H5" s="2"/>
      <c r="I5" s="2"/>
      <c r="J5" s="2"/>
      <c r="K5" s="2"/>
      <c r="L5" s="2"/>
      <c r="M5" s="172"/>
      <c r="N5" s="172"/>
      <c r="O5" s="46"/>
      <c r="P5" s="46"/>
      <c r="Q5" s="46"/>
      <c r="R5" s="2"/>
      <c r="S5" s="2"/>
      <c r="T5" s="2"/>
      <c r="U5" s="2"/>
      <c r="V5" s="344"/>
      <c r="W5" s="344"/>
    </row>
    <row r="6" spans="1:27" ht="16.5" customHeight="1" x14ac:dyDescent="0.2">
      <c r="A6" s="316" t="s">
        <v>0</v>
      </c>
      <c r="B6" s="319" t="s">
        <v>1</v>
      </c>
      <c r="C6" s="331" t="s">
        <v>87</v>
      </c>
      <c r="D6" s="331" t="s">
        <v>88</v>
      </c>
      <c r="E6" s="319" t="s">
        <v>43</v>
      </c>
      <c r="F6" s="319" t="s">
        <v>44</v>
      </c>
      <c r="G6" s="340" t="s">
        <v>33</v>
      </c>
      <c r="H6" s="341"/>
      <c r="I6" s="341"/>
      <c r="J6" s="341"/>
      <c r="K6" s="341"/>
      <c r="L6" s="341"/>
      <c r="M6" s="341"/>
      <c r="N6" s="342"/>
      <c r="O6" s="340" t="s">
        <v>2</v>
      </c>
      <c r="P6" s="341"/>
      <c r="Q6" s="341"/>
      <c r="R6" s="341"/>
      <c r="S6" s="341"/>
      <c r="T6" s="341"/>
      <c r="U6" s="341"/>
      <c r="V6" s="341"/>
      <c r="W6" s="351"/>
    </row>
    <row r="7" spans="1:27" ht="21.75" customHeight="1" x14ac:dyDescent="0.2">
      <c r="A7" s="317"/>
      <c r="B7" s="320"/>
      <c r="C7" s="332"/>
      <c r="D7" s="332"/>
      <c r="E7" s="320"/>
      <c r="F7" s="320"/>
      <c r="G7" s="332" t="s">
        <v>45</v>
      </c>
      <c r="H7" s="360" t="s">
        <v>3</v>
      </c>
      <c r="I7" s="361"/>
      <c r="J7" s="361"/>
      <c r="K7" s="361"/>
      <c r="L7" s="362"/>
      <c r="M7" s="174"/>
      <c r="N7" s="174"/>
      <c r="O7" s="363" t="s">
        <v>42</v>
      </c>
      <c r="P7" s="366" t="s">
        <v>3</v>
      </c>
      <c r="Q7" s="367"/>
      <c r="R7" s="368" t="s">
        <v>40</v>
      </c>
      <c r="S7" s="368" t="s">
        <v>39</v>
      </c>
      <c r="T7" s="368" t="s">
        <v>38</v>
      </c>
      <c r="U7" s="368" t="s">
        <v>36</v>
      </c>
      <c r="V7" s="368" t="s">
        <v>35</v>
      </c>
      <c r="W7" s="371" t="s">
        <v>66</v>
      </c>
    </row>
    <row r="8" spans="1:27" ht="44.25" customHeight="1" x14ac:dyDescent="0.2">
      <c r="A8" s="317"/>
      <c r="B8" s="320"/>
      <c r="C8" s="332"/>
      <c r="D8" s="332"/>
      <c r="E8" s="320"/>
      <c r="F8" s="320"/>
      <c r="G8" s="332"/>
      <c r="H8" s="320" t="s">
        <v>46</v>
      </c>
      <c r="I8" s="349" t="s">
        <v>41</v>
      </c>
      <c r="J8" s="349" t="s">
        <v>32</v>
      </c>
      <c r="K8" s="349" t="s">
        <v>36</v>
      </c>
      <c r="L8" s="349" t="s">
        <v>35</v>
      </c>
      <c r="M8" s="332" t="s">
        <v>4</v>
      </c>
      <c r="N8" s="332" t="s">
        <v>37</v>
      </c>
      <c r="O8" s="364"/>
      <c r="P8" s="165" t="s">
        <v>28</v>
      </c>
      <c r="Q8" s="166" t="s">
        <v>5</v>
      </c>
      <c r="R8" s="369"/>
      <c r="S8" s="369"/>
      <c r="T8" s="369"/>
      <c r="U8" s="369"/>
      <c r="V8" s="369"/>
      <c r="W8" s="372"/>
    </row>
    <row r="9" spans="1:27" ht="27.75" customHeight="1" thickBot="1" x14ac:dyDescent="0.25">
      <c r="A9" s="318"/>
      <c r="B9" s="321"/>
      <c r="C9" s="333"/>
      <c r="D9" s="333"/>
      <c r="E9" s="321"/>
      <c r="F9" s="321"/>
      <c r="G9" s="333"/>
      <c r="H9" s="321"/>
      <c r="I9" s="333"/>
      <c r="J9" s="333"/>
      <c r="K9" s="333"/>
      <c r="L9" s="333"/>
      <c r="M9" s="333"/>
      <c r="N9" s="333"/>
      <c r="O9" s="365"/>
      <c r="P9" s="177" t="s">
        <v>41</v>
      </c>
      <c r="Q9" s="177" t="s">
        <v>41</v>
      </c>
      <c r="R9" s="370"/>
      <c r="S9" s="370"/>
      <c r="T9" s="370"/>
      <c r="U9" s="370"/>
      <c r="V9" s="370"/>
      <c r="W9" s="373"/>
    </row>
    <row r="10" spans="1:27" ht="12" customHeight="1" thickBot="1" x14ac:dyDescent="0.25">
      <c r="A10" s="287">
        <v>1</v>
      </c>
      <c r="B10" s="288">
        <f t="shared" ref="B10:J10" si="0">A10+1</f>
        <v>2</v>
      </c>
      <c r="C10" s="288">
        <v>3</v>
      </c>
      <c r="D10" s="288">
        <v>4</v>
      </c>
      <c r="E10" s="288">
        <v>5</v>
      </c>
      <c r="F10" s="288">
        <f t="shared" si="0"/>
        <v>6</v>
      </c>
      <c r="G10" s="288">
        <f t="shared" si="0"/>
        <v>7</v>
      </c>
      <c r="H10" s="288">
        <f t="shared" si="0"/>
        <v>8</v>
      </c>
      <c r="I10" s="288">
        <f t="shared" si="0"/>
        <v>9</v>
      </c>
      <c r="J10" s="288">
        <f t="shared" si="0"/>
        <v>10</v>
      </c>
      <c r="K10" s="288">
        <v>11</v>
      </c>
      <c r="L10" s="288">
        <v>12</v>
      </c>
      <c r="M10" s="288">
        <v>13</v>
      </c>
      <c r="N10" s="288">
        <v>14</v>
      </c>
      <c r="O10" s="289">
        <v>15</v>
      </c>
      <c r="P10" s="289">
        <v>16</v>
      </c>
      <c r="Q10" s="288">
        <v>17</v>
      </c>
      <c r="R10" s="288">
        <v>18</v>
      </c>
      <c r="S10" s="288">
        <v>19</v>
      </c>
      <c r="T10" s="288">
        <v>20</v>
      </c>
      <c r="U10" s="288">
        <v>21</v>
      </c>
      <c r="V10" s="288">
        <v>22</v>
      </c>
      <c r="W10" s="290">
        <f>V10+1</f>
        <v>23</v>
      </c>
    </row>
    <row r="11" spans="1:27" ht="70.5" customHeight="1" x14ac:dyDescent="0.2">
      <c r="A11" s="283"/>
      <c r="B11" s="284" t="s">
        <v>122</v>
      </c>
      <c r="C11" s="285"/>
      <c r="D11" s="285"/>
      <c r="E11" s="285"/>
      <c r="F11" s="285"/>
      <c r="G11" s="285"/>
      <c r="H11" s="285"/>
      <c r="I11" s="285"/>
      <c r="J11" s="285"/>
      <c r="K11" s="285"/>
      <c r="L11" s="285"/>
      <c r="M11" s="285"/>
      <c r="N11" s="285"/>
      <c r="O11" s="286"/>
      <c r="P11" s="286"/>
      <c r="Q11" s="285"/>
      <c r="R11" s="285"/>
      <c r="S11" s="285"/>
      <c r="T11" s="285"/>
      <c r="U11" s="285"/>
      <c r="V11" s="285"/>
      <c r="W11" s="285"/>
    </row>
    <row r="12" spans="1:27" ht="19.5" customHeight="1" x14ac:dyDescent="0.2">
      <c r="A12" s="291" t="s">
        <v>127</v>
      </c>
      <c r="B12" s="358" t="s">
        <v>128</v>
      </c>
      <c r="C12" s="358"/>
      <c r="D12" s="190"/>
      <c r="E12" s="257">
        <f>F12+G12+I12+K12+L12</f>
        <v>1192842</v>
      </c>
      <c r="F12" s="257">
        <v>61435</v>
      </c>
      <c r="G12" s="257">
        <v>88682</v>
      </c>
      <c r="H12" s="257">
        <v>10119</v>
      </c>
      <c r="I12" s="257">
        <v>927085</v>
      </c>
      <c r="J12" s="257"/>
      <c r="K12" s="257">
        <v>72157</v>
      </c>
      <c r="L12" s="257">
        <v>43483</v>
      </c>
      <c r="M12" s="262">
        <v>2126.5</v>
      </c>
      <c r="N12" s="263">
        <v>251.18</v>
      </c>
      <c r="O12" s="264"/>
      <c r="P12" s="254"/>
      <c r="Q12" s="254"/>
      <c r="R12" s="255"/>
      <c r="S12" s="256"/>
      <c r="T12" s="255"/>
      <c r="U12" s="255"/>
      <c r="V12" s="255"/>
      <c r="W12" s="255"/>
    </row>
    <row r="13" spans="1:27" ht="24.75" customHeight="1" x14ac:dyDescent="0.2">
      <c r="A13" s="14"/>
      <c r="B13" s="158" t="s">
        <v>6</v>
      </c>
      <c r="C13" s="158"/>
      <c r="D13" s="158"/>
      <c r="E13" s="258">
        <f t="shared" ref="E13:M13" si="1">SUM(E12:E12)</f>
        <v>1192842</v>
      </c>
      <c r="F13" s="258">
        <f t="shared" si="1"/>
        <v>61435</v>
      </c>
      <c r="G13" s="258">
        <f t="shared" si="1"/>
        <v>88682</v>
      </c>
      <c r="H13" s="258">
        <f t="shared" si="1"/>
        <v>10119</v>
      </c>
      <c r="I13" s="258">
        <f t="shared" si="1"/>
        <v>927085</v>
      </c>
      <c r="J13" s="258">
        <f t="shared" si="1"/>
        <v>0</v>
      </c>
      <c r="K13" s="258">
        <f t="shared" si="1"/>
        <v>72157</v>
      </c>
      <c r="L13" s="258">
        <f t="shared" si="1"/>
        <v>43483</v>
      </c>
      <c r="M13" s="259">
        <f t="shared" si="1"/>
        <v>2126.5</v>
      </c>
      <c r="N13" s="259">
        <f>N12</f>
        <v>251.18</v>
      </c>
      <c r="O13" s="260"/>
      <c r="P13" s="261">
        <v>0</v>
      </c>
      <c r="Q13" s="66"/>
      <c r="R13" s="64"/>
      <c r="S13" s="64"/>
      <c r="T13" s="64"/>
      <c r="U13" s="64"/>
      <c r="V13" s="64"/>
      <c r="W13" s="64"/>
    </row>
    <row r="14" spans="1:27" ht="27" customHeight="1" x14ac:dyDescent="0.2">
      <c r="A14" s="14"/>
      <c r="B14" s="158" t="s">
        <v>7</v>
      </c>
      <c r="C14" s="158"/>
      <c r="D14" s="258"/>
      <c r="E14" s="43"/>
      <c r="F14" s="163"/>
      <c r="G14" s="43"/>
      <c r="H14" s="43"/>
      <c r="I14" s="43"/>
      <c r="J14" s="43"/>
      <c r="K14" s="43"/>
      <c r="L14" s="43"/>
      <c r="M14" s="43"/>
      <c r="N14" s="43"/>
      <c r="O14" s="65"/>
      <c r="P14" s="66"/>
      <c r="Q14" s="66"/>
      <c r="R14" s="64"/>
      <c r="S14" s="64"/>
      <c r="T14" s="64"/>
      <c r="U14" s="64"/>
      <c r="V14" s="64"/>
      <c r="W14" s="64"/>
    </row>
    <row r="15" spans="1:27" ht="18.75" customHeight="1" x14ac:dyDescent="0.2">
      <c r="A15" s="14"/>
      <c r="B15" s="43" t="s">
        <v>8</v>
      </c>
      <c r="C15" s="43"/>
      <c r="D15" s="258"/>
      <c r="E15" s="43"/>
      <c r="F15" s="159"/>
      <c r="G15" s="43"/>
      <c r="H15" s="43"/>
      <c r="I15" s="43"/>
      <c r="J15" s="43"/>
      <c r="K15" s="43"/>
      <c r="L15" s="43"/>
      <c r="M15" s="43"/>
      <c r="N15" s="43"/>
      <c r="O15" s="65"/>
      <c r="P15" s="66"/>
      <c r="Q15" s="66"/>
      <c r="R15" s="64"/>
      <c r="S15" s="64"/>
      <c r="T15" s="64"/>
      <c r="U15" s="64"/>
      <c r="V15" s="64"/>
      <c r="W15" s="64"/>
    </row>
    <row r="16" spans="1:27" ht="18" customHeight="1" x14ac:dyDescent="0.2">
      <c r="A16" s="14"/>
      <c r="B16" s="43" t="s">
        <v>10</v>
      </c>
      <c r="C16" s="43"/>
      <c r="D16" s="258"/>
      <c r="E16" s="43"/>
      <c r="F16" s="159"/>
      <c r="G16" s="43"/>
      <c r="H16" s="43"/>
      <c r="I16" s="43"/>
      <c r="J16" s="43"/>
      <c r="K16" s="43"/>
      <c r="L16" s="43"/>
      <c r="M16" s="43"/>
      <c r="N16" s="43"/>
      <c r="O16" s="65"/>
      <c r="P16" s="66"/>
      <c r="Q16" s="66"/>
      <c r="R16" s="64"/>
      <c r="S16" s="64"/>
      <c r="T16" s="64"/>
      <c r="U16" s="64"/>
      <c r="V16" s="64"/>
      <c r="W16" s="64"/>
    </row>
    <row r="17" spans="1:23" ht="17.25" customHeight="1" x14ac:dyDescent="0.2">
      <c r="A17" s="14"/>
      <c r="B17" s="68" t="s">
        <v>31</v>
      </c>
      <c r="C17" s="68"/>
      <c r="D17" s="281"/>
      <c r="E17" s="69"/>
      <c r="F17" s="159"/>
      <c r="G17" s="43"/>
      <c r="H17" s="43"/>
      <c r="I17" s="43"/>
      <c r="J17" s="43"/>
      <c r="K17" s="43"/>
      <c r="L17" s="43"/>
      <c r="M17" s="43"/>
      <c r="N17" s="43"/>
      <c r="O17" s="65"/>
      <c r="P17" s="66"/>
      <c r="Q17" s="66"/>
      <c r="R17" s="64"/>
      <c r="S17" s="64"/>
      <c r="T17" s="64"/>
      <c r="U17" s="64"/>
      <c r="V17" s="64"/>
      <c r="W17" s="64"/>
    </row>
    <row r="18" spans="1:23" ht="18" customHeight="1" x14ac:dyDescent="0.2">
      <c r="A18" s="14"/>
      <c r="B18" s="70" t="s">
        <v>34</v>
      </c>
      <c r="C18" s="70"/>
      <c r="D18" s="258"/>
      <c r="E18" s="67"/>
      <c r="F18" s="164"/>
      <c r="G18" s="43"/>
      <c r="H18" s="43"/>
      <c r="I18" s="43"/>
      <c r="J18" s="43"/>
      <c r="K18" s="43"/>
      <c r="L18" s="43"/>
      <c r="M18" s="43"/>
      <c r="N18" s="43"/>
      <c r="O18" s="65"/>
      <c r="P18" s="66"/>
      <c r="Q18" s="66"/>
      <c r="R18" s="64"/>
      <c r="S18" s="64"/>
      <c r="T18" s="64"/>
      <c r="U18" s="64"/>
      <c r="V18" s="64"/>
      <c r="W18" s="64"/>
    </row>
    <row r="19" spans="1:23" ht="29.25" customHeight="1" x14ac:dyDescent="0.2">
      <c r="A19" s="14"/>
      <c r="B19" s="42" t="s">
        <v>11</v>
      </c>
      <c r="C19" s="42"/>
      <c r="D19" s="282"/>
      <c r="E19" s="67"/>
      <c r="F19" s="163"/>
      <c r="G19" s="43"/>
      <c r="H19" s="43"/>
      <c r="I19" s="43"/>
      <c r="J19" s="43"/>
      <c r="K19" s="43"/>
      <c r="L19" s="43"/>
      <c r="M19" s="43"/>
      <c r="N19" s="43"/>
      <c r="O19" s="65"/>
      <c r="P19" s="66"/>
      <c r="Q19" s="66"/>
      <c r="R19" s="64"/>
      <c r="S19" s="64"/>
      <c r="T19" s="64"/>
      <c r="U19" s="64"/>
      <c r="V19" s="64"/>
      <c r="W19" s="72"/>
    </row>
    <row r="20" spans="1:23" ht="15.75" customHeight="1" x14ac:dyDescent="0.2">
      <c r="A20" s="14"/>
      <c r="B20" s="42" t="s">
        <v>47</v>
      </c>
      <c r="C20" s="42"/>
      <c r="D20" s="42"/>
      <c r="E20" s="67"/>
      <c r="F20" s="159"/>
      <c r="G20" s="43"/>
      <c r="H20" s="43"/>
      <c r="I20" s="43"/>
      <c r="J20" s="43"/>
      <c r="K20" s="43"/>
      <c r="L20" s="43"/>
      <c r="M20" s="43"/>
      <c r="N20" s="43"/>
      <c r="O20" s="65"/>
      <c r="P20" s="66"/>
      <c r="Q20" s="66"/>
      <c r="R20" s="64"/>
      <c r="S20" s="64"/>
      <c r="T20" s="64"/>
      <c r="U20" s="64"/>
      <c r="V20" s="64"/>
      <c r="W20" s="72"/>
    </row>
    <row r="21" spans="1:23" ht="15" customHeight="1" x14ac:dyDescent="0.2">
      <c r="A21" s="14"/>
      <c r="B21" s="36" t="s">
        <v>48</v>
      </c>
      <c r="C21" s="36"/>
      <c r="D21" s="36"/>
      <c r="E21" s="71"/>
      <c r="F21" s="159"/>
      <c r="G21" s="43"/>
      <c r="H21" s="43"/>
      <c r="I21" s="43"/>
      <c r="J21" s="43"/>
      <c r="K21" s="43"/>
      <c r="L21" s="43"/>
      <c r="M21" s="43"/>
      <c r="N21" s="43"/>
      <c r="O21" s="65"/>
      <c r="P21" s="66"/>
      <c r="Q21" s="66"/>
      <c r="R21" s="64"/>
      <c r="S21" s="64"/>
      <c r="T21" s="64"/>
      <c r="U21" s="64"/>
      <c r="V21" s="64"/>
      <c r="W21" s="72"/>
    </row>
    <row r="22" spans="1:23" ht="18.75" customHeight="1" x14ac:dyDescent="0.2">
      <c r="A22" s="14"/>
      <c r="B22" s="36" t="s">
        <v>30</v>
      </c>
      <c r="C22" s="36"/>
      <c r="D22" s="36"/>
      <c r="E22" s="71"/>
      <c r="F22" s="159"/>
      <c r="G22" s="43"/>
      <c r="H22" s="43"/>
      <c r="I22" s="43"/>
      <c r="J22" s="43"/>
      <c r="K22" s="43"/>
      <c r="L22" s="43"/>
      <c r="M22" s="43"/>
      <c r="N22" s="43"/>
      <c r="O22" s="65"/>
      <c r="P22" s="66"/>
      <c r="Q22" s="66"/>
      <c r="R22" s="64"/>
      <c r="S22" s="64"/>
      <c r="T22" s="64"/>
      <c r="U22" s="64"/>
      <c r="V22" s="64"/>
      <c r="W22" s="72"/>
    </row>
    <row r="23" spans="1:23" ht="18.75" customHeight="1" x14ac:dyDescent="0.2">
      <c r="A23" s="14"/>
      <c r="B23" s="158" t="s">
        <v>12</v>
      </c>
      <c r="C23" s="43"/>
      <c r="D23" s="43"/>
      <c r="E23" s="43"/>
      <c r="F23" s="159"/>
      <c r="G23" s="43"/>
      <c r="H23" s="43"/>
      <c r="I23" s="43"/>
      <c r="J23" s="43"/>
      <c r="K23" s="43"/>
      <c r="L23" s="43"/>
      <c r="M23" s="43"/>
      <c r="N23" s="43"/>
      <c r="O23" s="65"/>
      <c r="P23" s="66"/>
      <c r="Q23" s="66"/>
      <c r="R23" s="64"/>
      <c r="S23" s="64"/>
      <c r="T23" s="64"/>
      <c r="U23" s="64"/>
      <c r="V23" s="64"/>
      <c r="W23" s="72"/>
    </row>
    <row r="24" spans="1:23" ht="14.25" customHeight="1" x14ac:dyDescent="0.2">
      <c r="A24" s="14"/>
      <c r="B24" s="158" t="s">
        <v>9</v>
      </c>
      <c r="C24" s="43"/>
      <c r="D24" s="43"/>
      <c r="E24" s="67"/>
      <c r="F24" s="163"/>
      <c r="G24" s="43"/>
      <c r="H24" s="43"/>
      <c r="I24" s="43"/>
      <c r="J24" s="43"/>
      <c r="K24" s="43"/>
      <c r="L24" s="43"/>
      <c r="M24" s="43"/>
      <c r="N24" s="43"/>
      <c r="O24" s="65"/>
      <c r="P24" s="66"/>
      <c r="Q24" s="66"/>
      <c r="R24" s="64"/>
      <c r="S24" s="64"/>
      <c r="T24" s="64"/>
      <c r="U24" s="64"/>
      <c r="V24" s="64"/>
      <c r="W24" s="72"/>
    </row>
    <row r="25" spans="1:23" ht="13.5" customHeight="1" thickBot="1" x14ac:dyDescent="0.25">
      <c r="A25" s="20"/>
      <c r="B25" s="73"/>
      <c r="C25" s="73"/>
      <c r="D25" s="73"/>
      <c r="E25" s="74"/>
      <c r="F25" s="160"/>
      <c r="G25" s="75"/>
      <c r="H25" s="75"/>
      <c r="I25" s="75"/>
      <c r="J25" s="75"/>
      <c r="K25" s="75"/>
      <c r="L25" s="75"/>
      <c r="M25" s="75"/>
      <c r="N25" s="75"/>
      <c r="O25" s="76"/>
      <c r="P25" s="77"/>
      <c r="Q25" s="77"/>
      <c r="R25" s="78"/>
      <c r="S25" s="78"/>
      <c r="T25" s="78"/>
      <c r="U25" s="78"/>
      <c r="V25" s="78"/>
      <c r="W25" s="79"/>
    </row>
    <row r="26" spans="1:23" ht="13.5" x14ac:dyDescent="0.2">
      <c r="A26" s="3"/>
      <c r="B26" s="41" t="s">
        <v>13</v>
      </c>
      <c r="C26" s="41"/>
      <c r="D26" s="41"/>
      <c r="E26" s="41"/>
      <c r="F26" s="161"/>
      <c r="G26" s="41"/>
      <c r="H26" s="41"/>
      <c r="I26" s="41"/>
      <c r="J26" s="41"/>
      <c r="K26" s="41"/>
      <c r="L26" s="41"/>
      <c r="M26" s="41"/>
      <c r="N26" s="41"/>
      <c r="O26" s="60"/>
      <c r="P26" s="61"/>
      <c r="Q26" s="61"/>
      <c r="R26" s="62"/>
      <c r="S26" s="62"/>
      <c r="T26" s="62"/>
      <c r="U26" s="62"/>
      <c r="V26" s="62"/>
      <c r="W26" s="63"/>
    </row>
    <row r="27" spans="1:23" ht="13.5" x14ac:dyDescent="0.2">
      <c r="A27" s="3"/>
      <c r="B27" s="5" t="s">
        <v>14</v>
      </c>
      <c r="C27" s="5"/>
      <c r="D27" s="5"/>
      <c r="E27" s="6"/>
      <c r="F27" s="162"/>
      <c r="G27" s="7"/>
      <c r="H27" s="7"/>
      <c r="I27" s="7"/>
      <c r="J27" s="7"/>
      <c r="K27" s="7"/>
      <c r="L27" s="7"/>
      <c r="M27" s="7"/>
      <c r="N27" s="7"/>
      <c r="O27" s="53"/>
      <c r="P27" s="47"/>
      <c r="Q27" s="47"/>
      <c r="R27" s="8"/>
      <c r="S27" s="8"/>
      <c r="T27" s="8"/>
      <c r="U27" s="8"/>
      <c r="V27" s="8"/>
      <c r="W27" s="9"/>
    </row>
    <row r="28" spans="1:23" ht="14.25" thickBot="1" x14ac:dyDescent="0.25">
      <c r="A28" s="10"/>
      <c r="B28" s="11" t="s">
        <v>15</v>
      </c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54"/>
      <c r="P28" s="48"/>
      <c r="Q28" s="48"/>
      <c r="R28" s="12"/>
      <c r="S28" s="12"/>
      <c r="T28" s="12"/>
      <c r="U28" s="12"/>
      <c r="V28" s="12"/>
      <c r="W28" s="13"/>
    </row>
    <row r="29" spans="1:23" ht="20.25" customHeight="1" x14ac:dyDescent="0.2">
      <c r="A29" s="16"/>
      <c r="B29" s="15" t="s">
        <v>16</v>
      </c>
      <c r="C29" s="175"/>
      <c r="D29" s="175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55"/>
      <c r="P29" s="49"/>
      <c r="Q29" s="49"/>
      <c r="R29" s="18"/>
      <c r="S29" s="18"/>
      <c r="T29" s="18"/>
      <c r="U29" s="18"/>
      <c r="V29" s="18"/>
      <c r="W29" s="19"/>
    </row>
    <row r="30" spans="1:23" ht="14.25" thickBot="1" x14ac:dyDescent="0.25">
      <c r="A30" s="20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56"/>
      <c r="P30" s="50"/>
      <c r="Q30" s="50"/>
      <c r="R30" s="22"/>
      <c r="S30" s="22"/>
      <c r="T30" s="22"/>
      <c r="U30" s="22"/>
      <c r="V30" s="22"/>
      <c r="W30" s="23"/>
    </row>
    <row r="31" spans="1:23" ht="15.75" customHeight="1" thickBot="1" x14ac:dyDescent="0.25">
      <c r="A31" s="4"/>
      <c r="B31" s="24"/>
      <c r="C31" s="25"/>
      <c r="D31" s="25"/>
      <c r="E31" s="25"/>
      <c r="F31" s="25"/>
      <c r="G31" s="25"/>
      <c r="H31" s="25"/>
      <c r="I31" s="25"/>
      <c r="J31" s="25"/>
      <c r="K31" s="348"/>
      <c r="L31" s="348"/>
      <c r="M31" s="348"/>
      <c r="N31" s="348"/>
      <c r="O31" s="348"/>
      <c r="P31" s="348"/>
      <c r="Q31" s="348"/>
      <c r="R31" s="348"/>
      <c r="S31" s="348"/>
      <c r="T31" s="348"/>
      <c r="U31" s="348"/>
      <c r="V31" s="348"/>
      <c r="W31" s="348"/>
    </row>
    <row r="32" spans="1:23" ht="12" customHeight="1" x14ac:dyDescent="0.2">
      <c r="B32" s="352"/>
      <c r="C32" s="353"/>
      <c r="D32" s="353"/>
      <c r="E32" s="354"/>
      <c r="F32" s="322" t="s">
        <v>26</v>
      </c>
      <c r="G32" s="345" t="s">
        <v>17</v>
      </c>
      <c r="H32" s="346"/>
      <c r="I32" s="347"/>
      <c r="J32" s="26"/>
      <c r="K32" s="350"/>
      <c r="L32" s="350"/>
      <c r="M32" s="350"/>
      <c r="N32" s="350"/>
      <c r="O32" s="350"/>
      <c r="P32" s="350"/>
      <c r="Q32" s="350"/>
      <c r="R32" s="350"/>
      <c r="S32" s="350"/>
      <c r="T32" s="350"/>
      <c r="U32" s="350"/>
      <c r="V32" s="350"/>
      <c r="W32" s="350"/>
    </row>
    <row r="33" spans="1:23" ht="14.25" customHeight="1" thickBot="1" x14ac:dyDescent="0.25">
      <c r="B33" s="355"/>
      <c r="C33" s="356"/>
      <c r="D33" s="356"/>
      <c r="E33" s="357"/>
      <c r="F33" s="323"/>
      <c r="G33" s="273">
        <v>2016</v>
      </c>
      <c r="H33" s="327">
        <v>2017</v>
      </c>
      <c r="I33" s="328"/>
      <c r="J33" s="33"/>
      <c r="K33" s="350"/>
      <c r="L33" s="350"/>
      <c r="M33" s="350"/>
      <c r="N33" s="350"/>
      <c r="O33" s="350"/>
      <c r="P33" s="350"/>
      <c r="Q33" s="350"/>
      <c r="R33" s="350"/>
      <c r="S33" s="350"/>
      <c r="T33" s="350"/>
      <c r="U33" s="350"/>
      <c r="V33" s="350"/>
      <c r="W33" s="350"/>
    </row>
    <row r="34" spans="1:23" ht="19.5" customHeight="1" thickBot="1" x14ac:dyDescent="0.25">
      <c r="B34" s="355" t="s">
        <v>89</v>
      </c>
      <c r="C34" s="356"/>
      <c r="D34" s="356"/>
      <c r="E34" s="357"/>
      <c r="F34" s="271"/>
      <c r="G34" s="272"/>
      <c r="H34" s="329"/>
      <c r="I34" s="330"/>
      <c r="J34" s="34"/>
      <c r="K34" s="28"/>
      <c r="L34" s="34"/>
      <c r="M34" s="34"/>
      <c r="N34" s="34"/>
      <c r="O34" s="57"/>
      <c r="P34" s="51"/>
      <c r="Q34" s="57"/>
    </row>
    <row r="35" spans="1:23" ht="13.5" x14ac:dyDescent="0.25">
      <c r="A35" s="4"/>
      <c r="B35" s="30"/>
      <c r="C35" s="30"/>
      <c r="D35" s="30"/>
      <c r="E35" s="4"/>
      <c r="F35" s="4"/>
      <c r="G35" s="4"/>
      <c r="H35" s="4"/>
      <c r="I35" s="4"/>
      <c r="J35" s="4"/>
      <c r="K35" s="4"/>
      <c r="L35" s="4"/>
      <c r="M35" s="4"/>
      <c r="N35" s="4"/>
      <c r="O35" s="58"/>
      <c r="P35" s="58"/>
      <c r="Q35" s="52"/>
      <c r="R35" s="27"/>
      <c r="S35" s="27"/>
      <c r="T35" s="27"/>
      <c r="U35" s="28"/>
      <c r="V35" s="29"/>
    </row>
    <row r="36" spans="1:23" ht="7.5" customHeight="1" thickBot="1" x14ac:dyDescent="0.3">
      <c r="A36" s="30"/>
      <c r="B36" s="30"/>
      <c r="C36" s="30"/>
      <c r="D36" s="30"/>
      <c r="E36" s="30"/>
      <c r="F36" s="30"/>
      <c r="G36" s="30"/>
      <c r="H36" s="4"/>
      <c r="I36" s="4"/>
      <c r="J36" s="4"/>
      <c r="K36" s="4"/>
      <c r="L36" s="4"/>
      <c r="M36" s="4"/>
      <c r="N36" s="4"/>
      <c r="O36" s="58"/>
      <c r="P36" s="58"/>
      <c r="Q36" s="52"/>
      <c r="R36" s="27"/>
      <c r="S36" s="27"/>
      <c r="T36" s="27"/>
      <c r="U36" s="28"/>
      <c r="V36" s="29"/>
    </row>
    <row r="37" spans="1:23" ht="14.25" hidden="1" thickBot="1" x14ac:dyDescent="0.3">
      <c r="A37" s="30"/>
      <c r="B37" s="30"/>
      <c r="C37" s="30"/>
      <c r="D37" s="30"/>
      <c r="E37" s="30"/>
      <c r="F37" s="30"/>
      <c r="G37" s="30"/>
      <c r="H37" s="4"/>
      <c r="I37" s="4"/>
      <c r="J37" s="4"/>
      <c r="K37" s="4"/>
      <c r="L37" s="4"/>
      <c r="M37" s="4"/>
      <c r="N37" s="4"/>
      <c r="O37" s="58"/>
      <c r="P37" s="58"/>
      <c r="Q37" s="52"/>
      <c r="R37" s="27"/>
      <c r="S37" s="27"/>
      <c r="T37" s="27"/>
      <c r="U37" s="28"/>
      <c r="V37" s="29"/>
    </row>
    <row r="38" spans="1:23" ht="16.5" customHeight="1" thickBot="1" x14ac:dyDescent="0.3">
      <c r="A38" s="268" t="s">
        <v>51</v>
      </c>
      <c r="B38" s="377" t="s">
        <v>85</v>
      </c>
      <c r="C38" s="378"/>
      <c r="D38" s="379"/>
      <c r="E38" s="269" t="s">
        <v>86</v>
      </c>
      <c r="F38" s="270" t="s">
        <v>18</v>
      </c>
      <c r="G38" s="326"/>
      <c r="H38" s="326"/>
      <c r="I38" s="326"/>
      <c r="J38" s="326"/>
      <c r="K38" s="27"/>
      <c r="L38" s="27"/>
      <c r="M38" s="27"/>
      <c r="N38" s="27"/>
      <c r="O38" s="51"/>
      <c r="P38" s="59"/>
    </row>
    <row r="39" spans="1:23" ht="17.25" customHeight="1" x14ac:dyDescent="0.25">
      <c r="A39" s="265">
        <v>1</v>
      </c>
      <c r="B39" s="374" t="s">
        <v>19</v>
      </c>
      <c r="C39" s="375"/>
      <c r="D39" s="376"/>
      <c r="E39" s="266" t="s">
        <v>20</v>
      </c>
      <c r="F39" s="267"/>
      <c r="G39" s="35"/>
      <c r="H39" s="35"/>
      <c r="I39" s="35"/>
      <c r="J39" s="35"/>
      <c r="K39" s="27"/>
      <c r="L39" s="27"/>
      <c r="M39" s="27"/>
      <c r="N39" s="27"/>
      <c r="O39" s="51"/>
      <c r="P39" s="59"/>
    </row>
    <row r="40" spans="1:23" ht="14.25" customHeight="1" x14ac:dyDescent="0.25">
      <c r="A40" s="168">
        <v>2</v>
      </c>
      <c r="B40" s="334" t="s">
        <v>21</v>
      </c>
      <c r="C40" s="335"/>
      <c r="D40" s="336"/>
      <c r="E40" s="31"/>
      <c r="F40" s="38"/>
      <c r="G40" s="324"/>
      <c r="H40" s="325"/>
      <c r="I40" s="325"/>
      <c r="J40" s="325"/>
      <c r="K40" s="27"/>
      <c r="L40" s="27"/>
      <c r="M40" s="27"/>
      <c r="N40" s="27"/>
      <c r="O40" s="51"/>
      <c r="P40" s="59"/>
    </row>
    <row r="41" spans="1:23" ht="13.5" customHeight="1" x14ac:dyDescent="0.25">
      <c r="A41" s="168">
        <v>3</v>
      </c>
      <c r="B41" s="334" t="s">
        <v>22</v>
      </c>
      <c r="C41" s="335"/>
      <c r="D41" s="336"/>
      <c r="E41" s="31"/>
      <c r="F41" s="39"/>
      <c r="G41" s="324"/>
      <c r="H41" s="325"/>
      <c r="I41" s="325"/>
      <c r="J41" s="325"/>
      <c r="K41" s="27"/>
      <c r="L41" s="27"/>
      <c r="M41" s="27"/>
      <c r="N41" s="27"/>
      <c r="O41" s="51"/>
      <c r="P41" s="59"/>
    </row>
    <row r="42" spans="1:23" ht="15" customHeight="1" x14ac:dyDescent="0.25">
      <c r="A42" s="168">
        <v>4</v>
      </c>
      <c r="B42" s="334" t="s">
        <v>7</v>
      </c>
      <c r="C42" s="335"/>
      <c r="D42" s="336"/>
      <c r="E42" s="31" t="s">
        <v>24</v>
      </c>
      <c r="F42" s="169">
        <v>3.5000000000000003E-2</v>
      </c>
      <c r="G42" s="28"/>
      <c r="H42" s="28"/>
      <c r="I42" s="27"/>
      <c r="J42" s="27"/>
      <c r="K42" s="27"/>
      <c r="L42" s="27"/>
      <c r="M42" s="27"/>
      <c r="N42" s="27"/>
      <c r="O42" s="51"/>
      <c r="P42" s="59"/>
    </row>
    <row r="43" spans="1:23" ht="18" customHeight="1" x14ac:dyDescent="0.25">
      <c r="A43" s="168">
        <v>5</v>
      </c>
      <c r="B43" s="334" t="s">
        <v>29</v>
      </c>
      <c r="C43" s="335"/>
      <c r="D43" s="336"/>
      <c r="E43" s="31" t="s">
        <v>24</v>
      </c>
      <c r="F43" s="170">
        <v>6.3500000000000001E-2</v>
      </c>
      <c r="G43" s="28"/>
      <c r="H43" s="28"/>
      <c r="I43" s="27"/>
      <c r="J43" s="27"/>
      <c r="K43" s="27"/>
      <c r="L43" s="27"/>
      <c r="M43" s="27"/>
      <c r="N43" s="27"/>
      <c r="O43" s="51"/>
      <c r="P43" s="59"/>
    </row>
    <row r="44" spans="1:23" ht="17.25" customHeight="1" x14ac:dyDescent="0.25">
      <c r="A44" s="168">
        <v>6</v>
      </c>
      <c r="B44" s="187" t="s">
        <v>103</v>
      </c>
      <c r="C44" s="188"/>
      <c r="D44" s="189"/>
      <c r="E44" s="31" t="s">
        <v>24</v>
      </c>
      <c r="F44" s="169">
        <v>1.4999999999999999E-2</v>
      </c>
      <c r="G44" s="28"/>
      <c r="H44" s="28"/>
      <c r="I44" s="27"/>
      <c r="J44" s="27"/>
      <c r="K44" s="27"/>
      <c r="L44" s="27"/>
      <c r="M44" s="27"/>
      <c r="N44" s="27"/>
      <c r="O44" s="51"/>
      <c r="P44" s="59"/>
    </row>
    <row r="45" spans="1:23" ht="17.25" customHeight="1" x14ac:dyDescent="0.25">
      <c r="A45" s="168">
        <v>7</v>
      </c>
      <c r="B45" s="334" t="s">
        <v>9</v>
      </c>
      <c r="C45" s="335"/>
      <c r="D45" s="336"/>
      <c r="E45" s="31" t="s">
        <v>24</v>
      </c>
      <c r="F45" s="169">
        <v>1.4999999999999999E-2</v>
      </c>
      <c r="G45" s="28"/>
      <c r="H45" s="28"/>
      <c r="I45" s="27"/>
      <c r="J45" s="27"/>
      <c r="K45" s="27"/>
      <c r="L45" s="27"/>
      <c r="M45" s="27"/>
      <c r="N45" s="27"/>
      <c r="O45" s="51"/>
      <c r="P45" s="59"/>
    </row>
    <row r="46" spans="1:23" ht="13.5" customHeight="1" x14ac:dyDescent="0.25">
      <c r="A46" s="168">
        <v>8</v>
      </c>
      <c r="B46" s="334" t="s">
        <v>23</v>
      </c>
      <c r="C46" s="335"/>
      <c r="D46" s="336"/>
      <c r="E46" s="31" t="s">
        <v>24</v>
      </c>
      <c r="F46" s="274">
        <v>85.72</v>
      </c>
      <c r="G46" s="324"/>
      <c r="H46" s="325"/>
      <c r="I46" s="325"/>
      <c r="J46" s="325"/>
      <c r="K46" s="27"/>
      <c r="L46" s="27"/>
      <c r="M46" s="27"/>
      <c r="N46" s="27"/>
      <c r="O46" s="51"/>
      <c r="P46" s="59"/>
    </row>
    <row r="47" spans="1:23" ht="15" customHeight="1" x14ac:dyDescent="0.25">
      <c r="A47" s="168">
        <v>9</v>
      </c>
      <c r="B47" s="334" t="s">
        <v>25</v>
      </c>
      <c r="C47" s="335"/>
      <c r="D47" s="336"/>
      <c r="E47" s="31" t="s">
        <v>24</v>
      </c>
      <c r="F47" s="40">
        <v>50</v>
      </c>
      <c r="G47" s="324"/>
      <c r="H47" s="325"/>
      <c r="I47" s="325"/>
      <c r="J47" s="325"/>
      <c r="K47" s="27"/>
      <c r="L47" s="27"/>
      <c r="M47" s="27"/>
      <c r="N47" s="27"/>
      <c r="O47" s="51"/>
      <c r="P47" s="59"/>
    </row>
    <row r="48" spans="1:23" s="133" customFormat="1" ht="12.75" customHeight="1" x14ac:dyDescent="0.25">
      <c r="A48" s="178"/>
      <c r="B48" s="179"/>
      <c r="C48" s="179"/>
      <c r="D48" s="179"/>
      <c r="E48" s="178"/>
      <c r="F48" s="28"/>
      <c r="G48" s="176"/>
      <c r="H48" s="176"/>
      <c r="I48" s="176"/>
      <c r="J48" s="176"/>
      <c r="K48" s="27"/>
      <c r="L48" s="27"/>
      <c r="M48" s="27"/>
      <c r="N48" s="27"/>
      <c r="O48" s="51"/>
      <c r="P48" s="52"/>
      <c r="Q48" s="167"/>
    </row>
    <row r="49" spans="1:23" s="133" customFormat="1" ht="13.5" hidden="1" x14ac:dyDescent="0.25">
      <c r="A49" s="178"/>
      <c r="B49" s="179"/>
      <c r="C49" s="179"/>
      <c r="D49" s="179"/>
      <c r="E49" s="178"/>
      <c r="F49" s="28"/>
      <c r="G49" s="176"/>
      <c r="H49" s="176"/>
      <c r="I49" s="176"/>
      <c r="J49" s="176"/>
      <c r="K49" s="27"/>
      <c r="L49" s="27"/>
      <c r="M49" s="27"/>
      <c r="N49" s="27"/>
      <c r="O49" s="51"/>
      <c r="P49" s="52"/>
      <c r="Q49" s="167"/>
    </row>
    <row r="50" spans="1:23" s="133" customFormat="1" ht="96" customHeight="1" x14ac:dyDescent="0.25">
      <c r="A50" s="315" t="s">
        <v>119</v>
      </c>
      <c r="B50" s="315"/>
      <c r="C50" s="315"/>
      <c r="D50" s="315"/>
      <c r="E50" s="315"/>
      <c r="F50" s="315"/>
      <c r="G50" s="315"/>
      <c r="H50" s="315"/>
      <c r="I50" s="176"/>
      <c r="J50" s="176"/>
      <c r="K50" s="27"/>
      <c r="L50" s="27"/>
      <c r="M50" s="27"/>
      <c r="N50" s="27"/>
      <c r="O50" s="51"/>
      <c r="P50" s="52"/>
      <c r="Q50" s="167"/>
    </row>
    <row r="51" spans="1:23" s="133" customFormat="1" x14ac:dyDescent="0.2">
      <c r="A51" s="178"/>
      <c r="B51" s="179"/>
      <c r="C51" s="179"/>
      <c r="D51" s="179"/>
      <c r="E51" s="178"/>
      <c r="F51" s="28"/>
      <c r="G51" s="176"/>
      <c r="H51" s="176"/>
      <c r="I51" s="176"/>
      <c r="J51" s="124"/>
      <c r="K51" s="124"/>
      <c r="L51" s="124"/>
      <c r="M51" s="124"/>
      <c r="N51" s="124"/>
      <c r="O51" s="124"/>
      <c r="P51" s="124"/>
      <c r="Q51" s="124"/>
      <c r="R51" s="124"/>
      <c r="S51" s="124"/>
      <c r="T51" s="124"/>
      <c r="U51" s="124"/>
      <c r="V51" s="124"/>
      <c r="W51" s="124"/>
    </row>
    <row r="52" spans="1:23" s="133" customFormat="1" ht="15.75" x14ac:dyDescent="0.25">
      <c r="A52" s="178"/>
      <c r="B52" s="179"/>
      <c r="C52" s="179"/>
      <c r="D52" s="179"/>
      <c r="E52" s="178"/>
      <c r="F52" s="28"/>
      <c r="G52" s="176"/>
      <c r="H52" s="176"/>
      <c r="I52" s="176"/>
      <c r="J52" s="124"/>
      <c r="K52" s="180" t="s">
        <v>90</v>
      </c>
      <c r="L52" s="181"/>
      <c r="M52" s="182"/>
      <c r="N52" s="124"/>
      <c r="O52" s="124"/>
      <c r="P52" s="124"/>
      <c r="Q52" s="124"/>
      <c r="R52" s="124"/>
      <c r="S52" s="180" t="s">
        <v>91</v>
      </c>
      <c r="T52" s="181"/>
      <c r="U52" s="181"/>
      <c r="V52" s="181"/>
      <c r="W52" s="124"/>
    </row>
    <row r="53" spans="1:23" s="133" customFormat="1" ht="15.75" x14ac:dyDescent="0.25">
      <c r="A53" s="178"/>
      <c r="B53" s="179"/>
      <c r="C53" s="179"/>
      <c r="D53" s="179"/>
      <c r="E53" s="178"/>
      <c r="F53" s="28"/>
      <c r="G53" s="176"/>
      <c r="H53" s="176"/>
      <c r="I53" s="176"/>
      <c r="J53" s="124"/>
      <c r="K53" s="183" t="s">
        <v>92</v>
      </c>
      <c r="L53" s="184"/>
      <c r="M53" s="184"/>
      <c r="N53" s="124"/>
      <c r="O53" s="124"/>
      <c r="P53" s="124"/>
      <c r="Q53" s="124"/>
      <c r="R53" s="124"/>
      <c r="S53" s="183" t="s">
        <v>93</v>
      </c>
      <c r="T53" s="1"/>
      <c r="U53" s="1"/>
      <c r="V53" s="1"/>
      <c r="W53" s="124"/>
    </row>
    <row r="54" spans="1:23" s="133" customFormat="1" ht="15.75" x14ac:dyDescent="0.25">
      <c r="A54" s="178"/>
      <c r="B54" s="179"/>
      <c r="C54" s="179"/>
      <c r="D54" s="179"/>
      <c r="E54" s="178"/>
      <c r="F54" s="28"/>
      <c r="G54" s="176"/>
      <c r="H54" s="176"/>
      <c r="I54" s="176"/>
      <c r="J54" s="124"/>
      <c r="K54" s="184"/>
      <c r="L54" s="184"/>
      <c r="M54" s="184"/>
      <c r="N54" s="124"/>
      <c r="O54" s="124"/>
      <c r="P54" s="124"/>
      <c r="Q54" s="124"/>
      <c r="R54" s="124"/>
      <c r="S54" s="183"/>
      <c r="T54" s="1"/>
      <c r="U54" s="1"/>
      <c r="V54" s="1"/>
      <c r="W54" s="124"/>
    </row>
    <row r="55" spans="1:23" s="133" customFormat="1" ht="15.75" x14ac:dyDescent="0.25">
      <c r="A55" s="178"/>
      <c r="B55" s="179"/>
      <c r="C55" s="179"/>
      <c r="D55" s="179"/>
      <c r="E55" s="178"/>
      <c r="F55" s="28"/>
      <c r="G55" s="176"/>
      <c r="H55" s="176"/>
      <c r="I55" s="176"/>
      <c r="J55" s="124"/>
      <c r="K55" s="184"/>
      <c r="L55" s="184"/>
      <c r="M55" s="184"/>
      <c r="N55" s="124"/>
      <c r="O55" s="124"/>
      <c r="P55" s="124"/>
      <c r="Q55" s="124"/>
      <c r="R55" s="124"/>
      <c r="S55" s="183"/>
      <c r="T55" s="1"/>
      <c r="U55" s="1"/>
      <c r="V55" s="1"/>
      <c r="W55" s="124"/>
    </row>
    <row r="56" spans="1:23" s="133" customFormat="1" ht="15.75" x14ac:dyDescent="0.25">
      <c r="A56" s="178"/>
      <c r="B56" s="179"/>
      <c r="C56" s="179"/>
      <c r="D56" s="179"/>
      <c r="E56" s="178"/>
      <c r="F56" s="28"/>
      <c r="G56" s="176"/>
      <c r="H56" s="176"/>
      <c r="I56" s="176"/>
      <c r="J56" s="124"/>
      <c r="K56" s="338" t="s">
        <v>94</v>
      </c>
      <c r="L56" s="338"/>
      <c r="M56" s="338"/>
      <c r="N56" s="338"/>
      <c r="O56" s="124"/>
      <c r="P56" s="124"/>
      <c r="Q56" s="124"/>
      <c r="R56" s="124"/>
      <c r="S56" s="185" t="s">
        <v>95</v>
      </c>
      <c r="T56" s="186"/>
      <c r="U56" s="186"/>
      <c r="V56" s="186"/>
      <c r="W56" s="124"/>
    </row>
    <row r="57" spans="1:23" ht="13.5" x14ac:dyDescent="0.25">
      <c r="A57" s="32"/>
      <c r="B57" s="30"/>
      <c r="C57" s="30"/>
      <c r="D57" s="30"/>
      <c r="E57" s="32"/>
      <c r="F57" s="4"/>
      <c r="G57" s="4"/>
      <c r="Q57" s="52"/>
      <c r="R57" s="28"/>
      <c r="S57" s="27"/>
      <c r="T57" s="27"/>
      <c r="U57" s="27"/>
      <c r="V57" s="27"/>
      <c r="W57" s="28"/>
    </row>
  </sheetData>
  <mergeCells count="55">
    <mergeCell ref="B47:D47"/>
    <mergeCell ref="B39:D39"/>
    <mergeCell ref="B38:D38"/>
    <mergeCell ref="B40:D40"/>
    <mergeCell ref="B41:D41"/>
    <mergeCell ref="B45:D45"/>
    <mergeCell ref="B46:D46"/>
    <mergeCell ref="B32:E33"/>
    <mergeCell ref="B34:E34"/>
    <mergeCell ref="C6:C9"/>
    <mergeCell ref="B12:C12"/>
    <mergeCell ref="T3:AA3"/>
    <mergeCell ref="G7:G9"/>
    <mergeCell ref="H7:L7"/>
    <mergeCell ref="O7:O9"/>
    <mergeCell ref="P7:Q7"/>
    <mergeCell ref="R7:R9"/>
    <mergeCell ref="V7:V9"/>
    <mergeCell ref="S7:S9"/>
    <mergeCell ref="W7:W9"/>
    <mergeCell ref="T7:T9"/>
    <mergeCell ref="L8:L9"/>
    <mergeCell ref="U7:U9"/>
    <mergeCell ref="T1:AA2"/>
    <mergeCell ref="K56:N56"/>
    <mergeCell ref="B1:R1"/>
    <mergeCell ref="G6:N6"/>
    <mergeCell ref="M8:M9"/>
    <mergeCell ref="B2:R2"/>
    <mergeCell ref="V5:W5"/>
    <mergeCell ref="N8:N9"/>
    <mergeCell ref="G32:I32"/>
    <mergeCell ref="H8:H9"/>
    <mergeCell ref="K31:W31"/>
    <mergeCell ref="I8:I9"/>
    <mergeCell ref="J8:J9"/>
    <mergeCell ref="K32:W33"/>
    <mergeCell ref="K8:K9"/>
    <mergeCell ref="O6:W6"/>
    <mergeCell ref="A50:H50"/>
    <mergeCell ref="A6:A9"/>
    <mergeCell ref="B6:B9"/>
    <mergeCell ref="E6:E9"/>
    <mergeCell ref="F6:F9"/>
    <mergeCell ref="F32:F33"/>
    <mergeCell ref="G47:J47"/>
    <mergeCell ref="G40:J40"/>
    <mergeCell ref="G41:J41"/>
    <mergeCell ref="G46:J46"/>
    <mergeCell ref="G38:J38"/>
    <mergeCell ref="H33:I33"/>
    <mergeCell ref="H34:I34"/>
    <mergeCell ref="D6:D9"/>
    <mergeCell ref="B42:D42"/>
    <mergeCell ref="B43:D43"/>
  </mergeCells>
  <pageMargins left="0" right="0" top="0" bottom="0" header="0" footer="0"/>
  <pageSetup paperSize="9" scale="4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tabSelected="1" workbookViewId="0">
      <selection activeCell="N1" sqref="N1"/>
    </sheetView>
  </sheetViews>
  <sheetFormatPr defaultRowHeight="12.75" x14ac:dyDescent="0.2"/>
  <cols>
    <col min="1" max="1" width="3.5703125" style="191" customWidth="1"/>
    <col min="2" max="2" width="27.5703125" style="191" customWidth="1"/>
    <col min="3" max="3" width="6.42578125" style="192" customWidth="1"/>
    <col min="4" max="4" width="9.28515625" style="192" customWidth="1"/>
    <col min="5" max="5" width="10.5703125" style="191" customWidth="1"/>
    <col min="6" max="6" width="10.85546875" style="191" customWidth="1"/>
    <col min="7" max="7" width="11" style="191" customWidth="1"/>
    <col min="8" max="8" width="8.7109375" style="191" customWidth="1"/>
    <col min="9" max="9" width="11.85546875" style="191" customWidth="1"/>
    <col min="10" max="10" width="10.140625" style="191" customWidth="1"/>
    <col min="11" max="11" width="9.140625" style="191" customWidth="1"/>
    <col min="12" max="12" width="14" style="191" customWidth="1"/>
    <col min="13" max="13" width="9.5703125" style="191" customWidth="1"/>
    <col min="14" max="14" width="15" style="191" customWidth="1"/>
    <col min="15" max="15" width="9.140625" style="194"/>
    <col min="16" max="16" width="13.42578125" style="194" customWidth="1"/>
    <col min="17" max="17" width="10.85546875" style="194" customWidth="1"/>
    <col min="18" max="263" width="9.140625" style="194"/>
    <col min="264" max="264" width="17.140625" style="194" customWidth="1"/>
    <col min="265" max="265" width="35.140625" style="194" customWidth="1"/>
    <col min="266" max="266" width="12.85546875" style="194" customWidth="1"/>
    <col min="267" max="268" width="18.140625" style="194" customWidth="1"/>
    <col min="269" max="269" width="19.140625" style="194" customWidth="1"/>
    <col min="270" max="270" width="21.85546875" style="194" customWidth="1"/>
    <col min="271" max="519" width="9.140625" style="194"/>
    <col min="520" max="520" width="17.140625" style="194" customWidth="1"/>
    <col min="521" max="521" width="35.140625" style="194" customWidth="1"/>
    <col min="522" max="522" width="12.85546875" style="194" customWidth="1"/>
    <col min="523" max="524" width="18.140625" style="194" customWidth="1"/>
    <col min="525" max="525" width="19.140625" style="194" customWidth="1"/>
    <col min="526" max="526" width="21.85546875" style="194" customWidth="1"/>
    <col min="527" max="775" width="9.140625" style="194"/>
    <col min="776" max="776" width="17.140625" style="194" customWidth="1"/>
    <col min="777" max="777" width="35.140625" style="194" customWidth="1"/>
    <col min="778" max="778" width="12.85546875" style="194" customWidth="1"/>
    <col min="779" max="780" width="18.140625" style="194" customWidth="1"/>
    <col min="781" max="781" width="19.140625" style="194" customWidth="1"/>
    <col min="782" max="782" width="21.85546875" style="194" customWidth="1"/>
    <col min="783" max="1031" width="9.140625" style="194"/>
    <col min="1032" max="1032" width="17.140625" style="194" customWidth="1"/>
    <col min="1033" max="1033" width="35.140625" style="194" customWidth="1"/>
    <col min="1034" max="1034" width="12.85546875" style="194" customWidth="1"/>
    <col min="1035" max="1036" width="18.140625" style="194" customWidth="1"/>
    <col min="1037" max="1037" width="19.140625" style="194" customWidth="1"/>
    <col min="1038" max="1038" width="21.85546875" style="194" customWidth="1"/>
    <col min="1039" max="1287" width="9.140625" style="194"/>
    <col min="1288" max="1288" width="17.140625" style="194" customWidth="1"/>
    <col min="1289" max="1289" width="35.140625" style="194" customWidth="1"/>
    <col min="1290" max="1290" width="12.85546875" style="194" customWidth="1"/>
    <col min="1291" max="1292" width="18.140625" style="194" customWidth="1"/>
    <col min="1293" max="1293" width="19.140625" style="194" customWidth="1"/>
    <col min="1294" max="1294" width="21.85546875" style="194" customWidth="1"/>
    <col min="1295" max="1543" width="9.140625" style="194"/>
    <col min="1544" max="1544" width="17.140625" style="194" customWidth="1"/>
    <col min="1545" max="1545" width="35.140625" style="194" customWidth="1"/>
    <col min="1546" max="1546" width="12.85546875" style="194" customWidth="1"/>
    <col min="1547" max="1548" width="18.140625" style="194" customWidth="1"/>
    <col min="1549" max="1549" width="19.140625" style="194" customWidth="1"/>
    <col min="1550" max="1550" width="21.85546875" style="194" customWidth="1"/>
    <col min="1551" max="1799" width="9.140625" style="194"/>
    <col min="1800" max="1800" width="17.140625" style="194" customWidth="1"/>
    <col min="1801" max="1801" width="35.140625" style="194" customWidth="1"/>
    <col min="1802" max="1802" width="12.85546875" style="194" customWidth="1"/>
    <col min="1803" max="1804" width="18.140625" style="194" customWidth="1"/>
    <col min="1805" max="1805" width="19.140625" style="194" customWidth="1"/>
    <col min="1806" max="1806" width="21.85546875" style="194" customWidth="1"/>
    <col min="1807" max="2055" width="9.140625" style="194"/>
    <col min="2056" max="2056" width="17.140625" style="194" customWidth="1"/>
    <col min="2057" max="2057" width="35.140625" style="194" customWidth="1"/>
    <col min="2058" max="2058" width="12.85546875" style="194" customWidth="1"/>
    <col min="2059" max="2060" width="18.140625" style="194" customWidth="1"/>
    <col min="2061" max="2061" width="19.140625" style="194" customWidth="1"/>
    <col min="2062" max="2062" width="21.85546875" style="194" customWidth="1"/>
    <col min="2063" max="2311" width="9.140625" style="194"/>
    <col min="2312" max="2312" width="17.140625" style="194" customWidth="1"/>
    <col min="2313" max="2313" width="35.140625" style="194" customWidth="1"/>
    <col min="2314" max="2314" width="12.85546875" style="194" customWidth="1"/>
    <col min="2315" max="2316" width="18.140625" style="194" customWidth="1"/>
    <col min="2317" max="2317" width="19.140625" style="194" customWidth="1"/>
    <col min="2318" max="2318" width="21.85546875" style="194" customWidth="1"/>
    <col min="2319" max="2567" width="9.140625" style="194"/>
    <col min="2568" max="2568" width="17.140625" style="194" customWidth="1"/>
    <col min="2569" max="2569" width="35.140625" style="194" customWidth="1"/>
    <col min="2570" max="2570" width="12.85546875" style="194" customWidth="1"/>
    <col min="2571" max="2572" width="18.140625" style="194" customWidth="1"/>
    <col min="2573" max="2573" width="19.140625" style="194" customWidth="1"/>
    <col min="2574" max="2574" width="21.85546875" style="194" customWidth="1"/>
    <col min="2575" max="2823" width="9.140625" style="194"/>
    <col min="2824" max="2824" width="17.140625" style="194" customWidth="1"/>
    <col min="2825" max="2825" width="35.140625" style="194" customWidth="1"/>
    <col min="2826" max="2826" width="12.85546875" style="194" customWidth="1"/>
    <col min="2827" max="2828" width="18.140625" style="194" customWidth="1"/>
    <col min="2829" max="2829" width="19.140625" style="194" customWidth="1"/>
    <col min="2830" max="2830" width="21.85546875" style="194" customWidth="1"/>
    <col min="2831" max="3079" width="9.140625" style="194"/>
    <col min="3080" max="3080" width="17.140625" style="194" customWidth="1"/>
    <col min="3081" max="3081" width="35.140625" style="194" customWidth="1"/>
    <col min="3082" max="3082" width="12.85546875" style="194" customWidth="1"/>
    <col min="3083" max="3084" width="18.140625" style="194" customWidth="1"/>
    <col min="3085" max="3085" width="19.140625" style="194" customWidth="1"/>
    <col min="3086" max="3086" width="21.85546875" style="194" customWidth="1"/>
    <col min="3087" max="3335" width="9.140625" style="194"/>
    <col min="3336" max="3336" width="17.140625" style="194" customWidth="1"/>
    <col min="3337" max="3337" width="35.140625" style="194" customWidth="1"/>
    <col min="3338" max="3338" width="12.85546875" style="194" customWidth="1"/>
    <col min="3339" max="3340" width="18.140625" style="194" customWidth="1"/>
    <col min="3341" max="3341" width="19.140625" style="194" customWidth="1"/>
    <col min="3342" max="3342" width="21.85546875" style="194" customWidth="1"/>
    <col min="3343" max="3591" width="9.140625" style="194"/>
    <col min="3592" max="3592" width="17.140625" style="194" customWidth="1"/>
    <col min="3593" max="3593" width="35.140625" style="194" customWidth="1"/>
    <col min="3594" max="3594" width="12.85546875" style="194" customWidth="1"/>
    <col min="3595" max="3596" width="18.140625" style="194" customWidth="1"/>
    <col min="3597" max="3597" width="19.140625" style="194" customWidth="1"/>
    <col min="3598" max="3598" width="21.85546875" style="194" customWidth="1"/>
    <col min="3599" max="3847" width="9.140625" style="194"/>
    <col min="3848" max="3848" width="17.140625" style="194" customWidth="1"/>
    <col min="3849" max="3849" width="35.140625" style="194" customWidth="1"/>
    <col min="3850" max="3850" width="12.85546875" style="194" customWidth="1"/>
    <col min="3851" max="3852" width="18.140625" style="194" customWidth="1"/>
    <col min="3853" max="3853" width="19.140625" style="194" customWidth="1"/>
    <col min="3854" max="3854" width="21.85546875" style="194" customWidth="1"/>
    <col min="3855" max="4103" width="9.140625" style="194"/>
    <col min="4104" max="4104" width="17.140625" style="194" customWidth="1"/>
    <col min="4105" max="4105" width="35.140625" style="194" customWidth="1"/>
    <col min="4106" max="4106" width="12.85546875" style="194" customWidth="1"/>
    <col min="4107" max="4108" width="18.140625" style="194" customWidth="1"/>
    <col min="4109" max="4109" width="19.140625" style="194" customWidth="1"/>
    <col min="4110" max="4110" width="21.85546875" style="194" customWidth="1"/>
    <col min="4111" max="4359" width="9.140625" style="194"/>
    <col min="4360" max="4360" width="17.140625" style="194" customWidth="1"/>
    <col min="4361" max="4361" width="35.140625" style="194" customWidth="1"/>
    <col min="4362" max="4362" width="12.85546875" style="194" customWidth="1"/>
    <col min="4363" max="4364" width="18.140625" style="194" customWidth="1"/>
    <col min="4365" max="4365" width="19.140625" style="194" customWidth="1"/>
    <col min="4366" max="4366" width="21.85546875" style="194" customWidth="1"/>
    <col min="4367" max="4615" width="9.140625" style="194"/>
    <col min="4616" max="4616" width="17.140625" style="194" customWidth="1"/>
    <col min="4617" max="4617" width="35.140625" style="194" customWidth="1"/>
    <col min="4618" max="4618" width="12.85546875" style="194" customWidth="1"/>
    <col min="4619" max="4620" width="18.140625" style="194" customWidth="1"/>
    <col min="4621" max="4621" width="19.140625" style="194" customWidth="1"/>
    <col min="4622" max="4622" width="21.85546875" style="194" customWidth="1"/>
    <col min="4623" max="4871" width="9.140625" style="194"/>
    <col min="4872" max="4872" width="17.140625" style="194" customWidth="1"/>
    <col min="4873" max="4873" width="35.140625" style="194" customWidth="1"/>
    <col min="4874" max="4874" width="12.85546875" style="194" customWidth="1"/>
    <col min="4875" max="4876" width="18.140625" style="194" customWidth="1"/>
    <col min="4877" max="4877" width="19.140625" style="194" customWidth="1"/>
    <col min="4878" max="4878" width="21.85546875" style="194" customWidth="1"/>
    <col min="4879" max="5127" width="9.140625" style="194"/>
    <col min="5128" max="5128" width="17.140625" style="194" customWidth="1"/>
    <col min="5129" max="5129" width="35.140625" style="194" customWidth="1"/>
    <col min="5130" max="5130" width="12.85546875" style="194" customWidth="1"/>
    <col min="5131" max="5132" width="18.140625" style="194" customWidth="1"/>
    <col min="5133" max="5133" width="19.140625" style="194" customWidth="1"/>
    <col min="5134" max="5134" width="21.85546875" style="194" customWidth="1"/>
    <col min="5135" max="5383" width="9.140625" style="194"/>
    <col min="5384" max="5384" width="17.140625" style="194" customWidth="1"/>
    <col min="5385" max="5385" width="35.140625" style="194" customWidth="1"/>
    <col min="5386" max="5386" width="12.85546875" style="194" customWidth="1"/>
    <col min="5387" max="5388" width="18.140625" style="194" customWidth="1"/>
    <col min="5389" max="5389" width="19.140625" style="194" customWidth="1"/>
    <col min="5390" max="5390" width="21.85546875" style="194" customWidth="1"/>
    <col min="5391" max="5639" width="9.140625" style="194"/>
    <col min="5640" max="5640" width="17.140625" style="194" customWidth="1"/>
    <col min="5641" max="5641" width="35.140625" style="194" customWidth="1"/>
    <col min="5642" max="5642" width="12.85546875" style="194" customWidth="1"/>
    <col min="5643" max="5644" width="18.140625" style="194" customWidth="1"/>
    <col min="5645" max="5645" width="19.140625" style="194" customWidth="1"/>
    <col min="5646" max="5646" width="21.85546875" style="194" customWidth="1"/>
    <col min="5647" max="5895" width="9.140625" style="194"/>
    <col min="5896" max="5896" width="17.140625" style="194" customWidth="1"/>
    <col min="5897" max="5897" width="35.140625" style="194" customWidth="1"/>
    <col min="5898" max="5898" width="12.85546875" style="194" customWidth="1"/>
    <col min="5899" max="5900" width="18.140625" style="194" customWidth="1"/>
    <col min="5901" max="5901" width="19.140625" style="194" customWidth="1"/>
    <col min="5902" max="5902" width="21.85546875" style="194" customWidth="1"/>
    <col min="5903" max="6151" width="9.140625" style="194"/>
    <col min="6152" max="6152" width="17.140625" style="194" customWidth="1"/>
    <col min="6153" max="6153" width="35.140625" style="194" customWidth="1"/>
    <col min="6154" max="6154" width="12.85546875" style="194" customWidth="1"/>
    <col min="6155" max="6156" width="18.140625" style="194" customWidth="1"/>
    <col min="6157" max="6157" width="19.140625" style="194" customWidth="1"/>
    <col min="6158" max="6158" width="21.85546875" style="194" customWidth="1"/>
    <col min="6159" max="6407" width="9.140625" style="194"/>
    <col min="6408" max="6408" width="17.140625" style="194" customWidth="1"/>
    <col min="6409" max="6409" width="35.140625" style="194" customWidth="1"/>
    <col min="6410" max="6410" width="12.85546875" style="194" customWidth="1"/>
    <col min="6411" max="6412" width="18.140625" style="194" customWidth="1"/>
    <col min="6413" max="6413" width="19.140625" style="194" customWidth="1"/>
    <col min="6414" max="6414" width="21.85546875" style="194" customWidth="1"/>
    <col min="6415" max="6663" width="9.140625" style="194"/>
    <col min="6664" max="6664" width="17.140625" style="194" customWidth="1"/>
    <col min="6665" max="6665" width="35.140625" style="194" customWidth="1"/>
    <col min="6666" max="6666" width="12.85546875" style="194" customWidth="1"/>
    <col min="6667" max="6668" width="18.140625" style="194" customWidth="1"/>
    <col min="6669" max="6669" width="19.140625" style="194" customWidth="1"/>
    <col min="6670" max="6670" width="21.85546875" style="194" customWidth="1"/>
    <col min="6671" max="6919" width="9.140625" style="194"/>
    <col min="6920" max="6920" width="17.140625" style="194" customWidth="1"/>
    <col min="6921" max="6921" width="35.140625" style="194" customWidth="1"/>
    <col min="6922" max="6922" width="12.85546875" style="194" customWidth="1"/>
    <col min="6923" max="6924" width="18.140625" style="194" customWidth="1"/>
    <col min="6925" max="6925" width="19.140625" style="194" customWidth="1"/>
    <col min="6926" max="6926" width="21.85546875" style="194" customWidth="1"/>
    <col min="6927" max="7175" width="9.140625" style="194"/>
    <col min="7176" max="7176" width="17.140625" style="194" customWidth="1"/>
    <col min="7177" max="7177" width="35.140625" style="194" customWidth="1"/>
    <col min="7178" max="7178" width="12.85546875" style="194" customWidth="1"/>
    <col min="7179" max="7180" width="18.140625" style="194" customWidth="1"/>
    <col min="7181" max="7181" width="19.140625" style="194" customWidth="1"/>
    <col min="7182" max="7182" width="21.85546875" style="194" customWidth="1"/>
    <col min="7183" max="7431" width="9.140625" style="194"/>
    <col min="7432" max="7432" width="17.140625" style="194" customWidth="1"/>
    <col min="7433" max="7433" width="35.140625" style="194" customWidth="1"/>
    <col min="7434" max="7434" width="12.85546875" style="194" customWidth="1"/>
    <col min="7435" max="7436" width="18.140625" style="194" customWidth="1"/>
    <col min="7437" max="7437" width="19.140625" style="194" customWidth="1"/>
    <col min="7438" max="7438" width="21.85546875" style="194" customWidth="1"/>
    <col min="7439" max="7687" width="9.140625" style="194"/>
    <col min="7688" max="7688" width="17.140625" style="194" customWidth="1"/>
    <col min="7689" max="7689" width="35.140625" style="194" customWidth="1"/>
    <col min="7690" max="7690" width="12.85546875" style="194" customWidth="1"/>
    <col min="7691" max="7692" width="18.140625" style="194" customWidth="1"/>
    <col min="7693" max="7693" width="19.140625" style="194" customWidth="1"/>
    <col min="7694" max="7694" width="21.85546875" style="194" customWidth="1"/>
    <col min="7695" max="7943" width="9.140625" style="194"/>
    <col min="7944" max="7944" width="17.140625" style="194" customWidth="1"/>
    <col min="7945" max="7945" width="35.140625" style="194" customWidth="1"/>
    <col min="7946" max="7946" width="12.85546875" style="194" customWidth="1"/>
    <col min="7947" max="7948" width="18.140625" style="194" customWidth="1"/>
    <col min="7949" max="7949" width="19.140625" style="194" customWidth="1"/>
    <col min="7950" max="7950" width="21.85546875" style="194" customWidth="1"/>
    <col min="7951" max="8199" width="9.140625" style="194"/>
    <col min="8200" max="8200" width="17.140625" style="194" customWidth="1"/>
    <col min="8201" max="8201" width="35.140625" style="194" customWidth="1"/>
    <col min="8202" max="8202" width="12.85546875" style="194" customWidth="1"/>
    <col min="8203" max="8204" width="18.140625" style="194" customWidth="1"/>
    <col min="8205" max="8205" width="19.140625" style="194" customWidth="1"/>
    <col min="8206" max="8206" width="21.85546875" style="194" customWidth="1"/>
    <col min="8207" max="8455" width="9.140625" style="194"/>
    <col min="8456" max="8456" width="17.140625" style="194" customWidth="1"/>
    <col min="8457" max="8457" width="35.140625" style="194" customWidth="1"/>
    <col min="8458" max="8458" width="12.85546875" style="194" customWidth="1"/>
    <col min="8459" max="8460" width="18.140625" style="194" customWidth="1"/>
    <col min="8461" max="8461" width="19.140625" style="194" customWidth="1"/>
    <col min="8462" max="8462" width="21.85546875" style="194" customWidth="1"/>
    <col min="8463" max="8711" width="9.140625" style="194"/>
    <col min="8712" max="8712" width="17.140625" style="194" customWidth="1"/>
    <col min="8713" max="8713" width="35.140625" style="194" customWidth="1"/>
    <col min="8714" max="8714" width="12.85546875" style="194" customWidth="1"/>
    <col min="8715" max="8716" width="18.140625" style="194" customWidth="1"/>
    <col min="8717" max="8717" width="19.140625" style="194" customWidth="1"/>
    <col min="8718" max="8718" width="21.85546875" style="194" customWidth="1"/>
    <col min="8719" max="8967" width="9.140625" style="194"/>
    <col min="8968" max="8968" width="17.140625" style="194" customWidth="1"/>
    <col min="8969" max="8969" width="35.140625" style="194" customWidth="1"/>
    <col min="8970" max="8970" width="12.85546875" style="194" customWidth="1"/>
    <col min="8971" max="8972" width="18.140625" style="194" customWidth="1"/>
    <col min="8973" max="8973" width="19.140625" style="194" customWidth="1"/>
    <col min="8974" max="8974" width="21.85546875" style="194" customWidth="1"/>
    <col min="8975" max="9223" width="9.140625" style="194"/>
    <col min="9224" max="9224" width="17.140625" style="194" customWidth="1"/>
    <col min="9225" max="9225" width="35.140625" style="194" customWidth="1"/>
    <col min="9226" max="9226" width="12.85546875" style="194" customWidth="1"/>
    <col min="9227" max="9228" width="18.140625" style="194" customWidth="1"/>
    <col min="9229" max="9229" width="19.140625" style="194" customWidth="1"/>
    <col min="9230" max="9230" width="21.85546875" style="194" customWidth="1"/>
    <col min="9231" max="9479" width="9.140625" style="194"/>
    <col min="9480" max="9480" width="17.140625" style="194" customWidth="1"/>
    <col min="9481" max="9481" width="35.140625" style="194" customWidth="1"/>
    <col min="9482" max="9482" width="12.85546875" style="194" customWidth="1"/>
    <col min="9483" max="9484" width="18.140625" style="194" customWidth="1"/>
    <col min="9485" max="9485" width="19.140625" style="194" customWidth="1"/>
    <col min="9486" max="9486" width="21.85546875" style="194" customWidth="1"/>
    <col min="9487" max="9735" width="9.140625" style="194"/>
    <col min="9736" max="9736" width="17.140625" style="194" customWidth="1"/>
    <col min="9737" max="9737" width="35.140625" style="194" customWidth="1"/>
    <col min="9738" max="9738" width="12.85546875" style="194" customWidth="1"/>
    <col min="9739" max="9740" width="18.140625" style="194" customWidth="1"/>
    <col min="9741" max="9741" width="19.140625" style="194" customWidth="1"/>
    <col min="9742" max="9742" width="21.85546875" style="194" customWidth="1"/>
    <col min="9743" max="9991" width="9.140625" style="194"/>
    <col min="9992" max="9992" width="17.140625" style="194" customWidth="1"/>
    <col min="9993" max="9993" width="35.140625" style="194" customWidth="1"/>
    <col min="9994" max="9994" width="12.85546875" style="194" customWidth="1"/>
    <col min="9995" max="9996" width="18.140625" style="194" customWidth="1"/>
    <col min="9997" max="9997" width="19.140625" style="194" customWidth="1"/>
    <col min="9998" max="9998" width="21.85546875" style="194" customWidth="1"/>
    <col min="9999" max="10247" width="9.140625" style="194"/>
    <col min="10248" max="10248" width="17.140625" style="194" customWidth="1"/>
    <col min="10249" max="10249" width="35.140625" style="194" customWidth="1"/>
    <col min="10250" max="10250" width="12.85546875" style="194" customWidth="1"/>
    <col min="10251" max="10252" width="18.140625" style="194" customWidth="1"/>
    <col min="10253" max="10253" width="19.140625" style="194" customWidth="1"/>
    <col min="10254" max="10254" width="21.85546875" style="194" customWidth="1"/>
    <col min="10255" max="10503" width="9.140625" style="194"/>
    <col min="10504" max="10504" width="17.140625" style="194" customWidth="1"/>
    <col min="10505" max="10505" width="35.140625" style="194" customWidth="1"/>
    <col min="10506" max="10506" width="12.85546875" style="194" customWidth="1"/>
    <col min="10507" max="10508" width="18.140625" style="194" customWidth="1"/>
    <col min="10509" max="10509" width="19.140625" style="194" customWidth="1"/>
    <col min="10510" max="10510" width="21.85546875" style="194" customWidth="1"/>
    <col min="10511" max="10759" width="9.140625" style="194"/>
    <col min="10760" max="10760" width="17.140625" style="194" customWidth="1"/>
    <col min="10761" max="10761" width="35.140625" style="194" customWidth="1"/>
    <col min="10762" max="10762" width="12.85546875" style="194" customWidth="1"/>
    <col min="10763" max="10764" width="18.140625" style="194" customWidth="1"/>
    <col min="10765" max="10765" width="19.140625" style="194" customWidth="1"/>
    <col min="10766" max="10766" width="21.85546875" style="194" customWidth="1"/>
    <col min="10767" max="11015" width="9.140625" style="194"/>
    <col min="11016" max="11016" width="17.140625" style="194" customWidth="1"/>
    <col min="11017" max="11017" width="35.140625" style="194" customWidth="1"/>
    <col min="11018" max="11018" width="12.85546875" style="194" customWidth="1"/>
    <col min="11019" max="11020" width="18.140625" style="194" customWidth="1"/>
    <col min="11021" max="11021" width="19.140625" style="194" customWidth="1"/>
    <col min="11022" max="11022" width="21.85546875" style="194" customWidth="1"/>
    <col min="11023" max="11271" width="9.140625" style="194"/>
    <col min="11272" max="11272" width="17.140625" style="194" customWidth="1"/>
    <col min="11273" max="11273" width="35.140625" style="194" customWidth="1"/>
    <col min="11274" max="11274" width="12.85546875" style="194" customWidth="1"/>
    <col min="11275" max="11276" width="18.140625" style="194" customWidth="1"/>
    <col min="11277" max="11277" width="19.140625" style="194" customWidth="1"/>
    <col min="11278" max="11278" width="21.85546875" style="194" customWidth="1"/>
    <col min="11279" max="11527" width="9.140625" style="194"/>
    <col min="11528" max="11528" width="17.140625" style="194" customWidth="1"/>
    <col min="11529" max="11529" width="35.140625" style="194" customWidth="1"/>
    <col min="11530" max="11530" width="12.85546875" style="194" customWidth="1"/>
    <col min="11531" max="11532" width="18.140625" style="194" customWidth="1"/>
    <col min="11533" max="11533" width="19.140625" style="194" customWidth="1"/>
    <col min="11534" max="11534" width="21.85546875" style="194" customWidth="1"/>
    <col min="11535" max="11783" width="9.140625" style="194"/>
    <col min="11784" max="11784" width="17.140625" style="194" customWidth="1"/>
    <col min="11785" max="11785" width="35.140625" style="194" customWidth="1"/>
    <col min="11786" max="11786" width="12.85546875" style="194" customWidth="1"/>
    <col min="11787" max="11788" width="18.140625" style="194" customWidth="1"/>
    <col min="11789" max="11789" width="19.140625" style="194" customWidth="1"/>
    <col min="11790" max="11790" width="21.85546875" style="194" customWidth="1"/>
    <col min="11791" max="12039" width="9.140625" style="194"/>
    <col min="12040" max="12040" width="17.140625" style="194" customWidth="1"/>
    <col min="12041" max="12041" width="35.140625" style="194" customWidth="1"/>
    <col min="12042" max="12042" width="12.85546875" style="194" customWidth="1"/>
    <col min="12043" max="12044" width="18.140625" style="194" customWidth="1"/>
    <col min="12045" max="12045" width="19.140625" style="194" customWidth="1"/>
    <col min="12046" max="12046" width="21.85546875" style="194" customWidth="1"/>
    <col min="12047" max="12295" width="9.140625" style="194"/>
    <col min="12296" max="12296" width="17.140625" style="194" customWidth="1"/>
    <col min="12297" max="12297" width="35.140625" style="194" customWidth="1"/>
    <col min="12298" max="12298" width="12.85546875" style="194" customWidth="1"/>
    <col min="12299" max="12300" width="18.140625" style="194" customWidth="1"/>
    <col min="12301" max="12301" width="19.140625" style="194" customWidth="1"/>
    <col min="12302" max="12302" width="21.85546875" style="194" customWidth="1"/>
    <col min="12303" max="12551" width="9.140625" style="194"/>
    <col min="12552" max="12552" width="17.140625" style="194" customWidth="1"/>
    <col min="12553" max="12553" width="35.140625" style="194" customWidth="1"/>
    <col min="12554" max="12554" width="12.85546875" style="194" customWidth="1"/>
    <col min="12555" max="12556" width="18.140625" style="194" customWidth="1"/>
    <col min="12557" max="12557" width="19.140625" style="194" customWidth="1"/>
    <col min="12558" max="12558" width="21.85546875" style="194" customWidth="1"/>
    <col min="12559" max="12807" width="9.140625" style="194"/>
    <col min="12808" max="12808" width="17.140625" style="194" customWidth="1"/>
    <col min="12809" max="12809" width="35.140625" style="194" customWidth="1"/>
    <col min="12810" max="12810" width="12.85546875" style="194" customWidth="1"/>
    <col min="12811" max="12812" width="18.140625" style="194" customWidth="1"/>
    <col min="12813" max="12813" width="19.140625" style="194" customWidth="1"/>
    <col min="12814" max="12814" width="21.85546875" style="194" customWidth="1"/>
    <col min="12815" max="13063" width="9.140625" style="194"/>
    <col min="13064" max="13064" width="17.140625" style="194" customWidth="1"/>
    <col min="13065" max="13065" width="35.140625" style="194" customWidth="1"/>
    <col min="13066" max="13066" width="12.85546875" style="194" customWidth="1"/>
    <col min="13067" max="13068" width="18.140625" style="194" customWidth="1"/>
    <col min="13069" max="13069" width="19.140625" style="194" customWidth="1"/>
    <col min="13070" max="13070" width="21.85546875" style="194" customWidth="1"/>
    <col min="13071" max="13319" width="9.140625" style="194"/>
    <col min="13320" max="13320" width="17.140625" style="194" customWidth="1"/>
    <col min="13321" max="13321" width="35.140625" style="194" customWidth="1"/>
    <col min="13322" max="13322" width="12.85546875" style="194" customWidth="1"/>
    <col min="13323" max="13324" width="18.140625" style="194" customWidth="1"/>
    <col min="13325" max="13325" width="19.140625" style="194" customWidth="1"/>
    <col min="13326" max="13326" width="21.85546875" style="194" customWidth="1"/>
    <col min="13327" max="13575" width="9.140625" style="194"/>
    <col min="13576" max="13576" width="17.140625" style="194" customWidth="1"/>
    <col min="13577" max="13577" width="35.140625" style="194" customWidth="1"/>
    <col min="13578" max="13578" width="12.85546875" style="194" customWidth="1"/>
    <col min="13579" max="13580" width="18.140625" style="194" customWidth="1"/>
    <col min="13581" max="13581" width="19.140625" style="194" customWidth="1"/>
    <col min="13582" max="13582" width="21.85546875" style="194" customWidth="1"/>
    <col min="13583" max="13831" width="9.140625" style="194"/>
    <col min="13832" max="13832" width="17.140625" style="194" customWidth="1"/>
    <col min="13833" max="13833" width="35.140625" style="194" customWidth="1"/>
    <col min="13834" max="13834" width="12.85546875" style="194" customWidth="1"/>
    <col min="13835" max="13836" width="18.140625" style="194" customWidth="1"/>
    <col min="13837" max="13837" width="19.140625" style="194" customWidth="1"/>
    <col min="13838" max="13838" width="21.85546875" style="194" customWidth="1"/>
    <col min="13839" max="14087" width="9.140625" style="194"/>
    <col min="14088" max="14088" width="17.140625" style="194" customWidth="1"/>
    <col min="14089" max="14089" width="35.140625" style="194" customWidth="1"/>
    <col min="14090" max="14090" width="12.85546875" style="194" customWidth="1"/>
    <col min="14091" max="14092" width="18.140625" style="194" customWidth="1"/>
    <col min="14093" max="14093" width="19.140625" style="194" customWidth="1"/>
    <col min="14094" max="14094" width="21.85546875" style="194" customWidth="1"/>
    <col min="14095" max="14343" width="9.140625" style="194"/>
    <col min="14344" max="14344" width="17.140625" style="194" customWidth="1"/>
    <col min="14345" max="14345" width="35.140625" style="194" customWidth="1"/>
    <col min="14346" max="14346" width="12.85546875" style="194" customWidth="1"/>
    <col min="14347" max="14348" width="18.140625" style="194" customWidth="1"/>
    <col min="14349" max="14349" width="19.140625" style="194" customWidth="1"/>
    <col min="14350" max="14350" width="21.85546875" style="194" customWidth="1"/>
    <col min="14351" max="14599" width="9.140625" style="194"/>
    <col min="14600" max="14600" width="17.140625" style="194" customWidth="1"/>
    <col min="14601" max="14601" width="35.140625" style="194" customWidth="1"/>
    <col min="14602" max="14602" width="12.85546875" style="194" customWidth="1"/>
    <col min="14603" max="14604" width="18.140625" style="194" customWidth="1"/>
    <col min="14605" max="14605" width="19.140625" style="194" customWidth="1"/>
    <col min="14606" max="14606" width="21.85546875" style="194" customWidth="1"/>
    <col min="14607" max="14855" width="9.140625" style="194"/>
    <col min="14856" max="14856" width="17.140625" style="194" customWidth="1"/>
    <col min="14857" max="14857" width="35.140625" style="194" customWidth="1"/>
    <col min="14858" max="14858" width="12.85546875" style="194" customWidth="1"/>
    <col min="14859" max="14860" width="18.140625" style="194" customWidth="1"/>
    <col min="14861" max="14861" width="19.140625" style="194" customWidth="1"/>
    <col min="14862" max="14862" width="21.85546875" style="194" customWidth="1"/>
    <col min="14863" max="15111" width="9.140625" style="194"/>
    <col min="15112" max="15112" width="17.140625" style="194" customWidth="1"/>
    <col min="15113" max="15113" width="35.140625" style="194" customWidth="1"/>
    <col min="15114" max="15114" width="12.85546875" style="194" customWidth="1"/>
    <col min="15115" max="15116" width="18.140625" style="194" customWidth="1"/>
    <col min="15117" max="15117" width="19.140625" style="194" customWidth="1"/>
    <col min="15118" max="15118" width="21.85546875" style="194" customWidth="1"/>
    <col min="15119" max="15367" width="9.140625" style="194"/>
    <col min="15368" max="15368" width="17.140625" style="194" customWidth="1"/>
    <col min="15369" max="15369" width="35.140625" style="194" customWidth="1"/>
    <col min="15370" max="15370" width="12.85546875" style="194" customWidth="1"/>
    <col min="15371" max="15372" width="18.140625" style="194" customWidth="1"/>
    <col min="15373" max="15373" width="19.140625" style="194" customWidth="1"/>
    <col min="15374" max="15374" width="21.85546875" style="194" customWidth="1"/>
    <col min="15375" max="15623" width="9.140625" style="194"/>
    <col min="15624" max="15624" width="17.140625" style="194" customWidth="1"/>
    <col min="15625" max="15625" width="35.140625" style="194" customWidth="1"/>
    <col min="15626" max="15626" width="12.85546875" style="194" customWidth="1"/>
    <col min="15627" max="15628" width="18.140625" style="194" customWidth="1"/>
    <col min="15629" max="15629" width="19.140625" style="194" customWidth="1"/>
    <col min="15630" max="15630" width="21.85546875" style="194" customWidth="1"/>
    <col min="15631" max="15879" width="9.140625" style="194"/>
    <col min="15880" max="15880" width="17.140625" style="194" customWidth="1"/>
    <col min="15881" max="15881" width="35.140625" style="194" customWidth="1"/>
    <col min="15882" max="15882" width="12.85546875" style="194" customWidth="1"/>
    <col min="15883" max="15884" width="18.140625" style="194" customWidth="1"/>
    <col min="15885" max="15885" width="19.140625" style="194" customWidth="1"/>
    <col min="15886" max="15886" width="21.85546875" style="194" customWidth="1"/>
    <col min="15887" max="16135" width="9.140625" style="194"/>
    <col min="16136" max="16136" width="17.140625" style="194" customWidth="1"/>
    <col min="16137" max="16137" width="35.140625" style="194" customWidth="1"/>
    <col min="16138" max="16138" width="12.85546875" style="194" customWidth="1"/>
    <col min="16139" max="16140" width="18.140625" style="194" customWidth="1"/>
    <col min="16141" max="16141" width="19.140625" style="194" customWidth="1"/>
    <col min="16142" max="16142" width="21.85546875" style="194" customWidth="1"/>
    <col min="16143" max="16384" width="9.140625" style="194"/>
  </cols>
  <sheetData>
    <row r="1" spans="1:17" x14ac:dyDescent="0.2">
      <c r="N1" s="193" t="s">
        <v>125</v>
      </c>
    </row>
    <row r="2" spans="1:17" ht="15.75" customHeight="1" x14ac:dyDescent="0.2">
      <c r="A2" s="382" t="s">
        <v>49</v>
      </c>
      <c r="B2" s="382"/>
      <c r="C2" s="382"/>
      <c r="D2" s="382"/>
      <c r="E2" s="382"/>
      <c r="F2" s="382"/>
      <c r="G2" s="382"/>
      <c r="H2" s="382"/>
      <c r="I2" s="382"/>
      <c r="J2" s="382"/>
      <c r="K2" s="382"/>
      <c r="L2" s="382"/>
      <c r="M2" s="382"/>
      <c r="N2" s="382"/>
    </row>
    <row r="3" spans="1:17" s="195" customFormat="1" ht="14.25" customHeight="1" x14ac:dyDescent="0.2">
      <c r="A3" s="383" t="s">
        <v>55</v>
      </c>
      <c r="B3" s="383"/>
      <c r="C3" s="383"/>
      <c r="D3" s="383"/>
      <c r="E3" s="383"/>
      <c r="F3" s="383"/>
      <c r="G3" s="383"/>
      <c r="H3" s="383"/>
      <c r="I3" s="383"/>
      <c r="J3" s="383"/>
      <c r="K3" s="383"/>
      <c r="L3" s="383"/>
      <c r="M3" s="383"/>
      <c r="N3" s="383"/>
    </row>
    <row r="4" spans="1:17" s="195" customFormat="1" ht="14.25" customHeight="1" x14ac:dyDescent="0.2">
      <c r="A4" s="383" t="s">
        <v>56</v>
      </c>
      <c r="B4" s="383"/>
      <c r="C4" s="383"/>
      <c r="D4" s="383"/>
      <c r="E4" s="383"/>
      <c r="F4" s="383"/>
      <c r="G4" s="383"/>
      <c r="H4" s="383"/>
      <c r="I4" s="383"/>
      <c r="J4" s="383"/>
      <c r="K4" s="383"/>
      <c r="L4" s="383"/>
      <c r="M4" s="383"/>
      <c r="N4" s="383"/>
    </row>
    <row r="5" spans="1:17" ht="19.5" thickBot="1" x14ac:dyDescent="0.25">
      <c r="A5" s="196"/>
      <c r="B5" s="197" t="s">
        <v>120</v>
      </c>
      <c r="C5" s="198"/>
      <c r="D5" s="198"/>
      <c r="E5" s="196"/>
      <c r="F5" s="196"/>
      <c r="G5" s="199"/>
      <c r="H5" s="199"/>
      <c r="I5" s="199"/>
      <c r="J5" s="199"/>
      <c r="K5" s="199"/>
      <c r="L5" s="199"/>
      <c r="M5" s="199"/>
      <c r="N5" s="200" t="s">
        <v>50</v>
      </c>
    </row>
    <row r="6" spans="1:17" s="201" customFormat="1" ht="20.25" customHeight="1" thickBot="1" x14ac:dyDescent="0.25">
      <c r="A6" s="391" t="s">
        <v>51</v>
      </c>
      <c r="B6" s="387" t="s">
        <v>96</v>
      </c>
      <c r="C6" s="387" t="s">
        <v>97</v>
      </c>
      <c r="D6" s="389" t="s">
        <v>105</v>
      </c>
      <c r="E6" s="393" t="s">
        <v>98</v>
      </c>
      <c r="F6" s="387" t="s">
        <v>104</v>
      </c>
      <c r="G6" s="389" t="s">
        <v>106</v>
      </c>
      <c r="H6" s="384" t="s">
        <v>107</v>
      </c>
      <c r="I6" s="385"/>
      <c r="J6" s="386"/>
      <c r="K6" s="384" t="s">
        <v>108</v>
      </c>
      <c r="L6" s="385"/>
      <c r="M6" s="386"/>
      <c r="N6" s="387" t="s">
        <v>109</v>
      </c>
    </row>
    <row r="7" spans="1:17" s="201" customFormat="1" ht="85.5" customHeight="1" thickBot="1" x14ac:dyDescent="0.25">
      <c r="A7" s="392"/>
      <c r="B7" s="388"/>
      <c r="C7" s="388"/>
      <c r="D7" s="390"/>
      <c r="E7" s="394"/>
      <c r="F7" s="388"/>
      <c r="G7" s="390"/>
      <c r="H7" s="202" t="s">
        <v>99</v>
      </c>
      <c r="I7" s="202" t="s">
        <v>110</v>
      </c>
      <c r="J7" s="203" t="s">
        <v>111</v>
      </c>
      <c r="K7" s="202" t="s">
        <v>112</v>
      </c>
      <c r="L7" s="202" t="s">
        <v>113</v>
      </c>
      <c r="M7" s="203" t="s">
        <v>114</v>
      </c>
      <c r="N7" s="388"/>
    </row>
    <row r="8" spans="1:17" s="210" customFormat="1" ht="18.75" customHeight="1" thickBot="1" x14ac:dyDescent="0.25">
      <c r="A8" s="204">
        <v>1</v>
      </c>
      <c r="B8" s="205">
        <v>2</v>
      </c>
      <c r="C8" s="206">
        <v>3</v>
      </c>
      <c r="D8" s="205">
        <v>4</v>
      </c>
      <c r="E8" s="207">
        <v>5</v>
      </c>
      <c r="F8" s="206">
        <v>6</v>
      </c>
      <c r="G8" s="205">
        <v>7</v>
      </c>
      <c r="H8" s="205">
        <v>8</v>
      </c>
      <c r="I8" s="208">
        <v>9</v>
      </c>
      <c r="J8" s="208">
        <v>10</v>
      </c>
      <c r="K8" s="205">
        <v>11</v>
      </c>
      <c r="L8" s="208">
        <v>12</v>
      </c>
      <c r="M8" s="208">
        <v>13</v>
      </c>
      <c r="N8" s="209">
        <v>14</v>
      </c>
    </row>
    <row r="9" spans="1:17" s="211" customFormat="1" thickBot="1" x14ac:dyDescent="0.25">
      <c r="A9" s="234"/>
      <c r="B9" s="235"/>
      <c r="C9" s="235"/>
      <c r="D9" s="235"/>
      <c r="E9" s="235"/>
      <c r="F9" s="235"/>
      <c r="G9" s="235"/>
      <c r="H9" s="236" t="s">
        <v>115</v>
      </c>
      <c r="I9" s="235"/>
      <c r="J9" s="235"/>
      <c r="K9" s="236"/>
      <c r="L9" s="235"/>
      <c r="M9" s="235"/>
      <c r="N9" s="237"/>
    </row>
    <row r="10" spans="1:17" s="217" customFormat="1" ht="17.25" customHeight="1" x14ac:dyDescent="0.2">
      <c r="A10" s="380">
        <v>1</v>
      </c>
      <c r="B10" s="212" t="s">
        <v>121</v>
      </c>
      <c r="C10" s="213">
        <v>1</v>
      </c>
      <c r="D10" s="238">
        <v>0</v>
      </c>
      <c r="E10" s="214">
        <v>0</v>
      </c>
      <c r="F10" s="213">
        <v>15</v>
      </c>
      <c r="G10" s="275"/>
      <c r="H10" s="276"/>
      <c r="I10" s="277"/>
      <c r="J10" s="278">
        <f t="shared" ref="J10:J12" si="0">H10-I10</f>
        <v>0</v>
      </c>
      <c r="K10" s="214">
        <f>G10*H10/F10</f>
        <v>0</v>
      </c>
      <c r="L10" s="215">
        <f>G10*I10/F10</f>
        <v>0</v>
      </c>
      <c r="M10" s="215">
        <f t="shared" ref="M10:M12" si="1">K10-L10</f>
        <v>0</v>
      </c>
      <c r="N10" s="216">
        <f t="shared" ref="N10:N12" si="2">E10*M10</f>
        <v>0</v>
      </c>
      <c r="P10" s="218"/>
    </row>
    <row r="11" spans="1:17" s="217" customFormat="1" ht="16.5" customHeight="1" x14ac:dyDescent="0.2">
      <c r="A11" s="380"/>
      <c r="B11" s="219" t="str">
        <f>B10</f>
        <v>Трубы</v>
      </c>
      <c r="C11" s="220">
        <v>2</v>
      </c>
      <c r="D11" s="227">
        <v>0</v>
      </c>
      <c r="E11" s="214">
        <v>0</v>
      </c>
      <c r="F11" s="220">
        <v>15</v>
      </c>
      <c r="G11" s="275"/>
      <c r="H11" s="228"/>
      <c r="I11" s="279"/>
      <c r="J11" s="278">
        <f t="shared" si="0"/>
        <v>0</v>
      </c>
      <c r="K11" s="214">
        <f t="shared" ref="K11:K12" si="3">G11*H11/F11</f>
        <v>0</v>
      </c>
      <c r="L11" s="215">
        <f t="shared" ref="L11:L12" si="4">G11*I11/F11</f>
        <v>0</v>
      </c>
      <c r="M11" s="215">
        <f t="shared" si="1"/>
        <v>0</v>
      </c>
      <c r="N11" s="216">
        <f t="shared" si="2"/>
        <v>0</v>
      </c>
    </row>
    <row r="12" spans="1:17" s="217" customFormat="1" ht="21" customHeight="1" thickBot="1" x14ac:dyDescent="0.25">
      <c r="A12" s="381"/>
      <c r="B12" s="229" t="str">
        <f>B10</f>
        <v>Трубы</v>
      </c>
      <c r="C12" s="230">
        <v>3</v>
      </c>
      <c r="D12" s="231">
        <v>0</v>
      </c>
      <c r="E12" s="214">
        <v>0</v>
      </c>
      <c r="F12" s="230">
        <v>15</v>
      </c>
      <c r="G12" s="275"/>
      <c r="H12" s="232"/>
      <c r="I12" s="280"/>
      <c r="J12" s="278">
        <f t="shared" si="0"/>
        <v>0</v>
      </c>
      <c r="K12" s="214">
        <f t="shared" si="3"/>
        <v>0</v>
      </c>
      <c r="L12" s="215">
        <f t="shared" si="4"/>
        <v>0</v>
      </c>
      <c r="M12" s="215">
        <f t="shared" si="1"/>
        <v>0</v>
      </c>
      <c r="N12" s="216">
        <f t="shared" si="2"/>
        <v>0</v>
      </c>
      <c r="Q12" s="221"/>
    </row>
    <row r="13" spans="1:17" s="217" customFormat="1" thickBot="1" x14ac:dyDescent="0.25">
      <c r="A13" s="233"/>
      <c r="B13" s="222" t="s">
        <v>101</v>
      </c>
      <c r="C13" s="223"/>
      <c r="D13" s="224"/>
      <c r="E13" s="224"/>
      <c r="F13" s="223"/>
      <c r="G13" s="224"/>
      <c r="H13" s="224"/>
      <c r="I13" s="225"/>
      <c r="J13" s="225"/>
      <c r="K13" s="224"/>
      <c r="L13" s="225"/>
      <c r="M13" s="225"/>
      <c r="N13" s="226">
        <f>N10+N12</f>
        <v>0</v>
      </c>
    </row>
    <row r="14" spans="1:17" s="217" customFormat="1" thickBot="1" x14ac:dyDescent="0.25">
      <c r="A14" s="234"/>
      <c r="B14" s="235"/>
      <c r="C14" s="235"/>
      <c r="D14" s="235"/>
      <c r="E14" s="235"/>
      <c r="F14" s="235"/>
      <c r="G14" s="235"/>
      <c r="H14" s="236" t="s">
        <v>115</v>
      </c>
      <c r="I14" s="235"/>
      <c r="J14" s="235"/>
      <c r="K14" s="236"/>
      <c r="L14" s="235"/>
      <c r="M14" s="235"/>
      <c r="N14" s="237"/>
    </row>
    <row r="15" spans="1:17" s="217" customFormat="1" ht="12" x14ac:dyDescent="0.2">
      <c r="A15" s="380">
        <v>2</v>
      </c>
      <c r="B15" s="212" t="s">
        <v>100</v>
      </c>
      <c r="C15" s="213">
        <v>1</v>
      </c>
      <c r="D15" s="238">
        <v>0</v>
      </c>
      <c r="E15" s="214">
        <v>0</v>
      </c>
      <c r="F15" s="213">
        <v>15</v>
      </c>
      <c r="G15" s="275"/>
      <c r="H15" s="276"/>
      <c r="I15" s="277"/>
      <c r="J15" s="278">
        <f t="shared" ref="J15:J17" si="5">H15-I15</f>
        <v>0</v>
      </c>
      <c r="K15" s="214">
        <f>G15*H15/F15</f>
        <v>0</v>
      </c>
      <c r="L15" s="215">
        <f>G15*I15/F15</f>
        <v>0</v>
      </c>
      <c r="M15" s="215">
        <f t="shared" ref="M15:M17" si="6">K15-L15</f>
        <v>0</v>
      </c>
      <c r="N15" s="216">
        <f t="shared" ref="N15:N17" si="7">E15*M15</f>
        <v>0</v>
      </c>
      <c r="Q15" s="221"/>
    </row>
    <row r="16" spans="1:17" s="217" customFormat="1" ht="21" customHeight="1" x14ac:dyDescent="0.2">
      <c r="A16" s="380"/>
      <c r="B16" s="219" t="str">
        <f>B15</f>
        <v>Прочие материалы</v>
      </c>
      <c r="C16" s="220">
        <v>2</v>
      </c>
      <c r="D16" s="227">
        <v>0</v>
      </c>
      <c r="E16" s="214">
        <f>E11</f>
        <v>0</v>
      </c>
      <c r="F16" s="220">
        <v>15</v>
      </c>
      <c r="G16" s="275"/>
      <c r="H16" s="228"/>
      <c r="I16" s="279"/>
      <c r="J16" s="278">
        <f t="shared" si="5"/>
        <v>0</v>
      </c>
      <c r="K16" s="214">
        <f t="shared" ref="K16:K17" si="8">G16*H16/F16</f>
        <v>0</v>
      </c>
      <c r="L16" s="215">
        <f t="shared" ref="L16:L17" si="9">G16*I16/F16</f>
        <v>0</v>
      </c>
      <c r="M16" s="215">
        <f t="shared" si="6"/>
        <v>0</v>
      </c>
      <c r="N16" s="216">
        <f t="shared" si="7"/>
        <v>0</v>
      </c>
    </row>
    <row r="17" spans="1:15" s="217" customFormat="1" thickBot="1" x14ac:dyDescent="0.25">
      <c r="A17" s="381"/>
      <c r="B17" s="229" t="str">
        <f>B15</f>
        <v>Прочие материалы</v>
      </c>
      <c r="C17" s="230">
        <v>3</v>
      </c>
      <c r="D17" s="231">
        <v>0</v>
      </c>
      <c r="E17" s="214">
        <v>0</v>
      </c>
      <c r="F17" s="230">
        <v>15</v>
      </c>
      <c r="G17" s="275"/>
      <c r="H17" s="232"/>
      <c r="I17" s="280"/>
      <c r="J17" s="278">
        <f t="shared" si="5"/>
        <v>0</v>
      </c>
      <c r="K17" s="214">
        <f t="shared" si="8"/>
        <v>0</v>
      </c>
      <c r="L17" s="215">
        <f t="shared" si="9"/>
        <v>0</v>
      </c>
      <c r="M17" s="215">
        <f t="shared" si="6"/>
        <v>0</v>
      </c>
      <c r="N17" s="216">
        <f t="shared" si="7"/>
        <v>0</v>
      </c>
    </row>
    <row r="18" spans="1:15" s="217" customFormat="1" thickBot="1" x14ac:dyDescent="0.25">
      <c r="A18" s="233"/>
      <c r="B18" s="222" t="s">
        <v>101</v>
      </c>
      <c r="C18" s="223"/>
      <c r="D18" s="224"/>
      <c r="E18" s="224"/>
      <c r="F18" s="223"/>
      <c r="G18" s="224"/>
      <c r="H18" s="224"/>
      <c r="I18" s="225"/>
      <c r="J18" s="225"/>
      <c r="K18" s="224"/>
      <c r="L18" s="225"/>
      <c r="M18" s="225"/>
      <c r="N18" s="226">
        <f>N15+N16+N17</f>
        <v>0</v>
      </c>
    </row>
    <row r="19" spans="1:15" s="217" customFormat="1" ht="13.5" thickBot="1" x14ac:dyDescent="0.25">
      <c r="A19" s="239"/>
      <c r="B19" s="240" t="s">
        <v>102</v>
      </c>
      <c r="C19" s="241"/>
      <c r="D19" s="242"/>
      <c r="E19" s="242" t="e">
        <f>#REF!+E1</f>
        <v>#REF!</v>
      </c>
      <c r="F19" s="241"/>
      <c r="G19" s="242"/>
      <c r="H19" s="242"/>
      <c r="I19" s="243"/>
      <c r="J19" s="243"/>
      <c r="K19" s="242"/>
      <c r="L19" s="243"/>
      <c r="M19" s="243"/>
      <c r="N19" s="244">
        <f>N10+N12+N15+N17</f>
        <v>0</v>
      </c>
    </row>
    <row r="20" spans="1:15" ht="36.75" customHeight="1" x14ac:dyDescent="0.2">
      <c r="A20" s="245"/>
      <c r="E20" s="246"/>
      <c r="F20" s="246"/>
      <c r="N20" s="247"/>
      <c r="O20" s="217"/>
    </row>
    <row r="21" spans="1:15" ht="35.25" customHeight="1" x14ac:dyDescent="0.2">
      <c r="A21" s="395" t="s">
        <v>116</v>
      </c>
      <c r="B21" s="395"/>
      <c r="C21" s="395"/>
      <c r="D21" s="395"/>
      <c r="E21" s="395"/>
      <c r="F21" s="395"/>
      <c r="G21" s="395"/>
      <c r="H21" s="395"/>
      <c r="I21" s="395"/>
      <c r="J21" s="395"/>
      <c r="K21" s="395"/>
      <c r="L21" s="395"/>
      <c r="M21" s="395"/>
      <c r="N21" s="395"/>
    </row>
    <row r="22" spans="1:15" ht="33" customHeight="1" x14ac:dyDescent="0.2">
      <c r="A22" s="396" t="s">
        <v>117</v>
      </c>
      <c r="B22" s="396"/>
      <c r="C22" s="396"/>
      <c r="D22" s="396"/>
      <c r="E22" s="396"/>
      <c r="F22" s="396"/>
      <c r="G22" s="396"/>
      <c r="H22" s="396"/>
      <c r="I22" s="396"/>
      <c r="J22" s="396"/>
      <c r="K22" s="396"/>
      <c r="L22" s="396"/>
      <c r="M22" s="396"/>
      <c r="N22" s="396"/>
    </row>
    <row r="23" spans="1:15" ht="30.75" customHeight="1" x14ac:dyDescent="0.2">
      <c r="A23" s="397" t="s">
        <v>118</v>
      </c>
      <c r="B23" s="397"/>
      <c r="C23" s="397"/>
      <c r="D23" s="397"/>
      <c r="E23" s="397"/>
      <c r="F23" s="397"/>
      <c r="G23" s="397"/>
      <c r="H23" s="397"/>
      <c r="I23" s="397"/>
      <c r="J23" s="397"/>
      <c r="K23" s="397"/>
      <c r="L23" s="397"/>
      <c r="M23" s="397"/>
      <c r="N23" s="397"/>
    </row>
    <row r="24" spans="1:15" ht="23.25" customHeight="1" x14ac:dyDescent="0.2">
      <c r="N24" s="193"/>
    </row>
    <row r="25" spans="1:15" s="250" customFormat="1" ht="39" customHeight="1" x14ac:dyDescent="0.2">
      <c r="A25" s="398" t="s">
        <v>68</v>
      </c>
      <c r="B25" s="398"/>
      <c r="C25" s="248"/>
      <c r="D25" s="248"/>
      <c r="E25" s="249"/>
      <c r="F25" s="249"/>
      <c r="H25" s="251"/>
      <c r="K25" s="251"/>
    </row>
    <row r="26" spans="1:15" s="250" customFormat="1" ht="35.25" customHeight="1" x14ac:dyDescent="0.2">
      <c r="A26" s="249"/>
      <c r="B26" s="249"/>
      <c r="C26" s="249"/>
      <c r="D26" s="249"/>
      <c r="E26" s="249"/>
      <c r="F26" s="249"/>
      <c r="H26" s="248"/>
      <c r="K26" s="248"/>
    </row>
    <row r="27" spans="1:15" x14ac:dyDescent="0.2">
      <c r="A27" s="252"/>
      <c r="N27" s="193"/>
    </row>
    <row r="29" spans="1:15" ht="33" customHeight="1" x14ac:dyDescent="0.2"/>
    <row r="30" spans="1:15" ht="29.25" customHeight="1" x14ac:dyDescent="0.2">
      <c r="D30" s="253"/>
    </row>
  </sheetData>
  <mergeCells count="19">
    <mergeCell ref="A15:A17"/>
    <mergeCell ref="A21:N21"/>
    <mergeCell ref="A22:N22"/>
    <mergeCell ref="A23:N23"/>
    <mergeCell ref="A25:B25"/>
    <mergeCell ref="A10:A12"/>
    <mergeCell ref="A2:N2"/>
    <mergeCell ref="A3:N3"/>
    <mergeCell ref="A4:N4"/>
    <mergeCell ref="H6:J6"/>
    <mergeCell ref="K6:M6"/>
    <mergeCell ref="N6:N7"/>
    <mergeCell ref="G6:G7"/>
    <mergeCell ref="F6:F7"/>
    <mergeCell ref="A6:A7"/>
    <mergeCell ref="B6:B7"/>
    <mergeCell ref="C6:C7"/>
    <mergeCell ref="E6:E7"/>
    <mergeCell ref="D6:D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workbookViewId="0">
      <selection activeCell="I1" sqref="I1"/>
    </sheetView>
  </sheetViews>
  <sheetFormatPr defaultRowHeight="12.75" x14ac:dyDescent="0.2"/>
  <cols>
    <col min="1" max="1" width="29.7109375" style="83" customWidth="1"/>
    <col min="2" max="2" width="25.140625" style="83" customWidth="1"/>
    <col min="3" max="3" width="7.140625" style="83" customWidth="1"/>
    <col min="4" max="4" width="10.7109375" style="83" customWidth="1"/>
    <col min="5" max="5" width="9.7109375" style="83" customWidth="1"/>
    <col min="6" max="6" width="8.28515625" style="83" customWidth="1"/>
    <col min="7" max="7" width="8.42578125" style="83" customWidth="1"/>
    <col min="8" max="8" width="10" style="83" customWidth="1"/>
    <col min="9" max="9" width="8.7109375" style="83" customWidth="1"/>
    <col min="10" max="10" width="11.7109375" style="83" customWidth="1"/>
    <col min="11" max="16384" width="9.140625" style="83"/>
  </cols>
  <sheetData>
    <row r="1" spans="1:16" s="81" customFormat="1" ht="12" x14ac:dyDescent="0.2">
      <c r="A1" s="80" t="s">
        <v>52</v>
      </c>
      <c r="B1" s="80"/>
      <c r="C1" s="80"/>
      <c r="D1" s="80"/>
      <c r="E1" s="80"/>
      <c r="I1" s="127" t="s">
        <v>124</v>
      </c>
      <c r="J1" s="127"/>
    </row>
    <row r="2" spans="1:16" s="1" customFormat="1" x14ac:dyDescent="0.2">
      <c r="A2" s="82" t="s">
        <v>53</v>
      </c>
    </row>
    <row r="3" spans="1:16" x14ac:dyDescent="0.2">
      <c r="A3" s="410" t="s">
        <v>54</v>
      </c>
      <c r="B3" s="410"/>
      <c r="C3" s="410"/>
      <c r="D3" s="410"/>
      <c r="E3" s="410"/>
      <c r="F3" s="410"/>
      <c r="G3" s="410"/>
      <c r="H3" s="410"/>
      <c r="I3" s="410"/>
      <c r="J3" s="410"/>
    </row>
    <row r="4" spans="1:16" x14ac:dyDescent="0.2">
      <c r="A4" s="411" t="s">
        <v>55</v>
      </c>
      <c r="B4" s="411"/>
      <c r="C4" s="411"/>
      <c r="D4" s="411"/>
      <c r="E4" s="411"/>
      <c r="F4" s="411"/>
      <c r="G4" s="411"/>
      <c r="H4" s="411"/>
      <c r="I4" s="411"/>
      <c r="J4" s="411"/>
      <c r="K4" s="84"/>
      <c r="L4" s="84"/>
      <c r="M4" s="84"/>
      <c r="N4" s="85"/>
      <c r="O4" s="85"/>
      <c r="P4" s="85"/>
    </row>
    <row r="5" spans="1:16" ht="28.5" customHeight="1" thickBot="1" x14ac:dyDescent="0.25">
      <c r="A5" s="412" t="s">
        <v>56</v>
      </c>
      <c r="B5" s="412"/>
      <c r="C5" s="412"/>
      <c r="D5" s="412"/>
      <c r="E5" s="412"/>
      <c r="F5" s="412"/>
      <c r="G5" s="412"/>
      <c r="H5" s="412"/>
      <c r="I5" s="412"/>
      <c r="J5" s="412"/>
      <c r="K5" s="84"/>
      <c r="L5" s="84"/>
      <c r="M5" s="84"/>
    </row>
    <row r="6" spans="1:16" ht="23.25" customHeight="1" x14ac:dyDescent="0.2">
      <c r="A6" s="403" t="s">
        <v>57</v>
      </c>
      <c r="B6" s="403" t="s">
        <v>58</v>
      </c>
      <c r="C6" s="403" t="s">
        <v>59</v>
      </c>
      <c r="D6" s="403" t="s">
        <v>60</v>
      </c>
      <c r="E6" s="403" t="s">
        <v>61</v>
      </c>
      <c r="F6" s="403" t="s">
        <v>62</v>
      </c>
      <c r="G6" s="401" t="s">
        <v>63</v>
      </c>
      <c r="H6" s="403" t="s">
        <v>64</v>
      </c>
      <c r="I6" s="403" t="s">
        <v>65</v>
      </c>
      <c r="J6" s="403" t="s">
        <v>66</v>
      </c>
    </row>
    <row r="7" spans="1:16" ht="13.5" thickBot="1" x14ac:dyDescent="0.25">
      <c r="A7" s="404"/>
      <c r="B7" s="404"/>
      <c r="C7" s="404"/>
      <c r="D7" s="404"/>
      <c r="E7" s="404"/>
      <c r="F7" s="404"/>
      <c r="G7" s="402"/>
      <c r="H7" s="404"/>
      <c r="I7" s="404"/>
      <c r="J7" s="404"/>
    </row>
    <row r="8" spans="1:16" ht="30" customHeight="1" thickBot="1" x14ac:dyDescent="0.25">
      <c r="A8" s="86">
        <v>1</v>
      </c>
      <c r="B8" s="86">
        <v>2</v>
      </c>
      <c r="C8" s="86">
        <v>3</v>
      </c>
      <c r="D8" s="86">
        <v>4</v>
      </c>
      <c r="E8" s="86">
        <v>5</v>
      </c>
      <c r="F8" s="87">
        <v>6</v>
      </c>
      <c r="G8" s="87">
        <v>7</v>
      </c>
      <c r="H8" s="86">
        <v>8</v>
      </c>
      <c r="I8" s="86">
        <v>9</v>
      </c>
      <c r="J8" s="87">
        <v>10</v>
      </c>
    </row>
    <row r="9" spans="1:16" ht="17.25" customHeight="1" x14ac:dyDescent="0.2">
      <c r="A9" s="405"/>
      <c r="B9" s="88"/>
      <c r="C9" s="89"/>
      <c r="D9" s="89"/>
      <c r="E9" s="89"/>
      <c r="F9" s="90"/>
      <c r="G9" s="89"/>
      <c r="H9" s="90"/>
      <c r="I9" s="89"/>
      <c r="J9" s="91"/>
    </row>
    <row r="10" spans="1:16" ht="21.75" customHeight="1" x14ac:dyDescent="0.2">
      <c r="A10" s="406"/>
      <c r="B10" s="88"/>
      <c r="C10" s="89"/>
      <c r="D10" s="89"/>
      <c r="E10" s="89"/>
      <c r="F10" s="90"/>
      <c r="G10" s="89"/>
      <c r="H10" s="90"/>
      <c r="I10" s="89"/>
      <c r="J10" s="91"/>
    </row>
    <row r="11" spans="1:16" ht="19.5" customHeight="1" thickBot="1" x14ac:dyDescent="0.25">
      <c r="A11" s="406"/>
      <c r="B11" s="92"/>
      <c r="C11" s="93"/>
      <c r="D11" s="94"/>
      <c r="E11" s="94"/>
      <c r="F11" s="95"/>
      <c r="G11" s="94"/>
      <c r="H11" s="95"/>
      <c r="I11" s="94"/>
      <c r="J11" s="96"/>
    </row>
    <row r="12" spans="1:16" x14ac:dyDescent="0.2">
      <c r="A12" s="97"/>
      <c r="B12" s="98"/>
      <c r="C12" s="99"/>
      <c r="D12" s="99"/>
      <c r="E12" s="99"/>
      <c r="F12" s="100"/>
      <c r="G12" s="99"/>
      <c r="H12" s="100"/>
      <c r="I12" s="99"/>
      <c r="J12" s="101"/>
    </row>
    <row r="13" spans="1:16" ht="16.5" customHeight="1" thickBot="1" x14ac:dyDescent="0.25">
      <c r="A13" s="102"/>
      <c r="B13" s="92"/>
      <c r="C13" s="93"/>
      <c r="D13" s="93"/>
      <c r="E13" s="93"/>
      <c r="F13" s="95"/>
      <c r="G13" s="93"/>
      <c r="H13" s="95"/>
      <c r="I13" s="93"/>
      <c r="J13" s="96"/>
    </row>
    <row r="14" spans="1:16" x14ac:dyDescent="0.2">
      <c r="A14" s="103"/>
      <c r="B14" s="104"/>
      <c r="C14" s="105"/>
      <c r="D14" s="105"/>
      <c r="E14" s="105"/>
      <c r="F14" s="106"/>
      <c r="G14" s="105"/>
      <c r="H14" s="106"/>
      <c r="I14" s="105"/>
      <c r="J14" s="107"/>
    </row>
    <row r="15" spans="1:16" ht="18.75" customHeight="1" x14ac:dyDescent="0.2">
      <c r="A15" s="108"/>
      <c r="B15" s="109"/>
      <c r="C15" s="110"/>
      <c r="D15" s="110"/>
      <c r="E15" s="110"/>
      <c r="F15" s="111"/>
      <c r="G15" s="110"/>
      <c r="H15" s="111"/>
      <c r="I15" s="110"/>
      <c r="J15" s="112"/>
    </row>
    <row r="16" spans="1:16" s="81" customFormat="1" x14ac:dyDescent="0.2">
      <c r="A16" s="108"/>
      <c r="B16" s="109"/>
      <c r="C16" s="110"/>
      <c r="D16" s="110"/>
      <c r="E16" s="110"/>
      <c r="F16" s="111"/>
      <c r="G16" s="110"/>
      <c r="H16" s="111"/>
      <c r="I16" s="110"/>
      <c r="J16" s="112"/>
    </row>
    <row r="17" spans="1:10" s="81" customFormat="1" x14ac:dyDescent="0.2">
      <c r="A17" s="113"/>
      <c r="B17" s="114"/>
      <c r="C17" s="110"/>
      <c r="D17" s="110"/>
      <c r="E17" s="110"/>
      <c r="F17" s="111"/>
      <c r="G17" s="115"/>
      <c r="H17" s="111"/>
      <c r="I17" s="110"/>
      <c r="J17" s="112"/>
    </row>
    <row r="18" spans="1:10" s="81" customFormat="1" ht="13.5" thickBot="1" x14ac:dyDescent="0.25">
      <c r="A18" s="116"/>
      <c r="B18" s="117"/>
      <c r="C18" s="118"/>
      <c r="D18" s="118"/>
      <c r="E18" s="118"/>
      <c r="F18" s="119"/>
      <c r="G18" s="120"/>
      <c r="H18" s="119"/>
      <c r="I18" s="118"/>
      <c r="J18" s="121"/>
    </row>
    <row r="19" spans="1:10" ht="13.5" thickBot="1" x14ac:dyDescent="0.25">
      <c r="A19" s="407" t="s">
        <v>67</v>
      </c>
      <c r="B19" s="408"/>
      <c r="C19" s="408"/>
      <c r="D19" s="408"/>
      <c r="E19" s="408"/>
      <c r="F19" s="408"/>
      <c r="G19" s="408"/>
      <c r="H19" s="408"/>
      <c r="I19" s="409"/>
      <c r="J19" s="122">
        <f>SUM(J14:J18)</f>
        <v>0</v>
      </c>
    </row>
    <row r="22" spans="1:10" x14ac:dyDescent="0.2">
      <c r="A22" s="123" t="s">
        <v>68</v>
      </c>
      <c r="B22" s="124"/>
      <c r="C22" s="399" t="s">
        <v>69</v>
      </c>
      <c r="D22" s="399"/>
      <c r="E22" s="124"/>
      <c r="F22" s="399" t="s">
        <v>70</v>
      </c>
      <c r="G22" s="399"/>
      <c r="H22" s="399"/>
    </row>
    <row r="23" spans="1:10" x14ac:dyDescent="0.2">
      <c r="A23" s="124"/>
      <c r="B23" s="124"/>
      <c r="C23" s="124"/>
      <c r="D23" s="124"/>
      <c r="E23" s="124"/>
      <c r="F23" s="400" t="s">
        <v>71</v>
      </c>
      <c r="G23" s="400"/>
      <c r="H23" s="400"/>
    </row>
    <row r="24" spans="1:10" x14ac:dyDescent="0.2">
      <c r="G24" s="125"/>
    </row>
    <row r="25" spans="1:10" x14ac:dyDescent="0.2">
      <c r="G25" s="125"/>
    </row>
    <row r="26" spans="1:10" x14ac:dyDescent="0.2">
      <c r="G26" s="125"/>
    </row>
    <row r="27" spans="1:10" x14ac:dyDescent="0.2">
      <c r="G27" s="125"/>
    </row>
    <row r="28" spans="1:10" x14ac:dyDescent="0.2">
      <c r="G28" s="125"/>
    </row>
    <row r="29" spans="1:10" x14ac:dyDescent="0.2">
      <c r="G29" s="125"/>
    </row>
    <row r="30" spans="1:10" x14ac:dyDescent="0.2">
      <c r="G30" s="125"/>
    </row>
    <row r="31" spans="1:10" x14ac:dyDescent="0.2">
      <c r="G31" s="126"/>
    </row>
  </sheetData>
  <mergeCells count="18">
    <mergeCell ref="I6:I7"/>
    <mergeCell ref="J6:J7"/>
    <mergeCell ref="A9:A11"/>
    <mergeCell ref="A19:I19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workbookViewId="0">
      <selection activeCell="B16" sqref="B16"/>
    </sheetView>
  </sheetViews>
  <sheetFormatPr defaultRowHeight="12.75" x14ac:dyDescent="0.2"/>
  <cols>
    <col min="1" max="1" width="4.5703125" style="128" customWidth="1"/>
    <col min="2" max="2" width="34.5703125" style="128" customWidth="1"/>
    <col min="3" max="3" width="7.85546875" style="128" customWidth="1"/>
    <col min="4" max="4" width="9.28515625" style="128" customWidth="1"/>
    <col min="5" max="5" width="8.85546875" style="128" customWidth="1"/>
    <col min="6" max="6" width="12.7109375" style="128" customWidth="1"/>
    <col min="7" max="7" width="9.42578125" style="128" customWidth="1"/>
    <col min="8" max="8" width="10.5703125" style="128" customWidth="1"/>
    <col min="9" max="9" width="11.85546875" style="128" customWidth="1"/>
    <col min="10" max="16384" width="9.140625" style="128"/>
  </cols>
  <sheetData>
    <row r="1" spans="1:13" x14ac:dyDescent="0.2">
      <c r="A1" s="417" t="s">
        <v>123</v>
      </c>
      <c r="B1" s="417"/>
      <c r="C1" s="417"/>
      <c r="D1" s="417"/>
      <c r="E1" s="417"/>
      <c r="F1" s="417"/>
      <c r="G1" s="417"/>
      <c r="H1" s="417"/>
      <c r="I1" s="417"/>
    </row>
    <row r="2" spans="1:13" x14ac:dyDescent="0.2">
      <c r="D2" s="418"/>
      <c r="E2" s="418"/>
      <c r="F2" s="418"/>
    </row>
    <row r="3" spans="1:13" s="81" customFormat="1" ht="12" x14ac:dyDescent="0.2">
      <c r="A3" s="80" t="s">
        <v>72</v>
      </c>
      <c r="B3" s="80"/>
      <c r="C3" s="80"/>
      <c r="E3" s="419"/>
      <c r="F3" s="419"/>
      <c r="G3" s="129"/>
    </row>
    <row r="4" spans="1:13" s="1" customFormat="1" x14ac:dyDescent="0.2">
      <c r="A4" s="82" t="s">
        <v>53</v>
      </c>
    </row>
    <row r="5" spans="1:13" s="83" customFormat="1" ht="15" customHeight="1" x14ac:dyDescent="0.2">
      <c r="A5" s="130" t="s">
        <v>84</v>
      </c>
      <c r="B5" s="130"/>
      <c r="C5" s="130"/>
      <c r="D5" s="130"/>
      <c r="E5" s="130"/>
      <c r="F5" s="130"/>
      <c r="G5" s="130"/>
      <c r="H5" s="131"/>
      <c r="I5" s="131"/>
      <c r="J5" s="131"/>
      <c r="K5" s="132"/>
      <c r="L5" s="132"/>
      <c r="M5" s="132"/>
    </row>
    <row r="6" spans="1:13" s="83" customFormat="1" ht="15" customHeight="1" x14ac:dyDescent="0.2">
      <c r="A6" s="130" t="s">
        <v>56</v>
      </c>
      <c r="B6" s="130"/>
      <c r="C6" s="130"/>
      <c r="D6" s="130"/>
      <c r="E6" s="130"/>
      <c r="F6" s="130"/>
      <c r="G6" s="130"/>
      <c r="H6" s="131"/>
      <c r="I6" s="131"/>
      <c r="J6" s="131"/>
    </row>
    <row r="7" spans="1:13" x14ac:dyDescent="0.2">
      <c r="B7" s="133"/>
    </row>
    <row r="8" spans="1:13" x14ac:dyDescent="0.2">
      <c r="A8" s="420" t="s">
        <v>73</v>
      </c>
      <c r="B8" s="420"/>
      <c r="C8" s="420"/>
      <c r="D8" s="420"/>
      <c r="E8" s="420"/>
      <c r="F8" s="420"/>
      <c r="G8" s="420"/>
      <c r="H8" s="420"/>
      <c r="I8" s="420"/>
    </row>
    <row r="9" spans="1:13" x14ac:dyDescent="0.2">
      <c r="A9" s="421" t="s">
        <v>74</v>
      </c>
      <c r="B9" s="421"/>
      <c r="C9" s="421"/>
      <c r="D9" s="421"/>
      <c r="E9" s="421"/>
      <c r="F9" s="421"/>
      <c r="G9" s="421"/>
      <c r="H9" s="421"/>
      <c r="I9" s="421"/>
    </row>
    <row r="10" spans="1:13" ht="13.5" thickBot="1" x14ac:dyDescent="0.25">
      <c r="A10" s="134"/>
      <c r="B10" s="134"/>
      <c r="C10" s="134"/>
      <c r="D10" s="134"/>
      <c r="E10" s="134"/>
      <c r="F10" s="134"/>
    </row>
    <row r="11" spans="1:13" ht="23.25" customHeight="1" thickBot="1" x14ac:dyDescent="0.25">
      <c r="A11" s="422" t="s">
        <v>51</v>
      </c>
      <c r="B11" s="425" t="s">
        <v>75</v>
      </c>
      <c r="C11" s="428" t="s">
        <v>76</v>
      </c>
      <c r="D11" s="431" t="s">
        <v>77</v>
      </c>
      <c r="E11" s="432"/>
      <c r="F11" s="432"/>
      <c r="G11" s="432"/>
      <c r="H11" s="432"/>
      <c r="I11" s="433"/>
    </row>
    <row r="12" spans="1:13" ht="22.5" customHeight="1" thickBot="1" x14ac:dyDescent="0.25">
      <c r="A12" s="423"/>
      <c r="B12" s="426"/>
      <c r="C12" s="429"/>
      <c r="D12" s="434" t="s">
        <v>78</v>
      </c>
      <c r="E12" s="434"/>
      <c r="F12" s="435"/>
      <c r="G12" s="413" t="s">
        <v>79</v>
      </c>
      <c r="H12" s="414"/>
      <c r="I12" s="415"/>
    </row>
    <row r="13" spans="1:13" ht="42" customHeight="1" thickBot="1" x14ac:dyDescent="0.25">
      <c r="A13" s="424"/>
      <c r="B13" s="427"/>
      <c r="C13" s="430"/>
      <c r="D13" s="301" t="s">
        <v>80</v>
      </c>
      <c r="E13" s="302" t="s">
        <v>81</v>
      </c>
      <c r="F13" s="301" t="s">
        <v>64</v>
      </c>
      <c r="G13" s="303" t="s">
        <v>80</v>
      </c>
      <c r="H13" s="301" t="s">
        <v>82</v>
      </c>
      <c r="I13" s="304" t="s">
        <v>64</v>
      </c>
    </row>
    <row r="14" spans="1:13" s="135" customFormat="1" ht="14.25" customHeight="1" thickBot="1" x14ac:dyDescent="0.25">
      <c r="A14" s="312">
        <v>1</v>
      </c>
      <c r="B14" s="313">
        <v>2</v>
      </c>
      <c r="C14" s="313">
        <v>3</v>
      </c>
      <c r="D14" s="313">
        <v>4</v>
      </c>
      <c r="E14" s="313">
        <v>5</v>
      </c>
      <c r="F14" s="314">
        <v>6</v>
      </c>
      <c r="G14" s="313">
        <v>7</v>
      </c>
      <c r="H14" s="313">
        <v>8</v>
      </c>
      <c r="I14" s="314">
        <v>9</v>
      </c>
    </row>
    <row r="15" spans="1:13" s="135" customFormat="1" ht="27.75" customHeight="1" x14ac:dyDescent="0.2">
      <c r="A15" s="305">
        <v>1</v>
      </c>
      <c r="B15" s="306"/>
      <c r="C15" s="307"/>
      <c r="D15" s="308"/>
      <c r="E15" s="309"/>
      <c r="F15" s="310"/>
      <c r="G15" s="308"/>
      <c r="H15" s="309"/>
      <c r="I15" s="311"/>
    </row>
    <row r="16" spans="1:13" s="135" customFormat="1" ht="33" customHeight="1" x14ac:dyDescent="0.2">
      <c r="A16" s="292">
        <v>2</v>
      </c>
      <c r="B16" s="136"/>
      <c r="C16" s="137"/>
      <c r="D16" s="138"/>
      <c r="E16" s="139"/>
      <c r="F16" s="140"/>
      <c r="G16" s="138"/>
      <c r="H16" s="139"/>
      <c r="I16" s="293"/>
    </row>
    <row r="17" spans="1:9" s="135" customFormat="1" x14ac:dyDescent="0.2">
      <c r="A17" s="292">
        <v>3</v>
      </c>
      <c r="B17" s="136"/>
      <c r="C17" s="137"/>
      <c r="D17" s="138"/>
      <c r="E17" s="139"/>
      <c r="F17" s="140"/>
      <c r="G17" s="138"/>
      <c r="H17" s="139"/>
      <c r="I17" s="293"/>
    </row>
    <row r="18" spans="1:9" s="135" customFormat="1" x14ac:dyDescent="0.2">
      <c r="A18" s="292">
        <v>4</v>
      </c>
      <c r="B18" s="136"/>
      <c r="C18" s="137"/>
      <c r="D18" s="138"/>
      <c r="E18" s="139"/>
      <c r="F18" s="140"/>
      <c r="G18" s="138"/>
      <c r="H18" s="139"/>
      <c r="I18" s="293"/>
    </row>
    <row r="19" spans="1:9" s="135" customFormat="1" x14ac:dyDescent="0.2">
      <c r="A19" s="292">
        <v>5</v>
      </c>
      <c r="B19" s="136"/>
      <c r="C19" s="137"/>
      <c r="D19" s="138"/>
      <c r="E19" s="141"/>
      <c r="F19" s="140"/>
      <c r="G19" s="138"/>
      <c r="H19" s="141"/>
      <c r="I19" s="293"/>
    </row>
    <row r="20" spans="1:9" s="135" customFormat="1" x14ac:dyDescent="0.2">
      <c r="A20" s="292">
        <v>6</v>
      </c>
      <c r="B20" s="136"/>
      <c r="C20" s="137"/>
      <c r="D20" s="138"/>
      <c r="E20" s="139"/>
      <c r="F20" s="140"/>
      <c r="G20" s="138"/>
      <c r="H20" s="139"/>
      <c r="I20" s="293"/>
    </row>
    <row r="21" spans="1:9" s="135" customFormat="1" x14ac:dyDescent="0.2">
      <c r="A21" s="292">
        <v>7</v>
      </c>
      <c r="B21" s="136"/>
      <c r="C21" s="137"/>
      <c r="D21" s="138"/>
      <c r="E21" s="139"/>
      <c r="F21" s="140"/>
      <c r="G21" s="138"/>
      <c r="H21" s="139"/>
      <c r="I21" s="293"/>
    </row>
    <row r="22" spans="1:9" s="135" customFormat="1" x14ac:dyDescent="0.2">
      <c r="A22" s="292">
        <v>8</v>
      </c>
      <c r="B22" s="136"/>
      <c r="C22" s="137"/>
      <c r="D22" s="138"/>
      <c r="E22" s="139"/>
      <c r="F22" s="140"/>
      <c r="G22" s="138"/>
      <c r="H22" s="139"/>
      <c r="I22" s="293"/>
    </row>
    <row r="23" spans="1:9" s="135" customFormat="1" x14ac:dyDescent="0.2">
      <c r="A23" s="292">
        <v>9</v>
      </c>
      <c r="B23" s="136"/>
      <c r="C23" s="137"/>
      <c r="D23" s="138"/>
      <c r="E23" s="139"/>
      <c r="F23" s="140"/>
      <c r="G23" s="138"/>
      <c r="H23" s="139"/>
      <c r="I23" s="293"/>
    </row>
    <row r="24" spans="1:9" s="135" customFormat="1" ht="13.5" thickBot="1" x14ac:dyDescent="0.25">
      <c r="A24" s="294">
        <v>10</v>
      </c>
      <c r="B24" s="295"/>
      <c r="C24" s="296"/>
      <c r="D24" s="297"/>
      <c r="E24" s="298"/>
      <c r="F24" s="299"/>
      <c r="G24" s="297"/>
      <c r="H24" s="298"/>
      <c r="I24" s="300"/>
    </row>
    <row r="26" spans="1:9" x14ac:dyDescent="0.2">
      <c r="A26" s="128" t="s">
        <v>83</v>
      </c>
    </row>
    <row r="28" spans="1:9" ht="15.75" x14ac:dyDescent="0.25">
      <c r="B28" s="142"/>
      <c r="C28" s="143"/>
      <c r="D28" s="144"/>
      <c r="E28" s="145"/>
      <c r="F28" s="146"/>
      <c r="G28" s="146"/>
    </row>
    <row r="29" spans="1:9" ht="15.75" x14ac:dyDescent="0.25">
      <c r="B29" s="147"/>
      <c r="C29" s="145"/>
      <c r="D29" s="144"/>
      <c r="E29" s="148"/>
      <c r="F29" s="149"/>
      <c r="G29" s="149"/>
    </row>
    <row r="30" spans="1:9" ht="15.75" x14ac:dyDescent="0.25">
      <c r="B30" s="144"/>
      <c r="C30" s="144"/>
      <c r="D30" s="144"/>
      <c r="E30" s="150"/>
      <c r="F30" s="151"/>
      <c r="G30" s="151"/>
    </row>
    <row r="31" spans="1:9" ht="15.75" x14ac:dyDescent="0.25">
      <c r="B31" s="143"/>
      <c r="C31" s="145"/>
      <c r="D31" s="144"/>
      <c r="E31" s="148"/>
      <c r="F31" s="149"/>
      <c r="G31" s="149"/>
    </row>
    <row r="32" spans="1:9" ht="15.75" x14ac:dyDescent="0.25">
      <c r="B32" s="143"/>
      <c r="C32" s="145"/>
      <c r="D32" s="144"/>
      <c r="E32" s="148"/>
      <c r="F32" s="146"/>
      <c r="G32" s="146"/>
    </row>
    <row r="33" spans="2:7" ht="15.75" x14ac:dyDescent="0.25">
      <c r="B33" s="143"/>
      <c r="C33" s="145"/>
      <c r="D33" s="144"/>
      <c r="E33" s="148"/>
      <c r="F33" s="146"/>
      <c r="G33" s="146"/>
    </row>
    <row r="34" spans="2:7" ht="15.75" x14ac:dyDescent="0.2">
      <c r="B34" s="416"/>
      <c r="C34" s="416"/>
      <c r="D34" s="416"/>
      <c r="E34" s="148"/>
      <c r="F34" s="146"/>
      <c r="G34" s="146"/>
    </row>
    <row r="35" spans="2:7" ht="15.75" x14ac:dyDescent="0.25">
      <c r="B35" s="152"/>
      <c r="C35" s="153"/>
      <c r="D35" s="144"/>
      <c r="E35" s="154"/>
      <c r="F35" s="155"/>
      <c r="G35" s="155"/>
    </row>
    <row r="36" spans="2:7" ht="15.75" x14ac:dyDescent="0.25">
      <c r="B36" s="156"/>
      <c r="C36" s="156"/>
      <c r="D36" s="144"/>
      <c r="E36" s="156"/>
      <c r="F36" s="157"/>
      <c r="G36" s="157"/>
    </row>
    <row r="37" spans="2:7" ht="15.75" x14ac:dyDescent="0.25">
      <c r="B37" s="144"/>
      <c r="C37" s="144"/>
      <c r="D37" s="144"/>
      <c r="E37" s="144"/>
      <c r="F37" s="144"/>
    </row>
  </sheetData>
  <mergeCells count="12">
    <mergeCell ref="G12:I12"/>
    <mergeCell ref="B34:D34"/>
    <mergeCell ref="A1:I1"/>
    <mergeCell ref="D2:F2"/>
    <mergeCell ref="E3:F3"/>
    <mergeCell ref="A8:I8"/>
    <mergeCell ref="A9:I9"/>
    <mergeCell ref="A11:A13"/>
    <mergeCell ref="B11:B13"/>
    <mergeCell ref="C11:C13"/>
    <mergeCell ref="D11:I11"/>
    <mergeCell ref="D12:F1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форма 8.2.</vt:lpstr>
      <vt:lpstr>прил. №2 к ф.8.2.</vt:lpstr>
      <vt:lpstr>прил. №1 к ф.8.2.</vt:lpstr>
      <vt:lpstr>прил. №3 к ф.8.2.</vt:lpstr>
      <vt:lpstr>'форма 8.2.'!Область_печати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ShevchenkoZhL</dc:creator>
  <cp:lastModifiedBy>Юлия Сергеевна Сергеева</cp:lastModifiedBy>
  <cp:lastPrinted>2015-12-02T04:36:04Z</cp:lastPrinted>
  <dcterms:created xsi:type="dcterms:W3CDTF">2014-07-04T12:56:10Z</dcterms:created>
  <dcterms:modified xsi:type="dcterms:W3CDTF">2016-03-24T05:18:38Z</dcterms:modified>
</cp:coreProperties>
</file>