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2000" windowHeight="10950"/>
  </bookViews>
  <sheets>
    <sheet name="КРС ликвид скважин" sheetId="2" r:id="rId1"/>
  </sheets>
  <definedNames>
    <definedName name="_xlnm._FilterDatabase" localSheetId="0" hidden="1">'КРС ликвид скважин'!#REF!</definedName>
    <definedName name="_xlnm.Print_Area" localSheetId="0">'КРС ликвид скважин'!$A$1:$P$19</definedName>
  </definedNames>
  <calcPr calcId="145621"/>
</workbook>
</file>

<file path=xl/calcChain.xml><?xml version="1.0" encoding="utf-8"?>
<calcChain xmlns="http://schemas.openxmlformats.org/spreadsheetml/2006/main">
  <c r="K11" i="2" l="1"/>
  <c r="K10" i="2" s="1"/>
  <c r="D11" i="2"/>
  <c r="D10" i="2" s="1"/>
  <c r="O9" i="2"/>
  <c r="O11" i="2" s="1"/>
  <c r="O10" i="2" s="1"/>
  <c r="N9" i="2"/>
  <c r="N11" i="2" s="1"/>
  <c r="N10" i="2" s="1"/>
  <c r="M9" i="2"/>
  <c r="M11" i="2" s="1"/>
  <c r="M10" i="2" s="1"/>
  <c r="L9" i="2"/>
  <c r="L11" i="2" s="1"/>
  <c r="L10" i="2" s="1"/>
  <c r="K9" i="2"/>
  <c r="J9" i="2"/>
  <c r="J11" i="2" s="1"/>
  <c r="J10" i="2" s="1"/>
  <c r="I9" i="2"/>
  <c r="I11" i="2" s="1"/>
  <c r="I10" i="2" s="1"/>
  <c r="H9" i="2"/>
  <c r="H11" i="2" s="1"/>
  <c r="H10" i="2" s="1"/>
  <c r="G9" i="2"/>
  <c r="G11" i="2" s="1"/>
  <c r="G10" i="2" s="1"/>
  <c r="F9" i="2"/>
  <c r="F11" i="2" s="1"/>
  <c r="F10" i="2" s="1"/>
  <c r="E9" i="2"/>
  <c r="E11" i="2" s="1"/>
  <c r="E10" i="2" s="1"/>
  <c r="D9" i="2"/>
  <c r="P7" i="2"/>
  <c r="P9" i="2" s="1"/>
  <c r="P11" i="2" s="1"/>
  <c r="P10" i="2" s="1"/>
</calcChain>
</file>

<file path=xl/sharedStrings.xml><?xml version="1.0" encoding="utf-8"?>
<sst xmlns="http://schemas.openxmlformats.org/spreadsheetml/2006/main" count="26" uniqueCount="21">
  <si>
    <t>№ п/п</t>
  </si>
  <si>
    <t>Наименование месторождения</t>
  </si>
  <si>
    <t>Ед. изм.</t>
  </si>
  <si>
    <t>Месторождения ОАО "СН-МНГ"</t>
  </si>
  <si>
    <t>с/о</t>
  </si>
  <si>
    <t>Приложение №1</t>
  </si>
  <si>
    <t xml:space="preserve">к договору № </t>
  </si>
  <si>
    <t xml:space="preserve">от </t>
  </si>
  <si>
    <t>"Заказчик"</t>
  </si>
  <si>
    <t>"Подрядчик"</t>
  </si>
  <si>
    <t>ОАО "СН-МНГ"</t>
  </si>
  <si>
    <t>Наименование подрядчика</t>
  </si>
  <si>
    <t>Генеральный директор</t>
  </si>
  <si>
    <t>___________________ Ф.И.О.</t>
  </si>
  <si>
    <t>на выполнение работ по физической ликвидации скважин на 2016 на месторождениях ОАО "СН-МНГ"</t>
  </si>
  <si>
    <r>
      <t xml:space="preserve">Производственная программа     </t>
    </r>
    <r>
      <rPr>
        <b/>
        <u/>
        <sz val="12"/>
        <rFont val="Arial"/>
        <family val="2"/>
        <charset val="204"/>
      </rPr>
      <t>наимнования подрядчика</t>
    </r>
  </si>
  <si>
    <t>Стоимость 1 скважино-операции</t>
  </si>
  <si>
    <t>руб.</t>
  </si>
  <si>
    <t xml:space="preserve"> Стоимость работ (без НДС)</t>
  </si>
  <si>
    <t>НДС</t>
  </si>
  <si>
    <t xml:space="preserve"> Стоимость работ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</si>
</sst>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164" formatCode="[$-419]mmmm;@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NumberFormat="1" applyFont="1" applyFill="1" applyBorder="1" applyAlignment="1"/>
    <xf numFmtId="0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left" vertical="center"/>
    </xf>
    <xf numFmtId="0" fontId="4" fillId="0" borderId="0" xfId="0" applyNumberFormat="1" applyFont="1" applyAlignment="1"/>
    <xf numFmtId="0" fontId="4" fillId="0" borderId="0" xfId="0" applyNumberFormat="1" applyFont="1" applyAlignment="1">
      <alignment horizontal="left"/>
    </xf>
    <xf numFmtId="0" fontId="4" fillId="0" borderId="0" xfId="0" applyNumberFormat="1" applyFont="1" applyAlignment="1">
      <alignment vertical="center"/>
    </xf>
    <xf numFmtId="0" fontId="5" fillId="5" borderId="0" xfId="0" applyNumberFormat="1" applyFont="1" applyFill="1" applyAlignment="1">
      <alignment horizontal="left" vertical="center"/>
    </xf>
    <xf numFmtId="0" fontId="5" fillId="5" borderId="0" xfId="0" applyNumberFormat="1" applyFont="1" applyFill="1" applyAlignment="1">
      <alignment vertical="center"/>
    </xf>
    <xf numFmtId="0" fontId="5" fillId="5" borderId="0" xfId="0" applyNumberFormat="1" applyFont="1" applyFill="1" applyAlignment="1"/>
    <xf numFmtId="0" fontId="4" fillId="5" borderId="0" xfId="0" applyNumberFormat="1" applyFont="1" applyFill="1" applyAlignment="1"/>
    <xf numFmtId="0" fontId="4" fillId="5" borderId="0" xfId="0" applyNumberFormat="1" applyFont="1" applyFill="1" applyAlignment="1">
      <alignment horizontal="left" vertical="center"/>
    </xf>
    <xf numFmtId="0" fontId="4" fillId="5" borderId="0" xfId="0" applyNumberFormat="1" applyFont="1" applyFill="1" applyAlignment="1">
      <alignment vertical="center"/>
    </xf>
    <xf numFmtId="0" fontId="4" fillId="4" borderId="0" xfId="0" applyNumberFormat="1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left" vertical="center" wrapText="1"/>
    </xf>
    <xf numFmtId="41" fontId="7" fillId="4" borderId="0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41" fontId="7" fillId="4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4" fillId="2" borderId="0" xfId="0" applyNumberFormat="1" applyFont="1" applyFill="1" applyAlignment="1">
      <alignment horizontal="center" vertical="center"/>
    </xf>
    <xf numFmtId="0" fontId="4" fillId="4" borderId="0" xfId="0" applyNumberFormat="1" applyFont="1" applyFill="1" applyAlignment="1">
      <alignment horizontal="center" vertical="center"/>
    </xf>
    <xf numFmtId="0" fontId="1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view="pageBreakPreview" zoomScale="70" zoomScaleNormal="85" zoomScaleSheetLayoutView="70" workbookViewId="0">
      <selection activeCell="B24" sqref="B24"/>
    </sheetView>
  </sheetViews>
  <sheetFormatPr defaultColWidth="9.140625" defaultRowHeight="12.75" x14ac:dyDescent="0.25"/>
  <cols>
    <col min="1" max="1" width="9.140625" style="14"/>
    <col min="2" max="2" width="36.42578125" style="14" customWidth="1"/>
    <col min="3" max="3" width="11.7109375" style="14" bestFit="1" customWidth="1"/>
    <col min="4" max="4" width="8.7109375" style="14" customWidth="1"/>
    <col min="5" max="5" width="11.42578125" style="14" customWidth="1"/>
    <col min="6" max="11" width="8.7109375" style="14" customWidth="1"/>
    <col min="12" max="12" width="10.28515625" style="14" bestFit="1" customWidth="1"/>
    <col min="13" max="13" width="11.140625" style="14" customWidth="1"/>
    <col min="14" max="14" width="8.7109375" style="14" customWidth="1"/>
    <col min="15" max="15" width="9.5703125" style="14" customWidth="1"/>
    <col min="16" max="16" width="8.7109375" style="14" customWidth="1"/>
    <col min="17" max="17" width="10.85546875" style="14" customWidth="1"/>
    <col min="18" max="22" width="9.140625" style="14"/>
    <col min="23" max="23" width="9.140625" style="14" customWidth="1"/>
    <col min="24" max="16384" width="9.140625" style="14"/>
  </cols>
  <sheetData>
    <row r="1" spans="1:16" ht="15" x14ac:dyDescent="0.25">
      <c r="O1" s="1" t="s">
        <v>5</v>
      </c>
      <c r="P1" s="1"/>
    </row>
    <row r="2" spans="1:16" ht="15.75" x14ac:dyDescent="0.25">
      <c r="A2" s="15"/>
      <c r="B2" s="27" t="s">
        <v>15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13"/>
      <c r="N2" s="13"/>
      <c r="O2" s="1" t="s">
        <v>6</v>
      </c>
      <c r="P2" s="1"/>
    </row>
    <row r="3" spans="1:16" ht="15.75" x14ac:dyDescent="0.25">
      <c r="A3" s="15"/>
      <c r="B3" s="27" t="s">
        <v>14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8"/>
      <c r="N3" s="28"/>
      <c r="O3" s="1" t="s">
        <v>7</v>
      </c>
      <c r="P3" s="1"/>
    </row>
    <row r="4" spans="1:16" ht="15.75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ht="13.5" thickBot="1" x14ac:dyDescent="0.3"/>
    <row r="6" spans="1:16" x14ac:dyDescent="0.25">
      <c r="A6" s="21" t="s">
        <v>0</v>
      </c>
      <c r="B6" s="22" t="s">
        <v>1</v>
      </c>
      <c r="C6" s="22" t="s">
        <v>2</v>
      </c>
      <c r="D6" s="23">
        <v>42370</v>
      </c>
      <c r="E6" s="23">
        <v>42401</v>
      </c>
      <c r="F6" s="23">
        <v>42430</v>
      </c>
      <c r="G6" s="23">
        <v>42461</v>
      </c>
      <c r="H6" s="23">
        <v>42491</v>
      </c>
      <c r="I6" s="23">
        <v>42522</v>
      </c>
      <c r="J6" s="23">
        <v>42552</v>
      </c>
      <c r="K6" s="23">
        <v>42583</v>
      </c>
      <c r="L6" s="23">
        <v>42614</v>
      </c>
      <c r="M6" s="23">
        <v>42644</v>
      </c>
      <c r="N6" s="23">
        <v>42675</v>
      </c>
      <c r="O6" s="23">
        <v>42705</v>
      </c>
      <c r="P6" s="24">
        <v>2016</v>
      </c>
    </row>
    <row r="7" spans="1:16" ht="30.75" customHeight="1" x14ac:dyDescent="0.25">
      <c r="A7" s="19">
        <v>1</v>
      </c>
      <c r="B7" s="25" t="s">
        <v>3</v>
      </c>
      <c r="C7" s="19" t="s">
        <v>4</v>
      </c>
      <c r="D7" s="20">
        <v>4</v>
      </c>
      <c r="E7" s="20">
        <v>6</v>
      </c>
      <c r="F7" s="20">
        <v>4</v>
      </c>
      <c r="G7" s="20">
        <v>6</v>
      </c>
      <c r="H7" s="20">
        <v>7</v>
      </c>
      <c r="I7" s="20">
        <v>5</v>
      </c>
      <c r="J7" s="20">
        <v>4</v>
      </c>
      <c r="K7" s="20">
        <v>6</v>
      </c>
      <c r="L7" s="20">
        <v>6</v>
      </c>
      <c r="M7" s="20">
        <v>6</v>
      </c>
      <c r="N7" s="20">
        <v>3</v>
      </c>
      <c r="O7" s="20">
        <v>4</v>
      </c>
      <c r="P7" s="20">
        <f>SUM(D7:O7)</f>
        <v>61</v>
      </c>
    </row>
    <row r="8" spans="1:16" ht="30.75" customHeight="1" x14ac:dyDescent="0.25">
      <c r="A8" s="19">
        <v>2</v>
      </c>
      <c r="B8" s="26" t="s">
        <v>16</v>
      </c>
      <c r="C8" s="19" t="s">
        <v>17</v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9" spans="1:16" ht="30.75" customHeight="1" x14ac:dyDescent="0.25">
      <c r="A9" s="19">
        <v>3</v>
      </c>
      <c r="B9" s="25" t="s">
        <v>18</v>
      </c>
      <c r="C9" s="19" t="s">
        <v>17</v>
      </c>
      <c r="D9" s="20">
        <f>D7*D8</f>
        <v>0</v>
      </c>
      <c r="E9" s="20">
        <f t="shared" ref="E9" si="0">E7*E8</f>
        <v>0</v>
      </c>
      <c r="F9" s="20">
        <f t="shared" ref="F9" si="1">F7*F8</f>
        <v>0</v>
      </c>
      <c r="G9" s="20">
        <f t="shared" ref="G9" si="2">G7*G8</f>
        <v>0</v>
      </c>
      <c r="H9" s="20">
        <f t="shared" ref="H9" si="3">H7*H8</f>
        <v>0</v>
      </c>
      <c r="I9" s="20">
        <f t="shared" ref="I9" si="4">I7*I8</f>
        <v>0</v>
      </c>
      <c r="J9" s="20">
        <f t="shared" ref="J9" si="5">J7*J8</f>
        <v>0</v>
      </c>
      <c r="K9" s="20">
        <f t="shared" ref="K9" si="6">K7*K8</f>
        <v>0</v>
      </c>
      <c r="L9" s="20">
        <f t="shared" ref="L9" si="7">L7*L8</f>
        <v>0</v>
      </c>
      <c r="M9" s="20">
        <f t="shared" ref="M9" si="8">M7*M8</f>
        <v>0</v>
      </c>
      <c r="N9" s="20">
        <f t="shared" ref="N9" si="9">N7*N8</f>
        <v>0</v>
      </c>
      <c r="O9" s="20">
        <f t="shared" ref="O9" si="10">O7*O8</f>
        <v>0</v>
      </c>
      <c r="P9" s="20">
        <f t="shared" ref="P9" si="11">P7*P8</f>
        <v>0</v>
      </c>
    </row>
    <row r="10" spans="1:16" ht="30.75" customHeight="1" x14ac:dyDescent="0.25">
      <c r="A10" s="19">
        <v>4</v>
      </c>
      <c r="B10" s="25" t="s">
        <v>19</v>
      </c>
      <c r="C10" s="19" t="s">
        <v>17</v>
      </c>
      <c r="D10" s="20">
        <f>D11-D9</f>
        <v>0</v>
      </c>
      <c r="E10" s="20">
        <f t="shared" ref="E10" si="12">E11-E9</f>
        <v>0</v>
      </c>
      <c r="F10" s="20">
        <f t="shared" ref="F10" si="13">F11-F9</f>
        <v>0</v>
      </c>
      <c r="G10" s="20">
        <f t="shared" ref="G10" si="14">G11-G9</f>
        <v>0</v>
      </c>
      <c r="H10" s="20">
        <f t="shared" ref="H10" si="15">H11-H9</f>
        <v>0</v>
      </c>
      <c r="I10" s="20">
        <f t="shared" ref="I10" si="16">I11-I9</f>
        <v>0</v>
      </c>
      <c r="J10" s="20">
        <f t="shared" ref="J10" si="17">J11-J9</f>
        <v>0</v>
      </c>
      <c r="K10" s="20">
        <f t="shared" ref="K10" si="18">K11-K9</f>
        <v>0</v>
      </c>
      <c r="L10" s="20">
        <f t="shared" ref="L10" si="19">L11-L9</f>
        <v>0</v>
      </c>
      <c r="M10" s="20">
        <f t="shared" ref="M10" si="20">M11-M9</f>
        <v>0</v>
      </c>
      <c r="N10" s="20">
        <f t="shared" ref="N10" si="21">N11-N9</f>
        <v>0</v>
      </c>
      <c r="O10" s="20">
        <f t="shared" ref="O10" si="22">O11-O9</f>
        <v>0</v>
      </c>
      <c r="P10" s="20">
        <f t="shared" ref="P10" si="23">P11-P9</f>
        <v>0</v>
      </c>
    </row>
    <row r="11" spans="1:16" ht="30.75" customHeight="1" x14ac:dyDescent="0.25">
      <c r="A11" s="19">
        <v>5</v>
      </c>
      <c r="B11" s="25" t="s">
        <v>20</v>
      </c>
      <c r="C11" s="19" t="s">
        <v>17</v>
      </c>
      <c r="D11" s="20">
        <f>D9*1.18</f>
        <v>0</v>
      </c>
      <c r="E11" s="20">
        <f t="shared" ref="E11:P11" si="24">E9*1.18</f>
        <v>0</v>
      </c>
      <c r="F11" s="20">
        <f t="shared" si="24"/>
        <v>0</v>
      </c>
      <c r="G11" s="20">
        <f t="shared" si="24"/>
        <v>0</v>
      </c>
      <c r="H11" s="20">
        <f t="shared" si="24"/>
        <v>0</v>
      </c>
      <c r="I11" s="20">
        <f t="shared" si="24"/>
        <v>0</v>
      </c>
      <c r="J11" s="20">
        <f t="shared" si="24"/>
        <v>0</v>
      </c>
      <c r="K11" s="20">
        <f t="shared" si="24"/>
        <v>0</v>
      </c>
      <c r="L11" s="20">
        <f t="shared" si="24"/>
        <v>0</v>
      </c>
      <c r="M11" s="20">
        <f t="shared" si="24"/>
        <v>0</v>
      </c>
      <c r="N11" s="20">
        <f t="shared" si="24"/>
        <v>0</v>
      </c>
      <c r="O11" s="20">
        <f t="shared" si="24"/>
        <v>0</v>
      </c>
      <c r="P11" s="20">
        <f t="shared" si="24"/>
        <v>0</v>
      </c>
    </row>
    <row r="12" spans="1:16" x14ac:dyDescent="0.25">
      <c r="A12" s="16"/>
      <c r="B12" s="17"/>
      <c r="C12" s="16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16" ht="15.75" x14ac:dyDescent="0.25">
      <c r="A13" s="2"/>
      <c r="B13" s="3" t="s">
        <v>8</v>
      </c>
      <c r="C13" s="4"/>
      <c r="D13" s="4"/>
      <c r="E13" s="5"/>
      <c r="F13" s="4"/>
      <c r="G13" s="4"/>
      <c r="H13" s="4"/>
      <c r="I13" s="4"/>
      <c r="J13" s="4"/>
      <c r="K13" s="4"/>
      <c r="L13" s="4"/>
      <c r="M13" s="3" t="s">
        <v>9</v>
      </c>
      <c r="N13" s="6"/>
      <c r="O13" s="4"/>
      <c r="P13" s="4"/>
    </row>
    <row r="14" spans="1:16" ht="15.75" x14ac:dyDescent="0.25">
      <c r="A14" s="2"/>
      <c r="B14" s="3" t="s">
        <v>10</v>
      </c>
      <c r="C14" s="4"/>
      <c r="D14" s="4"/>
      <c r="E14" s="5"/>
      <c r="F14" s="4"/>
      <c r="G14" s="4"/>
      <c r="H14" s="4"/>
      <c r="I14" s="4"/>
      <c r="J14" s="4"/>
      <c r="K14" s="4"/>
      <c r="L14" s="4"/>
      <c r="M14" s="7" t="s">
        <v>11</v>
      </c>
      <c r="N14" s="8"/>
      <c r="O14" s="9"/>
      <c r="P14" s="10"/>
    </row>
    <row r="15" spans="1:16" ht="15.75" x14ac:dyDescent="0.25">
      <c r="A15" s="2"/>
      <c r="B15" s="3"/>
      <c r="C15" s="4"/>
      <c r="D15" s="4"/>
      <c r="E15" s="5"/>
      <c r="F15" s="4"/>
      <c r="G15" s="4"/>
      <c r="H15" s="4"/>
      <c r="I15" s="4"/>
      <c r="J15" s="4"/>
      <c r="K15" s="4"/>
      <c r="L15" s="4"/>
      <c r="M15" s="11"/>
      <c r="N15" s="12"/>
      <c r="O15" s="10"/>
      <c r="P15" s="10"/>
    </row>
    <row r="16" spans="1:16" ht="15.75" x14ac:dyDescent="0.25">
      <c r="A16" s="2"/>
      <c r="B16" s="10" t="s">
        <v>12</v>
      </c>
      <c r="C16" s="4"/>
      <c r="D16" s="4"/>
      <c r="E16" s="5"/>
      <c r="F16" s="4"/>
      <c r="G16" s="4"/>
      <c r="H16" s="4"/>
      <c r="I16" s="4"/>
      <c r="J16" s="4"/>
      <c r="K16" s="4"/>
      <c r="L16" s="4"/>
      <c r="M16" s="11" t="s">
        <v>12</v>
      </c>
      <c r="N16" s="12"/>
      <c r="O16" s="10"/>
      <c r="P16" s="10"/>
    </row>
    <row r="17" spans="1:16" ht="15.75" x14ac:dyDescent="0.25">
      <c r="A17" s="2"/>
      <c r="B17" s="11"/>
      <c r="C17" s="4"/>
      <c r="D17" s="4"/>
      <c r="E17" s="5"/>
      <c r="F17" s="4"/>
      <c r="G17" s="4"/>
      <c r="H17" s="4"/>
      <c r="I17" s="4"/>
      <c r="J17" s="4"/>
      <c r="K17" s="4"/>
      <c r="L17" s="4"/>
      <c r="M17" s="11"/>
      <c r="N17" s="12"/>
      <c r="O17" s="10"/>
      <c r="P17" s="10"/>
    </row>
    <row r="18" spans="1:16" ht="15.75" x14ac:dyDescent="0.25">
      <c r="A18" s="2"/>
      <c r="B18" s="10" t="s">
        <v>13</v>
      </c>
      <c r="C18" s="4"/>
      <c r="D18" s="4"/>
      <c r="E18" s="5"/>
      <c r="F18" s="4"/>
      <c r="G18" s="4"/>
      <c r="H18" s="4"/>
      <c r="I18" s="4"/>
      <c r="J18" s="4"/>
      <c r="K18" s="4"/>
      <c r="L18" s="4"/>
      <c r="M18" s="10" t="s">
        <v>13</v>
      </c>
      <c r="N18" s="12"/>
      <c r="O18" s="10"/>
      <c r="P18" s="10"/>
    </row>
  </sheetData>
  <mergeCells count="4">
    <mergeCell ref="B3:L3"/>
    <mergeCell ref="M3:N3"/>
    <mergeCell ref="A4:P4"/>
    <mergeCell ref="B2:L2"/>
  </mergeCells>
  <printOptions horizontalCentered="1"/>
  <pageMargins left="0.39370078740157483" right="0.19685039370078741" top="0.59055118110236227" bottom="0" header="0" footer="0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КРС ликвид скважин</vt:lpstr>
      <vt:lpstr>'КРС ликвид скважин'!Область_печати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2015-09-02T09:02:26Z</dcterms:modified>
</cp:coreProperties>
</file>