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900"/>
  </bookViews>
  <sheets>
    <sheet name="Конвент" sheetId="2" r:id="rId1"/>
  </sheets>
  <definedNames>
    <definedName name="_xlnm.Print_Titles" localSheetId="0">Конвент!$7:$8</definedName>
  </definedNames>
  <calcPr calcId="145621"/>
</workbook>
</file>

<file path=xl/calcChain.xml><?xml version="1.0" encoding="utf-8"?>
<calcChain xmlns="http://schemas.openxmlformats.org/spreadsheetml/2006/main">
  <c r="R15" i="2" l="1"/>
  <c r="R16" i="2"/>
  <c r="R17" i="2"/>
  <c r="R18" i="2"/>
  <c r="R19" i="2" l="1"/>
  <c r="R90" i="2"/>
  <c r="R88" i="2"/>
  <c r="R86" i="2"/>
  <c r="R84" i="2"/>
  <c r="R82" i="2"/>
  <c r="R79" i="2"/>
  <c r="R78" i="2"/>
  <c r="R76" i="2"/>
  <c r="R74" i="2"/>
  <c r="R71" i="2"/>
  <c r="R70" i="2"/>
  <c r="R68" i="2"/>
  <c r="R66" i="2"/>
  <c r="R64" i="2"/>
  <c r="R62" i="2"/>
  <c r="R60" i="2"/>
  <c r="R58" i="2"/>
  <c r="R56" i="2"/>
  <c r="R54" i="2"/>
  <c r="R52" i="2"/>
  <c r="R50" i="2"/>
  <c r="R48" i="2"/>
  <c r="R46" i="2"/>
  <c r="R42" i="2"/>
  <c r="R41" i="2"/>
  <c r="R40" i="2"/>
  <c r="R39" i="2"/>
  <c r="R36" i="2"/>
  <c r="R35" i="2"/>
  <c r="R34" i="2"/>
  <c r="R33" i="2"/>
  <c r="R30" i="2"/>
  <c r="R29" i="2"/>
  <c r="R28" i="2"/>
  <c r="R27" i="2"/>
  <c r="R24" i="2"/>
  <c r="R23" i="2"/>
  <c r="R22" i="2"/>
  <c r="R21" i="2"/>
  <c r="P92" i="2"/>
  <c r="O92" i="2"/>
  <c r="N92" i="2"/>
  <c r="M92" i="2"/>
  <c r="L92" i="2"/>
  <c r="K92" i="2"/>
  <c r="J92" i="2"/>
  <c r="I92" i="2"/>
  <c r="H92" i="2"/>
  <c r="G92" i="2"/>
  <c r="F92" i="2"/>
  <c r="E92" i="2"/>
  <c r="R12" i="2"/>
  <c r="R11" i="2"/>
  <c r="R10" i="2"/>
  <c r="R13" i="2" l="1"/>
  <c r="R25" i="2"/>
  <c r="R31" i="2"/>
  <c r="R37" i="2"/>
  <c r="R43" i="2"/>
  <c r="R72" i="2"/>
  <c r="R93" i="2" s="1"/>
  <c r="R80" i="2"/>
  <c r="R95" i="2" l="1"/>
  <c r="R102" i="2" s="1"/>
  <c r="R92" i="2"/>
  <c r="D92" i="2"/>
  <c r="P93" i="2"/>
  <c r="P95" i="2" s="1"/>
  <c r="O93" i="2"/>
  <c r="O95" i="2" s="1"/>
  <c r="N93" i="2"/>
  <c r="N95" i="2" s="1"/>
  <c r="M93" i="2"/>
  <c r="M95" i="2" s="1"/>
  <c r="L93" i="2"/>
  <c r="L95" i="2" s="1"/>
  <c r="K93" i="2"/>
  <c r="K95" i="2" s="1"/>
  <c r="J93" i="2"/>
  <c r="J95" i="2" s="1"/>
  <c r="I93" i="2"/>
  <c r="I95" i="2" s="1"/>
  <c r="H93" i="2"/>
  <c r="H95" i="2" s="1"/>
  <c r="G93" i="2"/>
  <c r="G95" i="2" s="1"/>
  <c r="F93" i="2"/>
  <c r="F95" i="2" s="1"/>
  <c r="E93" i="2"/>
  <c r="E95" i="2" s="1"/>
  <c r="D93" i="2"/>
  <c r="R103" i="2" l="1"/>
  <c r="R104" i="2" s="1"/>
  <c r="D95" i="2"/>
</calcChain>
</file>

<file path=xl/sharedStrings.xml><?xml version="1.0" encoding="utf-8"?>
<sst xmlns="http://schemas.openxmlformats.org/spreadsheetml/2006/main" count="165" uniqueCount="74">
  <si>
    <t>ИТОГО:</t>
  </si>
  <si>
    <t>Столовые</t>
  </si>
  <si>
    <t>Насосы и система автоматики</t>
  </si>
  <si>
    <t>Система вентиляции</t>
  </si>
  <si>
    <t>Чиллер</t>
  </si>
  <si>
    <t>Наименование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</si>
  <si>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</si>
  <si>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</si>
  <si>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</si>
  <si>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</si>
  <si>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</si>
  <si>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</si>
  <si>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</si>
  <si>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</si>
  <si>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</si>
  <si>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</si>
  <si>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</si>
  <si>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</si>
  <si>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Производственно-административный корпус ОАО "СН-МНГ" (АБК-1) инв.№ 12000000295</t>
  </si>
  <si>
    <t>Административное здание ЦИТС (АБК-2) инв. № 120000003752</t>
  </si>
  <si>
    <t>Здание под административно-бытовой  корпус(НСС) инв. № 120000003856</t>
  </si>
  <si>
    <t>Здание под административно-бытовой  корпус ( АБК Соболь)инв. № 120000003855</t>
  </si>
  <si>
    <t>Здание под  АБК в г. Мегионе (ГеоНАЦ) инв. № 120000000349</t>
  </si>
  <si>
    <t>АБК админмстративное здание (ул. Новая, 30 а) инв. №</t>
  </si>
  <si>
    <t xml:space="preserve"> Жилой блок контейнер (столовая № 9 передвижная) инв.№ 120000004088</t>
  </si>
  <si>
    <t>Система насосов подачи воды</t>
  </si>
  <si>
    <t>Столовая на 60 посадочных мест (лит.П) (Лит.О) № 12  инв.№ 120000018374</t>
  </si>
  <si>
    <t>Столовая №13 (ЧСФР) S =401,1 м2  инв.№ 120000004093</t>
  </si>
  <si>
    <t>Столовая №15  S =543,9 м2  инв.№ 120000004086</t>
  </si>
  <si>
    <t>Здание мобильное "Кедр" (столовая № 16) передвижная  инв.№ 120000004084</t>
  </si>
  <si>
    <t>Здание мобильное  столовая ( комплект ) "Медведь" № 17 инв.№ 120000004094</t>
  </si>
  <si>
    <t>Столовая №19 (ЧСФР) S =367,9 м2  инв.№ 120000004087</t>
  </si>
  <si>
    <t>Столовая №22 (ЧСФР) S =386,7 м2  инв.№ 120000004090</t>
  </si>
  <si>
    <t>Вагон-дом Столовая № 24   инв.№ 120000043086</t>
  </si>
  <si>
    <t>Столовая- доготовочная (Лит.А) на ДНС-2  (Об-во Сев.-Покур) № 59 инв.№ 120000004103</t>
  </si>
  <si>
    <t>Столовая- доготовочная (Лит.М) на ДНС-1  № 66 инв.№ 120000004104</t>
  </si>
  <si>
    <t>Здание столовая на 3 блоков на санях № 42(передвижная) инв.№ 120000004211</t>
  </si>
  <si>
    <t>Столовая на 24 посадочных места (18*18*5,2)м  № 39  инв.№ 920000000854</t>
  </si>
  <si>
    <t>Эл. котлы подогрева воды</t>
  </si>
  <si>
    <t>Оп. база пром. 1-й пуск/ Столовая на 24 посадочных мест № 41  инв.№ 920000001415</t>
  </si>
  <si>
    <t>Столовая № 3 Производственно-административный корпус ОАО "СН-МНГ"   инв.№ 120000000295</t>
  </si>
  <si>
    <t xml:space="preserve">Столовая № 29 Тайлаковское м/р ДНС-2 (ВНГДУ)   </t>
  </si>
  <si>
    <t>Столовая №11 S = 572,1 м2  инв.№ 120000004092</t>
  </si>
  <si>
    <t>Блок столовой №4  S = 347,3 м2  инв.№ 120000004081</t>
  </si>
  <si>
    <t>ВСЕГО по ОАО "СН-МНГ":</t>
  </si>
  <si>
    <t>ВСЕГО по столовым:</t>
  </si>
  <si>
    <t>Ориетировочная стоимость материалов, используемых при  обслуживании, руб.</t>
  </si>
  <si>
    <t>н/ч</t>
  </si>
  <si>
    <t>шт.</t>
  </si>
  <si>
    <t>Столовая на 35 мест№7 S = 572,1 м2  инв.№ 120000004091</t>
  </si>
  <si>
    <t>120000004089 столов. №18 С. Ореховское м/р (ВНГДУ)</t>
  </si>
  <si>
    <t>120000000612 столов. №16 г. Мегион (ВНГДУ)</t>
  </si>
  <si>
    <t>ОАО "СН-МНГ"</t>
  </si>
  <si>
    <t>№ п/п</t>
  </si>
  <si>
    <t>Ед. изм.</t>
  </si>
  <si>
    <t>Тариф, руб.</t>
  </si>
  <si>
    <t>Сумма, руб. (без НДС)</t>
  </si>
  <si>
    <t>Количество</t>
  </si>
  <si>
    <t>Итого</t>
  </si>
  <si>
    <t>Итого с НДС (18%), руб.</t>
  </si>
  <si>
    <t>Итого, руб.</t>
  </si>
  <si>
    <t>НДС (18), руб</t>
  </si>
  <si>
    <t>Фанкойлы</t>
  </si>
  <si>
    <t>Приложение №1</t>
  </si>
  <si>
    <t>ЗАКАЗЧИК</t>
  </si>
  <si>
    <t>Генеральный директор</t>
  </si>
  <si>
    <t>ИСПОЛНИТЕЛЬ</t>
  </si>
  <si>
    <t>в т.ч.</t>
  </si>
  <si>
    <t>АУП</t>
  </si>
  <si>
    <t>Расчет стоимости оказания услуг по техническому обслуживанию и текущему ремонту систем вентиляции, чиллеров, фанкойлов и насосов подачи воды</t>
  </si>
  <si>
    <t>____________________Ф.И.О.)</t>
  </si>
  <si>
    <t>_____________________(Ф.И.О.)</t>
  </si>
  <si>
    <t>"_______________________"</t>
  </si>
  <si>
    <t>к договору №_______ от "___"___________201_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</si>
</sst>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9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b/>
      <sz val="9"/>
      <color indexed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color indexed="48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4" fillId="0" borderId="0" xfId="0" applyFont="1"/>
    <xf numFmtId="4" fontId="4" fillId="0" borderId="0" xfId="0" applyNumberFormat="1" applyFont="1"/>
    <xf numFmtId="0" fontId="3" fillId="0" borderId="0" xfId="0" applyFont="1" applyAlignment="1"/>
    <xf numFmtId="0" fontId="5" fillId="0" borderId="0" xfId="0" applyFont="1"/>
    <xf numFmtId="3" fontId="3" fillId="0" borderId="4" xfId="0" applyNumberFormat="1" applyFont="1" applyBorder="1" applyAlignment="1">
      <alignment horizontal="center"/>
    </xf>
    <xf numFmtId="4" fontId="4" fillId="0" borderId="4" xfId="0" applyNumberFormat="1" applyFont="1" applyBorder="1"/>
    <xf numFmtId="3" fontId="4" fillId="0" borderId="4" xfId="0" applyNumberFormat="1" applyFont="1" applyBorder="1"/>
    <xf numFmtId="3" fontId="4" fillId="0" borderId="4" xfId="0" applyNumberFormat="1" applyFont="1" applyBorder="1" applyAlignment="1">
      <alignment wrapText="1"/>
    </xf>
    <xf numFmtId="3" fontId="3" fillId="0" borderId="4" xfId="0" applyNumberFormat="1" applyFont="1" applyBorder="1"/>
    <xf numFmtId="3" fontId="3" fillId="0" borderId="4" xfId="0" applyNumberFormat="1" applyFont="1" applyBorder="1" applyAlignment="1">
      <alignment horizontal="right" wrapText="1"/>
    </xf>
    <xf numFmtId="4" fontId="8" fillId="0" borderId="4" xfId="0" applyNumberFormat="1" applyFont="1" applyBorder="1"/>
    <xf numFmtId="3" fontId="5" fillId="0" borderId="4" xfId="0" applyNumberFormat="1" applyFont="1" applyBorder="1" applyAlignment="1">
      <alignment horizontal="center"/>
    </xf>
    <xf numFmtId="3" fontId="5" fillId="0" borderId="4" xfId="0" applyNumberFormat="1" applyFont="1" applyBorder="1"/>
    <xf numFmtId="3" fontId="4" fillId="0" borderId="4" xfId="0" applyNumberFormat="1" applyFont="1" applyBorder="1" applyAlignment="1">
      <alignment horizontal="center"/>
    </xf>
    <xf numFmtId="0" fontId="9" fillId="0" borderId="4" xfId="0" applyFont="1" applyBorder="1"/>
    <xf numFmtId="3" fontId="9" fillId="0" borderId="4" xfId="0" applyNumberFormat="1" applyFont="1" applyBorder="1"/>
    <xf numFmtId="0" fontId="3" fillId="0" borderId="0" xfId="0" applyFont="1"/>
    <xf numFmtId="0" fontId="3" fillId="0" borderId="0" xfId="0" applyFont="1" applyAlignment="1">
      <alignment horizontal="left"/>
    </xf>
    <xf numFmtId="3" fontId="4" fillId="0" borderId="4" xfId="0" applyNumberFormat="1" applyFont="1" applyBorder="1" applyAlignment="1">
      <alignment horizontal="center" wrapText="1"/>
    </xf>
    <xf numFmtId="3" fontId="3" fillId="0" borderId="4" xfId="0" applyNumberFormat="1" applyFont="1" applyBorder="1" applyAlignment="1">
      <alignment horizontal="center" wrapText="1"/>
    </xf>
    <xf numFmtId="0" fontId="9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/>
    <xf numFmtId="0" fontId="4" fillId="0" borderId="0" xfId="0" applyFont="1" applyFill="1"/>
    <xf numFmtId="4" fontId="4" fillId="0" borderId="0" xfId="0" applyNumberFormat="1" applyFont="1" applyFill="1"/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/>
    </xf>
    <xf numFmtId="0" fontId="8" fillId="0" borderId="0" xfId="0" applyFont="1"/>
    <xf numFmtId="0" fontId="4" fillId="0" borderId="4" xfId="0" applyFont="1" applyBorder="1"/>
    <xf numFmtId="3" fontId="3" fillId="0" borderId="4" xfId="0" applyNumberFormat="1" applyFont="1" applyBorder="1" applyAlignment="1"/>
    <xf numFmtId="0" fontId="8" fillId="0" borderId="0" xfId="0" applyFont="1" applyFill="1"/>
    <xf numFmtId="3" fontId="5" fillId="0" borderId="4" xfId="0" applyNumberFormat="1" applyFont="1" applyBorder="1" applyAlignment="1"/>
    <xf numFmtId="4" fontId="4" fillId="0" borderId="4" xfId="0" applyNumberFormat="1" applyFont="1" applyFill="1" applyBorder="1"/>
    <xf numFmtId="0" fontId="12" fillId="0" borderId="0" xfId="0" applyFont="1" applyFill="1"/>
    <xf numFmtId="0" fontId="13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/>
    <xf numFmtId="3" fontId="5" fillId="0" borderId="4" xfId="0" applyNumberFormat="1" applyFont="1" applyFill="1" applyBorder="1"/>
    <xf numFmtId="3" fontId="3" fillId="0" borderId="4" xfId="0" applyNumberFormat="1" applyFont="1" applyFill="1" applyBorder="1"/>
    <xf numFmtId="4" fontId="8" fillId="0" borderId="4" xfId="0" applyNumberFormat="1" applyFont="1" applyFill="1" applyBorder="1"/>
    <xf numFmtId="0" fontId="4" fillId="0" borderId="4" xfId="0" applyFont="1" applyFill="1" applyBorder="1"/>
    <xf numFmtId="0" fontId="8" fillId="0" borderId="4" xfId="0" applyFont="1" applyFill="1" applyBorder="1" applyAlignment="1"/>
    <xf numFmtId="4" fontId="8" fillId="0" borderId="0" xfId="0" applyNumberFormat="1" applyFont="1"/>
    <xf numFmtId="4" fontId="3" fillId="0" borderId="0" xfId="0" applyNumberFormat="1" applyFont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12" fillId="0" borderId="0" xfId="0" applyFont="1" applyFill="1" applyAlignment="1">
      <alignment horizontal="center"/>
    </xf>
    <xf numFmtId="4" fontId="12" fillId="0" borderId="0" xfId="0" applyNumberFormat="1" applyFont="1" applyFill="1"/>
    <xf numFmtId="4" fontId="12" fillId="0" borderId="0" xfId="0" applyNumberFormat="1" applyFont="1" applyFill="1" applyAlignment="1">
      <alignment horizontal="right"/>
    </xf>
    <xf numFmtId="3" fontId="10" fillId="0" borderId="4" xfId="0" applyNumberFormat="1" applyFont="1" applyBorder="1" applyAlignment="1">
      <alignment horizontal="center" vertical="center"/>
    </xf>
    <xf numFmtId="3" fontId="10" fillId="0" borderId="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4" fontId="3" fillId="0" borderId="4" xfId="0" applyNumberFormat="1" applyFont="1" applyBorder="1"/>
    <xf numFmtId="0" fontId="4" fillId="0" borderId="0" xfId="0" applyFont="1" applyFill="1" applyBorder="1"/>
    <xf numFmtId="0" fontId="8" fillId="0" borderId="0" xfId="0" applyFont="1" applyFill="1" applyBorder="1" applyAlignment="1"/>
    <xf numFmtId="4" fontId="8" fillId="0" borderId="0" xfId="0" applyNumberFormat="1" applyFont="1" applyFill="1" applyBorder="1"/>
    <xf numFmtId="0" fontId="4" fillId="0" borderId="4" xfId="0" applyFont="1" applyFill="1" applyBorder="1" applyAlignment="1"/>
    <xf numFmtId="3" fontId="3" fillId="2" borderId="1" xfId="0" applyNumberFormat="1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/>
    </xf>
    <xf numFmtId="3" fontId="10" fillId="0" borderId="4" xfId="0" applyNumberFormat="1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4" fontId="11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mruColors>
      <color rgb="FF00FFCC"/>
      <color rgb="FF0000FF"/>
      <color rgb="FFCC0099"/>
      <color rgb="FFA6B3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R110"/>
  <sheetViews>
    <sheetView tabSelected="1" zoomScaleNormal="100" workbookViewId="0">
      <selection activeCell="L25" sqref="L25"/>
    </sheetView>
  </sheetViews>
  <sheetFormatPr defaultColWidth="9.109375" defaultRowHeight="11.4" x14ac:dyDescent="0.2"/>
  <cols>
    <col min="1" max="1" width="4.5546875" style="22" customWidth="1"/>
    <col min="2" max="2" width="27.109375" style="1" customWidth="1"/>
    <col min="3" max="3" width="5.33203125" style="22" customWidth="1"/>
    <col min="4" max="16" width="9.109375" style="1"/>
    <col min="17" max="17" width="9.109375" style="2"/>
    <col min="18" max="18" width="12.33203125" style="2" bestFit="1" customWidth="1"/>
    <col min="19" max="16384" width="9.109375" style="1"/>
  </cols>
  <sheetData>
    <row r="1" spans="1:18" s="40" customFormat="1" ht="10.199999999999999" x14ac:dyDescent="0.2">
      <c r="A1" s="53"/>
      <c r="C1" s="53"/>
      <c r="Q1" s="54"/>
      <c r="R1" s="55" t="s">
        <v>63</v>
      </c>
    </row>
    <row r="2" spans="1:18" s="40" customFormat="1" ht="10.199999999999999" x14ac:dyDescent="0.2">
      <c r="A2" s="53"/>
      <c r="C2" s="53"/>
      <c r="Q2" s="54"/>
      <c r="R2" s="55" t="s">
        <v>73</v>
      </c>
    </row>
    <row r="3" spans="1:18" s="40" customFormat="1" ht="11.25" x14ac:dyDescent="0.2">
      <c r="A3" s="53"/>
      <c r="C3" s="53"/>
      <c r="Q3" s="54"/>
      <c r="R3" s="55"/>
    </row>
    <row r="4" spans="1:18" s="26" customFormat="1" ht="12" x14ac:dyDescent="0.2">
      <c r="A4" s="31"/>
      <c r="B4" s="29"/>
      <c r="C4" s="30"/>
      <c r="D4" s="25"/>
      <c r="E4" s="29"/>
      <c r="F4" s="29"/>
      <c r="G4" s="29"/>
      <c r="I4" s="25"/>
      <c r="J4" s="25"/>
      <c r="K4" s="25"/>
      <c r="Q4" s="27"/>
      <c r="R4" s="27"/>
    </row>
    <row r="5" spans="1:18" s="26" customFormat="1" ht="12" x14ac:dyDescent="0.2">
      <c r="A5" s="68" t="s">
        <v>69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</row>
    <row r="6" spans="1:18" s="26" customFormat="1" ht="12" x14ac:dyDescent="0.2">
      <c r="A6" s="32"/>
      <c r="B6" s="29"/>
      <c r="C6" s="30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</row>
    <row r="7" spans="1:18" s="41" customFormat="1" ht="10.199999999999999" x14ac:dyDescent="0.2">
      <c r="A7" s="71" t="s">
        <v>53</v>
      </c>
      <c r="B7" s="71" t="s">
        <v>5</v>
      </c>
      <c r="C7" s="71" t="s">
        <v>54</v>
      </c>
      <c r="D7" s="70" t="s">
        <v>57</v>
      </c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2" t="s">
        <v>55</v>
      </c>
      <c r="R7" s="72" t="s">
        <v>56</v>
      </c>
    </row>
    <row r="8" spans="1:18" s="58" customFormat="1" ht="10.199999999999999" x14ac:dyDescent="0.3">
      <c r="A8" s="71"/>
      <c r="B8" s="71"/>
      <c r="C8" s="71"/>
      <c r="D8" s="56" t="s">
        <v>58</v>
      </c>
      <c r="E8" s="56" t="s">
        <v>6</v>
      </c>
      <c r="F8" s="56" t="s">
        <v>7</v>
      </c>
      <c r="G8" s="56" t="s">
        <v>8</v>
      </c>
      <c r="H8" s="56" t="s">
        <v>9</v>
      </c>
      <c r="I8" s="56" t="s">
        <v>10</v>
      </c>
      <c r="J8" s="56" t="s">
        <v>11</v>
      </c>
      <c r="K8" s="56" t="s">
        <v>12</v>
      </c>
      <c r="L8" s="56" t="s">
        <v>13</v>
      </c>
      <c r="M8" s="57" t="s">
        <v>14</v>
      </c>
      <c r="N8" s="57" t="s">
        <v>15</v>
      </c>
      <c r="O8" s="57" t="s">
        <v>16</v>
      </c>
      <c r="P8" s="57" t="s">
        <v>17</v>
      </c>
      <c r="Q8" s="73"/>
      <c r="R8" s="73"/>
    </row>
    <row r="9" spans="1:18" ht="12" x14ac:dyDescent="0.25">
      <c r="A9" s="65" t="s">
        <v>18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7"/>
    </row>
    <row r="10" spans="1:18" x14ac:dyDescent="0.2">
      <c r="A10" s="14">
        <v>1</v>
      </c>
      <c r="B10" s="8" t="s">
        <v>62</v>
      </c>
      <c r="C10" s="19" t="s">
        <v>48</v>
      </c>
      <c r="D10" s="13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6"/>
      <c r="R10" s="6">
        <f>D10*Q10</f>
        <v>0</v>
      </c>
    </row>
    <row r="11" spans="1:18" x14ac:dyDescent="0.2">
      <c r="A11" s="14">
        <v>2</v>
      </c>
      <c r="B11" s="8" t="s">
        <v>2</v>
      </c>
      <c r="C11" s="19" t="s">
        <v>47</v>
      </c>
      <c r="D11" s="13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6"/>
      <c r="R11" s="6">
        <f t="shared" ref="R11:R12" si="0">D11*Q11</f>
        <v>0</v>
      </c>
    </row>
    <row r="12" spans="1:18" x14ac:dyDescent="0.2">
      <c r="A12" s="14">
        <v>3</v>
      </c>
      <c r="B12" s="8" t="s">
        <v>3</v>
      </c>
      <c r="C12" s="19" t="s">
        <v>47</v>
      </c>
      <c r="D12" s="13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6"/>
      <c r="R12" s="6">
        <f t="shared" si="0"/>
        <v>0</v>
      </c>
    </row>
    <row r="13" spans="1:18" ht="12" x14ac:dyDescent="0.25">
      <c r="A13" s="5"/>
      <c r="B13" s="10" t="s">
        <v>0</v>
      </c>
      <c r="C13" s="20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6"/>
      <c r="R13" s="11">
        <f>SUM(R10:R12)</f>
        <v>0</v>
      </c>
    </row>
    <row r="14" spans="1:18" ht="12" x14ac:dyDescent="0.25">
      <c r="A14" s="65" t="s">
        <v>19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7"/>
    </row>
    <row r="15" spans="1:18" x14ac:dyDescent="0.2">
      <c r="A15" s="14">
        <v>1</v>
      </c>
      <c r="B15" s="8" t="s">
        <v>62</v>
      </c>
      <c r="C15" s="19" t="s">
        <v>48</v>
      </c>
      <c r="D15" s="13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6"/>
      <c r="R15" s="6">
        <f t="shared" ref="R15:R18" si="1">D15*Q15</f>
        <v>0</v>
      </c>
    </row>
    <row r="16" spans="1:18" x14ac:dyDescent="0.2">
      <c r="A16" s="12">
        <v>2</v>
      </c>
      <c r="B16" s="8" t="s">
        <v>2</v>
      </c>
      <c r="C16" s="19" t="s">
        <v>47</v>
      </c>
      <c r="D16" s="13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6"/>
      <c r="R16" s="6">
        <f t="shared" si="1"/>
        <v>0</v>
      </c>
    </row>
    <row r="17" spans="1:18" x14ac:dyDescent="0.2">
      <c r="A17" s="14">
        <v>3</v>
      </c>
      <c r="B17" s="8" t="s">
        <v>3</v>
      </c>
      <c r="C17" s="19" t="s">
        <v>47</v>
      </c>
      <c r="D17" s="13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6"/>
      <c r="R17" s="6">
        <f t="shared" si="1"/>
        <v>0</v>
      </c>
    </row>
    <row r="18" spans="1:18" x14ac:dyDescent="0.2">
      <c r="A18" s="14">
        <v>4</v>
      </c>
      <c r="B18" s="7" t="s">
        <v>4</v>
      </c>
      <c r="C18" s="19" t="s">
        <v>47</v>
      </c>
      <c r="D18" s="13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6"/>
      <c r="R18" s="6">
        <f t="shared" si="1"/>
        <v>0</v>
      </c>
    </row>
    <row r="19" spans="1:18" ht="12" x14ac:dyDescent="0.25">
      <c r="A19" s="14"/>
      <c r="B19" s="10" t="s">
        <v>0</v>
      </c>
      <c r="C19" s="20"/>
      <c r="D19" s="13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6"/>
      <c r="R19" s="11">
        <f>SUM(R15:R18)</f>
        <v>0</v>
      </c>
    </row>
    <row r="20" spans="1:18" ht="12" x14ac:dyDescent="0.25">
      <c r="A20" s="65" t="s">
        <v>20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7"/>
    </row>
    <row r="21" spans="1:18" x14ac:dyDescent="0.2">
      <c r="A21" s="14">
        <v>1</v>
      </c>
      <c r="B21" s="8" t="s">
        <v>62</v>
      </c>
      <c r="C21" s="19" t="s">
        <v>48</v>
      </c>
      <c r="D21" s="13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6"/>
      <c r="R21" s="6">
        <f t="shared" ref="R21:R24" si="2">D21*Q21</f>
        <v>0</v>
      </c>
    </row>
    <row r="22" spans="1:18" x14ac:dyDescent="0.2">
      <c r="A22" s="12">
        <v>2</v>
      </c>
      <c r="B22" s="8" t="s">
        <v>2</v>
      </c>
      <c r="C22" s="19" t="s">
        <v>47</v>
      </c>
      <c r="D22" s="13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6"/>
      <c r="R22" s="6">
        <f t="shared" si="2"/>
        <v>0</v>
      </c>
    </row>
    <row r="23" spans="1:18" x14ac:dyDescent="0.2">
      <c r="A23" s="14">
        <v>3</v>
      </c>
      <c r="B23" s="8" t="s">
        <v>3</v>
      </c>
      <c r="C23" s="19" t="s">
        <v>47</v>
      </c>
      <c r="D23" s="13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6"/>
      <c r="R23" s="6">
        <f t="shared" si="2"/>
        <v>0</v>
      </c>
    </row>
    <row r="24" spans="1:18" x14ac:dyDescent="0.2">
      <c r="A24" s="14">
        <v>4</v>
      </c>
      <c r="B24" s="7" t="s">
        <v>4</v>
      </c>
      <c r="C24" s="19" t="s">
        <v>47</v>
      </c>
      <c r="D24" s="13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6"/>
      <c r="R24" s="6">
        <f t="shared" si="2"/>
        <v>0</v>
      </c>
    </row>
    <row r="25" spans="1:18" ht="12" x14ac:dyDescent="0.25">
      <c r="A25" s="14"/>
      <c r="B25" s="10" t="s">
        <v>0</v>
      </c>
      <c r="C25" s="20"/>
      <c r="D25" s="13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6"/>
      <c r="R25" s="11">
        <f>SUM(R21:R24)</f>
        <v>0</v>
      </c>
    </row>
    <row r="26" spans="1:18" ht="12" x14ac:dyDescent="0.25">
      <c r="A26" s="65" t="s">
        <v>21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7"/>
    </row>
    <row r="27" spans="1:18" x14ac:dyDescent="0.2">
      <c r="A27" s="14">
        <v>1</v>
      </c>
      <c r="B27" s="8" t="s">
        <v>62</v>
      </c>
      <c r="C27" s="19" t="s">
        <v>48</v>
      </c>
      <c r="D27" s="13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6"/>
      <c r="R27" s="6">
        <f t="shared" ref="R27:R30" si="3">D27*Q27</f>
        <v>0</v>
      </c>
    </row>
    <row r="28" spans="1:18" x14ac:dyDescent="0.2">
      <c r="A28" s="12">
        <v>2</v>
      </c>
      <c r="B28" s="8" t="s">
        <v>2</v>
      </c>
      <c r="C28" s="19" t="s">
        <v>47</v>
      </c>
      <c r="D28" s="13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6"/>
      <c r="R28" s="6">
        <f t="shared" si="3"/>
        <v>0</v>
      </c>
    </row>
    <row r="29" spans="1:18" x14ac:dyDescent="0.2">
      <c r="A29" s="14">
        <v>3</v>
      </c>
      <c r="B29" s="8" t="s">
        <v>3</v>
      </c>
      <c r="C29" s="19" t="s">
        <v>47</v>
      </c>
      <c r="D29" s="13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6"/>
      <c r="R29" s="6">
        <f t="shared" si="3"/>
        <v>0</v>
      </c>
    </row>
    <row r="30" spans="1:18" x14ac:dyDescent="0.2">
      <c r="A30" s="14">
        <v>4</v>
      </c>
      <c r="B30" s="7" t="s">
        <v>4</v>
      </c>
      <c r="C30" s="19" t="s">
        <v>47</v>
      </c>
      <c r="D30" s="13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6"/>
      <c r="R30" s="6">
        <f t="shared" si="3"/>
        <v>0</v>
      </c>
    </row>
    <row r="31" spans="1:18" ht="12" x14ac:dyDescent="0.25">
      <c r="A31" s="14"/>
      <c r="B31" s="10" t="s">
        <v>0</v>
      </c>
      <c r="C31" s="20"/>
      <c r="D31" s="13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6"/>
      <c r="R31" s="11">
        <f>SUM(R27:R30)</f>
        <v>0</v>
      </c>
    </row>
    <row r="32" spans="1:18" ht="12" x14ac:dyDescent="0.25">
      <c r="A32" s="65" t="s">
        <v>22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7"/>
    </row>
    <row r="33" spans="1:18" x14ac:dyDescent="0.2">
      <c r="A33" s="14">
        <v>1</v>
      </c>
      <c r="B33" s="8" t="s">
        <v>62</v>
      </c>
      <c r="C33" s="19" t="s">
        <v>48</v>
      </c>
      <c r="D33" s="13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6"/>
      <c r="R33" s="6">
        <f t="shared" ref="R33:R36" si="4">D33*Q33</f>
        <v>0</v>
      </c>
    </row>
    <row r="34" spans="1:18" x14ac:dyDescent="0.2">
      <c r="A34" s="12">
        <v>2</v>
      </c>
      <c r="B34" s="8" t="s">
        <v>2</v>
      </c>
      <c r="C34" s="19" t="s">
        <v>47</v>
      </c>
      <c r="D34" s="13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6"/>
      <c r="R34" s="6">
        <f t="shared" si="4"/>
        <v>0</v>
      </c>
    </row>
    <row r="35" spans="1:18" x14ac:dyDescent="0.2">
      <c r="A35" s="14">
        <v>3</v>
      </c>
      <c r="B35" s="8" t="s">
        <v>3</v>
      </c>
      <c r="C35" s="19" t="s">
        <v>47</v>
      </c>
      <c r="D35" s="13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6"/>
      <c r="R35" s="6">
        <f t="shared" si="4"/>
        <v>0</v>
      </c>
    </row>
    <row r="36" spans="1:18" x14ac:dyDescent="0.2">
      <c r="A36" s="14">
        <v>4</v>
      </c>
      <c r="B36" s="7" t="s">
        <v>4</v>
      </c>
      <c r="C36" s="19" t="s">
        <v>47</v>
      </c>
      <c r="D36" s="13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6"/>
      <c r="R36" s="6">
        <f t="shared" si="4"/>
        <v>0</v>
      </c>
    </row>
    <row r="37" spans="1:18" ht="12" x14ac:dyDescent="0.25">
      <c r="A37" s="14"/>
      <c r="B37" s="10" t="s">
        <v>0</v>
      </c>
      <c r="C37" s="20"/>
      <c r="D37" s="13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6"/>
      <c r="R37" s="11">
        <f>SUM(R33:R36)</f>
        <v>0</v>
      </c>
    </row>
    <row r="38" spans="1:18" ht="12" x14ac:dyDescent="0.25">
      <c r="A38" s="65" t="s">
        <v>23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7"/>
    </row>
    <row r="39" spans="1:18" x14ac:dyDescent="0.2">
      <c r="A39" s="14">
        <v>1</v>
      </c>
      <c r="B39" s="8" t="s">
        <v>62</v>
      </c>
      <c r="C39" s="19" t="s">
        <v>48</v>
      </c>
      <c r="D39" s="13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6"/>
      <c r="R39" s="6">
        <f t="shared" ref="R39:R42" si="5">D39*Q39</f>
        <v>0</v>
      </c>
    </row>
    <row r="40" spans="1:18" x14ac:dyDescent="0.2">
      <c r="A40" s="12">
        <v>2</v>
      </c>
      <c r="B40" s="8" t="s">
        <v>2</v>
      </c>
      <c r="C40" s="19" t="s">
        <v>47</v>
      </c>
      <c r="D40" s="13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6"/>
      <c r="R40" s="6">
        <f t="shared" si="5"/>
        <v>0</v>
      </c>
    </row>
    <row r="41" spans="1:18" x14ac:dyDescent="0.2">
      <c r="A41" s="14">
        <v>3</v>
      </c>
      <c r="B41" s="8" t="s">
        <v>3</v>
      </c>
      <c r="C41" s="19" t="s">
        <v>47</v>
      </c>
      <c r="D41" s="13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6"/>
      <c r="R41" s="6">
        <f t="shared" si="5"/>
        <v>0</v>
      </c>
    </row>
    <row r="42" spans="1:18" x14ac:dyDescent="0.2">
      <c r="A42" s="14">
        <v>4</v>
      </c>
      <c r="B42" s="7" t="s">
        <v>4</v>
      </c>
      <c r="C42" s="19" t="s">
        <v>47</v>
      </c>
      <c r="D42" s="13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6"/>
      <c r="R42" s="6">
        <f t="shared" si="5"/>
        <v>0</v>
      </c>
    </row>
    <row r="43" spans="1:18" ht="12" x14ac:dyDescent="0.25">
      <c r="A43" s="14"/>
      <c r="B43" s="10" t="s">
        <v>0</v>
      </c>
      <c r="C43" s="20"/>
      <c r="D43" s="13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6"/>
      <c r="R43" s="11">
        <f>SUM(R39:R42)</f>
        <v>0</v>
      </c>
    </row>
    <row r="44" spans="1:18" ht="12" x14ac:dyDescent="0.25">
      <c r="A44" s="65" t="s">
        <v>1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7"/>
    </row>
    <row r="45" spans="1:18" ht="12" x14ac:dyDescent="0.25">
      <c r="A45" s="35"/>
      <c r="B45" s="36" t="s">
        <v>24</v>
      </c>
      <c r="C45" s="36"/>
      <c r="D45" s="38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6"/>
      <c r="R45" s="6"/>
    </row>
    <row r="46" spans="1:18" x14ac:dyDescent="0.2">
      <c r="A46" s="12">
        <v>1</v>
      </c>
      <c r="B46" s="8" t="s">
        <v>25</v>
      </c>
      <c r="C46" s="19" t="s">
        <v>47</v>
      </c>
      <c r="D46" s="7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6"/>
      <c r="R46" s="6">
        <f>D46*Q46</f>
        <v>0</v>
      </c>
    </row>
    <row r="47" spans="1:18" ht="12" x14ac:dyDescent="0.25">
      <c r="A47" s="35"/>
      <c r="B47" s="36" t="s">
        <v>26</v>
      </c>
      <c r="C47" s="36"/>
      <c r="D47" s="38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6"/>
      <c r="R47" s="6"/>
    </row>
    <row r="48" spans="1:18" x14ac:dyDescent="0.2">
      <c r="A48" s="12">
        <v>1</v>
      </c>
      <c r="B48" s="8" t="s">
        <v>25</v>
      </c>
      <c r="C48" s="19" t="s">
        <v>47</v>
      </c>
      <c r="D48" s="7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6"/>
      <c r="R48" s="6">
        <f>D48*Q48</f>
        <v>0</v>
      </c>
    </row>
    <row r="49" spans="1:18" ht="12" x14ac:dyDescent="0.25">
      <c r="A49" s="35"/>
      <c r="B49" s="36" t="s">
        <v>27</v>
      </c>
      <c r="C49" s="36"/>
      <c r="D49" s="38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6"/>
      <c r="R49" s="6"/>
    </row>
    <row r="50" spans="1:18" x14ac:dyDescent="0.2">
      <c r="A50" s="12">
        <v>1</v>
      </c>
      <c r="B50" s="8" t="s">
        <v>25</v>
      </c>
      <c r="C50" s="19" t="s">
        <v>47</v>
      </c>
      <c r="D50" s="7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6"/>
      <c r="R50" s="6">
        <f>D50*Q50</f>
        <v>0</v>
      </c>
    </row>
    <row r="51" spans="1:18" ht="12" x14ac:dyDescent="0.25">
      <c r="A51" s="35"/>
      <c r="B51" s="36" t="s">
        <v>28</v>
      </c>
      <c r="C51" s="36"/>
      <c r="D51" s="38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6"/>
      <c r="R51" s="6"/>
    </row>
    <row r="52" spans="1:18" x14ac:dyDescent="0.2">
      <c r="A52" s="12">
        <v>1</v>
      </c>
      <c r="B52" s="8" t="s">
        <v>25</v>
      </c>
      <c r="C52" s="19" t="s">
        <v>47</v>
      </c>
      <c r="D52" s="7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6"/>
      <c r="R52" s="6">
        <f>D52*Q52</f>
        <v>0</v>
      </c>
    </row>
    <row r="53" spans="1:18" ht="12" x14ac:dyDescent="0.25">
      <c r="A53" s="35"/>
      <c r="B53" s="36" t="s">
        <v>29</v>
      </c>
      <c r="C53" s="36"/>
      <c r="D53" s="38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6"/>
      <c r="R53" s="6"/>
    </row>
    <row r="54" spans="1:18" x14ac:dyDescent="0.2">
      <c r="A54" s="12">
        <v>1</v>
      </c>
      <c r="B54" s="8" t="s">
        <v>25</v>
      </c>
      <c r="C54" s="19" t="s">
        <v>47</v>
      </c>
      <c r="D54" s="7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6"/>
      <c r="R54" s="6">
        <f>D54*Q54</f>
        <v>0</v>
      </c>
    </row>
    <row r="55" spans="1:18" ht="12" x14ac:dyDescent="0.25">
      <c r="A55" s="35"/>
      <c r="B55" s="36" t="s">
        <v>30</v>
      </c>
      <c r="C55" s="36"/>
      <c r="D55" s="38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6"/>
      <c r="R55" s="6"/>
    </row>
    <row r="56" spans="1:18" x14ac:dyDescent="0.2">
      <c r="A56" s="12">
        <v>1</v>
      </c>
      <c r="B56" s="8" t="s">
        <v>25</v>
      </c>
      <c r="C56" s="19" t="s">
        <v>47</v>
      </c>
      <c r="D56" s="7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6"/>
      <c r="R56" s="6">
        <f>D56*Q56</f>
        <v>0</v>
      </c>
    </row>
    <row r="57" spans="1:18" ht="12" x14ac:dyDescent="0.25">
      <c r="A57" s="35"/>
      <c r="B57" s="36" t="s">
        <v>31</v>
      </c>
      <c r="C57" s="36"/>
      <c r="D57" s="38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6"/>
      <c r="R57" s="6"/>
    </row>
    <row r="58" spans="1:18" x14ac:dyDescent="0.2">
      <c r="A58" s="12">
        <v>1</v>
      </c>
      <c r="B58" s="8" t="s">
        <v>25</v>
      </c>
      <c r="C58" s="19" t="s">
        <v>47</v>
      </c>
      <c r="D58" s="7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6"/>
      <c r="R58" s="6">
        <f>D58*Q58</f>
        <v>0</v>
      </c>
    </row>
    <row r="59" spans="1:18" ht="12" x14ac:dyDescent="0.25">
      <c r="A59" s="35"/>
      <c r="B59" s="36" t="s">
        <v>32</v>
      </c>
      <c r="C59" s="36"/>
      <c r="D59" s="38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6"/>
      <c r="R59" s="6"/>
    </row>
    <row r="60" spans="1:18" x14ac:dyDescent="0.2">
      <c r="A60" s="12">
        <v>1</v>
      </c>
      <c r="B60" s="8" t="s">
        <v>25</v>
      </c>
      <c r="C60" s="19" t="s">
        <v>47</v>
      </c>
      <c r="D60" s="7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6"/>
      <c r="R60" s="6">
        <f>D60*Q60</f>
        <v>0</v>
      </c>
    </row>
    <row r="61" spans="1:18" ht="12" x14ac:dyDescent="0.25">
      <c r="A61" s="35"/>
      <c r="B61" s="36" t="s">
        <v>33</v>
      </c>
      <c r="C61" s="36"/>
      <c r="D61" s="38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6"/>
      <c r="R61" s="6"/>
    </row>
    <row r="62" spans="1:18" x14ac:dyDescent="0.2">
      <c r="A62" s="12">
        <v>1</v>
      </c>
      <c r="B62" s="8" t="s">
        <v>25</v>
      </c>
      <c r="C62" s="19" t="s">
        <v>47</v>
      </c>
      <c r="D62" s="7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6"/>
      <c r="R62" s="6">
        <f>D62*Q62</f>
        <v>0</v>
      </c>
    </row>
    <row r="63" spans="1:18" ht="12" x14ac:dyDescent="0.25">
      <c r="A63" s="35"/>
      <c r="B63" s="36" t="s">
        <v>34</v>
      </c>
      <c r="C63" s="36"/>
      <c r="D63" s="38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6"/>
      <c r="R63" s="6"/>
    </row>
    <row r="64" spans="1:18" x14ac:dyDescent="0.2">
      <c r="A64" s="12">
        <v>1</v>
      </c>
      <c r="B64" s="8" t="s">
        <v>25</v>
      </c>
      <c r="C64" s="19" t="s">
        <v>47</v>
      </c>
      <c r="D64" s="7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6"/>
      <c r="R64" s="6">
        <f>D64*Q64</f>
        <v>0</v>
      </c>
    </row>
    <row r="65" spans="1:18" ht="12" x14ac:dyDescent="0.25">
      <c r="A65" s="35"/>
      <c r="B65" s="36" t="s">
        <v>35</v>
      </c>
      <c r="C65" s="36"/>
      <c r="D65" s="38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6"/>
      <c r="R65" s="6"/>
    </row>
    <row r="66" spans="1:18" x14ac:dyDescent="0.2">
      <c r="A66" s="12">
        <v>1</v>
      </c>
      <c r="B66" s="8" t="s">
        <v>25</v>
      </c>
      <c r="C66" s="19" t="s">
        <v>47</v>
      </c>
      <c r="D66" s="7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6"/>
      <c r="R66" s="6">
        <f>D66*Q66</f>
        <v>0</v>
      </c>
    </row>
    <row r="67" spans="1:18" ht="12" x14ac:dyDescent="0.25">
      <c r="A67" s="35"/>
      <c r="B67" s="36" t="s">
        <v>36</v>
      </c>
      <c r="C67" s="36"/>
      <c r="D67" s="38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6"/>
      <c r="R67" s="6"/>
    </row>
    <row r="68" spans="1:18" x14ac:dyDescent="0.2">
      <c r="A68" s="12">
        <v>1</v>
      </c>
      <c r="B68" s="8" t="s">
        <v>25</v>
      </c>
      <c r="C68" s="19" t="s">
        <v>47</v>
      </c>
      <c r="D68" s="7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6"/>
      <c r="R68" s="6">
        <f>D68*Q68</f>
        <v>0</v>
      </c>
    </row>
    <row r="69" spans="1:18" ht="12" x14ac:dyDescent="0.25">
      <c r="A69" s="35"/>
      <c r="B69" s="36" t="s">
        <v>37</v>
      </c>
      <c r="C69" s="36"/>
      <c r="D69" s="38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6"/>
      <c r="R69" s="6"/>
    </row>
    <row r="70" spans="1:18" x14ac:dyDescent="0.2">
      <c r="A70" s="12">
        <v>1</v>
      </c>
      <c r="B70" s="8" t="s">
        <v>25</v>
      </c>
      <c r="C70" s="19" t="s">
        <v>47</v>
      </c>
      <c r="D70" s="7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6"/>
      <c r="R70" s="6">
        <f t="shared" ref="R70:R71" si="6">D70*Q70</f>
        <v>0</v>
      </c>
    </row>
    <row r="71" spans="1:18" x14ac:dyDescent="0.2">
      <c r="A71" s="12">
        <v>2</v>
      </c>
      <c r="B71" s="8" t="s">
        <v>38</v>
      </c>
      <c r="C71" s="19" t="s">
        <v>47</v>
      </c>
      <c r="D71" s="7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6"/>
      <c r="R71" s="6">
        <f t="shared" si="6"/>
        <v>0</v>
      </c>
    </row>
    <row r="72" spans="1:18" s="34" customFormat="1" ht="12" x14ac:dyDescent="0.25">
      <c r="A72" s="5"/>
      <c r="B72" s="10" t="s">
        <v>0</v>
      </c>
      <c r="C72" s="20"/>
      <c r="D72" s="1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11"/>
      <c r="R72" s="11">
        <f>SUM(R70:R71)</f>
        <v>0</v>
      </c>
    </row>
    <row r="73" spans="1:18" ht="12" x14ac:dyDescent="0.25">
      <c r="A73" s="35"/>
      <c r="B73" s="36" t="s">
        <v>39</v>
      </c>
      <c r="C73" s="36"/>
      <c r="D73" s="38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6"/>
      <c r="R73" s="6"/>
    </row>
    <row r="74" spans="1:18" x14ac:dyDescent="0.2">
      <c r="A74" s="12">
        <v>1</v>
      </c>
      <c r="B74" s="8" t="s">
        <v>25</v>
      </c>
      <c r="C74" s="19" t="s">
        <v>47</v>
      </c>
      <c r="D74" s="7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6"/>
      <c r="R74" s="6">
        <f>D74*Q74</f>
        <v>0</v>
      </c>
    </row>
    <row r="75" spans="1:18" ht="12" x14ac:dyDescent="0.25">
      <c r="A75" s="35"/>
      <c r="B75" s="36" t="s">
        <v>40</v>
      </c>
      <c r="C75" s="36"/>
      <c r="D75" s="38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6"/>
      <c r="R75" s="6"/>
    </row>
    <row r="76" spans="1:18" x14ac:dyDescent="0.2">
      <c r="A76" s="12">
        <v>1</v>
      </c>
      <c r="B76" s="8" t="s">
        <v>38</v>
      </c>
      <c r="C76" s="19" t="s">
        <v>47</v>
      </c>
      <c r="D76" s="7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6"/>
      <c r="R76" s="6">
        <f>D76*Q76</f>
        <v>0</v>
      </c>
    </row>
    <row r="77" spans="1:18" ht="12" x14ac:dyDescent="0.25">
      <c r="A77" s="35"/>
      <c r="B77" s="36" t="s">
        <v>41</v>
      </c>
      <c r="C77" s="36"/>
      <c r="D77" s="38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6"/>
      <c r="R77" s="6"/>
    </row>
    <row r="78" spans="1:18" x14ac:dyDescent="0.2">
      <c r="A78" s="12">
        <v>1</v>
      </c>
      <c r="B78" s="8" t="s">
        <v>25</v>
      </c>
      <c r="C78" s="19" t="s">
        <v>47</v>
      </c>
      <c r="D78" s="7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6"/>
      <c r="R78" s="6">
        <f t="shared" ref="R78:R79" si="7">D78*Q78</f>
        <v>0</v>
      </c>
    </row>
    <row r="79" spans="1:18" x14ac:dyDescent="0.2">
      <c r="A79" s="12">
        <v>2</v>
      </c>
      <c r="B79" s="8" t="s">
        <v>38</v>
      </c>
      <c r="C79" s="19" t="s">
        <v>47</v>
      </c>
      <c r="D79" s="7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6"/>
      <c r="R79" s="6">
        <f t="shared" si="7"/>
        <v>0</v>
      </c>
    </row>
    <row r="80" spans="1:18" s="34" customFormat="1" ht="12" x14ac:dyDescent="0.25">
      <c r="A80" s="5"/>
      <c r="B80" s="10" t="s">
        <v>0</v>
      </c>
      <c r="C80" s="20"/>
      <c r="D80" s="1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11"/>
      <c r="R80" s="11">
        <f>SUM(R78:R79)</f>
        <v>0</v>
      </c>
    </row>
    <row r="81" spans="1:18" ht="12" x14ac:dyDescent="0.25">
      <c r="A81" s="35"/>
      <c r="B81" s="36" t="s">
        <v>42</v>
      </c>
      <c r="C81" s="36"/>
      <c r="D81" s="38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6"/>
      <c r="R81" s="6"/>
    </row>
    <row r="82" spans="1:18" x14ac:dyDescent="0.2">
      <c r="A82" s="12">
        <v>1</v>
      </c>
      <c r="B82" s="8" t="s">
        <v>38</v>
      </c>
      <c r="C82" s="19" t="s">
        <v>47</v>
      </c>
      <c r="D82" s="7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6"/>
      <c r="R82" s="6">
        <f>D82*Q82</f>
        <v>0</v>
      </c>
    </row>
    <row r="83" spans="1:18" ht="12" x14ac:dyDescent="0.25">
      <c r="A83" s="35"/>
      <c r="B83" s="36" t="s">
        <v>49</v>
      </c>
      <c r="C83" s="36"/>
      <c r="D83" s="38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6"/>
      <c r="R83" s="6"/>
    </row>
    <row r="84" spans="1:18" x14ac:dyDescent="0.2">
      <c r="A84" s="12">
        <v>1</v>
      </c>
      <c r="B84" s="8" t="s">
        <v>38</v>
      </c>
      <c r="C84" s="19" t="s">
        <v>47</v>
      </c>
      <c r="D84" s="7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6"/>
      <c r="R84" s="6">
        <f>D84*Q84</f>
        <v>0</v>
      </c>
    </row>
    <row r="85" spans="1:18" ht="12" x14ac:dyDescent="0.25">
      <c r="A85" s="35"/>
      <c r="B85" s="36" t="s">
        <v>43</v>
      </c>
      <c r="C85" s="36"/>
      <c r="D85" s="38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6"/>
      <c r="R85" s="6"/>
    </row>
    <row r="86" spans="1:18" ht="12" x14ac:dyDescent="0.25">
      <c r="A86" s="5">
        <v>1</v>
      </c>
      <c r="B86" s="8" t="s">
        <v>38</v>
      </c>
      <c r="C86" s="19" t="s">
        <v>47</v>
      </c>
      <c r="D86" s="7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6"/>
      <c r="R86" s="6">
        <f>D86*Q86</f>
        <v>0</v>
      </c>
    </row>
    <row r="87" spans="1:18" ht="12" x14ac:dyDescent="0.25">
      <c r="A87" s="35"/>
      <c r="B87" s="36" t="s">
        <v>50</v>
      </c>
      <c r="C87" s="36"/>
      <c r="D87" s="38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6"/>
      <c r="R87" s="6"/>
    </row>
    <row r="88" spans="1:18" x14ac:dyDescent="0.2">
      <c r="A88" s="12">
        <v>1</v>
      </c>
      <c r="B88" s="8" t="s">
        <v>25</v>
      </c>
      <c r="C88" s="19"/>
      <c r="D88" s="7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6"/>
      <c r="R88" s="6">
        <f>D88*Q88</f>
        <v>0</v>
      </c>
    </row>
    <row r="89" spans="1:18" ht="12" x14ac:dyDescent="0.25">
      <c r="A89" s="35"/>
      <c r="B89" s="36" t="s">
        <v>51</v>
      </c>
      <c r="C89" s="36"/>
      <c r="D89" s="38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6"/>
      <c r="R89" s="6"/>
    </row>
    <row r="90" spans="1:18" x14ac:dyDescent="0.2">
      <c r="A90" s="12">
        <v>1</v>
      </c>
      <c r="B90" s="8" t="s">
        <v>25</v>
      </c>
      <c r="C90" s="19"/>
      <c r="D90" s="7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6"/>
      <c r="R90" s="6">
        <f>D90*Q90</f>
        <v>0</v>
      </c>
    </row>
    <row r="91" spans="1:18" x14ac:dyDescent="0.2">
      <c r="A91" s="12"/>
      <c r="B91" s="8"/>
      <c r="C91" s="19"/>
      <c r="D91" s="7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6"/>
      <c r="R91" s="6"/>
    </row>
    <row r="92" spans="1:18" s="17" customFormat="1" ht="12" x14ac:dyDescent="0.25">
      <c r="A92" s="51"/>
      <c r="B92" s="52" t="s">
        <v>44</v>
      </c>
      <c r="C92" s="51"/>
      <c r="D92" s="9">
        <f t="shared" ref="D92:P92" si="8">D13+D19+D25+D31+D37+D43</f>
        <v>0</v>
      </c>
      <c r="E92" s="9">
        <f t="shared" si="8"/>
        <v>0</v>
      </c>
      <c r="F92" s="9">
        <f t="shared" si="8"/>
        <v>0</v>
      </c>
      <c r="G92" s="9">
        <f t="shared" si="8"/>
        <v>0</v>
      </c>
      <c r="H92" s="9">
        <f t="shared" si="8"/>
        <v>0</v>
      </c>
      <c r="I92" s="9">
        <f t="shared" si="8"/>
        <v>0</v>
      </c>
      <c r="J92" s="9">
        <f t="shared" si="8"/>
        <v>0</v>
      </c>
      <c r="K92" s="9">
        <f t="shared" si="8"/>
        <v>0</v>
      </c>
      <c r="L92" s="9">
        <f t="shared" si="8"/>
        <v>0</v>
      </c>
      <c r="M92" s="9">
        <f t="shared" si="8"/>
        <v>0</v>
      </c>
      <c r="N92" s="9">
        <f t="shared" si="8"/>
        <v>0</v>
      </c>
      <c r="O92" s="9">
        <f t="shared" si="8"/>
        <v>0</v>
      </c>
      <c r="P92" s="9">
        <f t="shared" si="8"/>
        <v>0</v>
      </c>
      <c r="Q92" s="60"/>
      <c r="R92" s="60">
        <f>R13+R19+R25+R31+R37+R43</f>
        <v>0</v>
      </c>
    </row>
    <row r="93" spans="1:18" s="17" customFormat="1" ht="12" x14ac:dyDescent="0.25">
      <c r="A93" s="51"/>
      <c r="B93" s="52" t="s">
        <v>45</v>
      </c>
      <c r="C93" s="51"/>
      <c r="D93" s="9">
        <f>D46+D48+D50+D52+D54+D56+D58+D60+D62+D64+D66+D68+D72+D74+D76+D80+D82+D84+D86+D88+D90</f>
        <v>0</v>
      </c>
      <c r="E93" s="9">
        <f t="shared" ref="E93:P93" si="9">E46+E48+E50+E52+E54+E56+E58+E60+E62+E64+E66+E68+E72+E74+E76+E80+E82+E84+E86+E88+E90</f>
        <v>0</v>
      </c>
      <c r="F93" s="9">
        <f t="shared" si="9"/>
        <v>0</v>
      </c>
      <c r="G93" s="9">
        <f t="shared" si="9"/>
        <v>0</v>
      </c>
      <c r="H93" s="9">
        <f t="shared" si="9"/>
        <v>0</v>
      </c>
      <c r="I93" s="9">
        <f t="shared" si="9"/>
        <v>0</v>
      </c>
      <c r="J93" s="9">
        <f t="shared" si="9"/>
        <v>0</v>
      </c>
      <c r="K93" s="9">
        <f t="shared" si="9"/>
        <v>0</v>
      </c>
      <c r="L93" s="9">
        <f t="shared" si="9"/>
        <v>0</v>
      </c>
      <c r="M93" s="9">
        <f t="shared" si="9"/>
        <v>0</v>
      </c>
      <c r="N93" s="9">
        <f t="shared" si="9"/>
        <v>0</v>
      </c>
      <c r="O93" s="9">
        <f t="shared" si="9"/>
        <v>0</v>
      </c>
      <c r="P93" s="9">
        <f t="shared" si="9"/>
        <v>0</v>
      </c>
      <c r="Q93" s="60"/>
      <c r="R93" s="60">
        <f>R46+R48+R50+R52+R54+R56+R58+R60+R62+R64+R66+R68+R72+R74+R76+R80+R82+R84+R86+R88+R90</f>
        <v>0</v>
      </c>
    </row>
    <row r="94" spans="1:18" s="34" customFormat="1" ht="12" x14ac:dyDescent="0.25">
      <c r="A94" s="21"/>
      <c r="B94" s="15"/>
      <c r="C94" s="21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1"/>
      <c r="R94" s="11"/>
    </row>
    <row r="95" spans="1:18" s="37" customFormat="1" ht="12" x14ac:dyDescent="0.25">
      <c r="A95" s="42"/>
      <c r="B95" s="43" t="s">
        <v>0</v>
      </c>
      <c r="C95" s="42"/>
      <c r="D95" s="45">
        <f>D92+D93</f>
        <v>0</v>
      </c>
      <c r="E95" s="45">
        <f t="shared" ref="E95:P95" si="10">E92+E93</f>
        <v>0</v>
      </c>
      <c r="F95" s="45">
        <f t="shared" si="10"/>
        <v>0</v>
      </c>
      <c r="G95" s="45">
        <f t="shared" si="10"/>
        <v>0</v>
      </c>
      <c r="H95" s="45">
        <f t="shared" si="10"/>
        <v>0</v>
      </c>
      <c r="I95" s="45">
        <f t="shared" si="10"/>
        <v>0</v>
      </c>
      <c r="J95" s="45">
        <f t="shared" si="10"/>
        <v>0</v>
      </c>
      <c r="K95" s="45">
        <f t="shared" si="10"/>
        <v>0</v>
      </c>
      <c r="L95" s="45">
        <f t="shared" si="10"/>
        <v>0</v>
      </c>
      <c r="M95" s="45">
        <f t="shared" si="10"/>
        <v>0</v>
      </c>
      <c r="N95" s="45">
        <f t="shared" si="10"/>
        <v>0</v>
      </c>
      <c r="O95" s="45">
        <f t="shared" si="10"/>
        <v>0</v>
      </c>
      <c r="P95" s="45">
        <f t="shared" si="10"/>
        <v>0</v>
      </c>
      <c r="Q95" s="46"/>
      <c r="R95" s="46">
        <f>R93+R13+R19+R25+R31+R37+R43</f>
        <v>0</v>
      </c>
    </row>
    <row r="96" spans="1:18" s="26" customFormat="1" ht="12" x14ac:dyDescent="0.25">
      <c r="A96" s="42"/>
      <c r="B96" s="43"/>
      <c r="C96" s="42"/>
      <c r="D96" s="44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39"/>
      <c r="R96" s="46"/>
    </row>
    <row r="97" spans="1:18" s="26" customFormat="1" ht="12" x14ac:dyDescent="0.25">
      <c r="A97" s="47"/>
      <c r="B97" s="48" t="s">
        <v>46</v>
      </c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6"/>
    </row>
    <row r="98" spans="1:18" s="26" customFormat="1" x14ac:dyDescent="0.2">
      <c r="A98" s="47"/>
      <c r="B98" s="64" t="s">
        <v>67</v>
      </c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39"/>
    </row>
    <row r="99" spans="1:18" s="26" customFormat="1" x14ac:dyDescent="0.2">
      <c r="A99" s="47"/>
      <c r="B99" s="64" t="s">
        <v>68</v>
      </c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39"/>
    </row>
    <row r="100" spans="1:18" s="26" customFormat="1" x14ac:dyDescent="0.2">
      <c r="A100" s="47"/>
      <c r="B100" s="64" t="s">
        <v>1</v>
      </c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39"/>
    </row>
    <row r="101" spans="1:18" s="26" customFormat="1" ht="12" x14ac:dyDescent="0.25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3"/>
    </row>
    <row r="102" spans="1:18" ht="12" x14ac:dyDescent="0.25">
      <c r="A102" s="23"/>
      <c r="D102" s="4"/>
      <c r="E102" s="17"/>
      <c r="F102" s="17"/>
      <c r="G102" s="17"/>
      <c r="H102" s="17"/>
      <c r="I102" s="17"/>
      <c r="J102" s="17"/>
      <c r="K102" s="17"/>
      <c r="L102" s="3"/>
      <c r="M102" s="3"/>
      <c r="O102" s="3" t="s">
        <v>60</v>
      </c>
      <c r="R102" s="49">
        <f>R95+R97</f>
        <v>0</v>
      </c>
    </row>
    <row r="103" spans="1:18" ht="12" x14ac:dyDescent="0.25">
      <c r="A103" s="23"/>
      <c r="C103" s="23"/>
      <c r="D103" s="4"/>
      <c r="E103" s="17"/>
      <c r="F103" s="17"/>
      <c r="G103" s="17"/>
      <c r="H103" s="17"/>
      <c r="I103" s="17"/>
      <c r="J103" s="17"/>
      <c r="K103" s="3"/>
      <c r="L103" s="3"/>
      <c r="M103" s="3"/>
      <c r="O103" s="18" t="s">
        <v>61</v>
      </c>
      <c r="R103" s="49">
        <f>ROUND(R102*0.18,2)</f>
        <v>0</v>
      </c>
    </row>
    <row r="104" spans="1:18" s="4" customFormat="1" ht="12" x14ac:dyDescent="0.25">
      <c r="A104" s="23"/>
      <c r="B104" s="1"/>
      <c r="C104" s="22"/>
      <c r="E104" s="17"/>
      <c r="F104" s="17"/>
      <c r="G104" s="17"/>
      <c r="H104" s="17"/>
      <c r="I104" s="17"/>
      <c r="J104" s="17"/>
      <c r="K104" s="17"/>
      <c r="L104" s="3"/>
      <c r="M104" s="3"/>
      <c r="O104" s="3" t="s">
        <v>59</v>
      </c>
      <c r="R104" s="50">
        <f>R102+R103</f>
        <v>0</v>
      </c>
    </row>
    <row r="105" spans="1:18" ht="12" x14ac:dyDescent="0.25">
      <c r="A105" s="24"/>
      <c r="D105" s="4"/>
      <c r="E105" s="17"/>
      <c r="F105" s="17"/>
      <c r="G105" s="17"/>
      <c r="H105" s="17"/>
      <c r="I105" s="17"/>
      <c r="J105" s="17"/>
      <c r="K105" s="17"/>
      <c r="L105" s="3"/>
      <c r="M105" s="3"/>
      <c r="N105" s="3"/>
    </row>
    <row r="106" spans="1:18" s="17" customFormat="1" ht="12" x14ac:dyDescent="0.25">
      <c r="A106" s="23"/>
      <c r="B106" s="17" t="s">
        <v>64</v>
      </c>
      <c r="C106" s="23"/>
      <c r="N106" s="17" t="s">
        <v>66</v>
      </c>
    </row>
    <row r="107" spans="1:18" s="34" customFormat="1" ht="12" x14ac:dyDescent="0.25">
      <c r="A107" s="59"/>
      <c r="B107" s="17" t="s">
        <v>65</v>
      </c>
      <c r="C107" s="23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74" t="s">
        <v>72</v>
      </c>
      <c r="O107" s="74"/>
      <c r="P107" s="74"/>
      <c r="Q107" s="49"/>
      <c r="R107" s="49"/>
    </row>
    <row r="108" spans="1:18" s="34" customFormat="1" ht="12" x14ac:dyDescent="0.25">
      <c r="A108" s="59"/>
      <c r="B108" s="34" t="s">
        <v>52</v>
      </c>
      <c r="C108" s="59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Q108" s="49"/>
      <c r="R108" s="49"/>
    </row>
    <row r="109" spans="1:18" s="34" customFormat="1" ht="12" x14ac:dyDescent="0.25">
      <c r="A109" s="59"/>
      <c r="C109" s="59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Q109" s="49"/>
      <c r="R109" s="49"/>
    </row>
    <row r="110" spans="1:18" s="34" customFormat="1" ht="12" x14ac:dyDescent="0.25">
      <c r="A110" s="59"/>
      <c r="B110" s="34" t="s">
        <v>70</v>
      </c>
      <c r="C110" s="59"/>
      <c r="N110" s="34" t="s">
        <v>71</v>
      </c>
      <c r="Q110" s="49"/>
      <c r="R110" s="49"/>
    </row>
  </sheetData>
  <mergeCells count="15">
    <mergeCell ref="N107:P107"/>
    <mergeCell ref="A44:R44"/>
    <mergeCell ref="A38:R38"/>
    <mergeCell ref="A32:R32"/>
    <mergeCell ref="A26:R26"/>
    <mergeCell ref="A20:R20"/>
    <mergeCell ref="A14:R14"/>
    <mergeCell ref="A5:R5"/>
    <mergeCell ref="A9:R9"/>
    <mergeCell ref="D7:P7"/>
    <mergeCell ref="C7:C8"/>
    <mergeCell ref="B7:B8"/>
    <mergeCell ref="A7:A8"/>
    <mergeCell ref="Q7:Q8"/>
    <mergeCell ref="R7:R8"/>
  </mergeCells>
  <pageMargins left="0.19685039370078741" right="0.19685039370078741" top="0.59055118110236227" bottom="0.39370078740157483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Конвент</vt:lpstr>
      <vt:lpstr>Конвент!Заголовки_для_печати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2014-09-25T09:40:59Z</dcterms:modified>
</cp:coreProperties>
</file>