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9440" windowHeight="11505"/>
  </bookViews>
  <sheets>
    <sheet name="1" sheetId="2" r:id="rId1"/>
  </sheets>
  <definedNames>
    <definedName name="_3000_ЭУК" localSheetId="0">#REF!</definedName>
    <definedName name="_3000_ЭУК">#REF!</definedName>
    <definedName name="_xlnm._FilterDatabase" localSheetId="0" hidden="1">'1'!$B$1:$B$66</definedName>
    <definedName name="Excel_BuiltIn_Print_Area_10" localSheetId="0">'1'!$A$2:$O$7</definedName>
    <definedName name="Excel_BuiltIn_Print_Area_10">#REF!</definedName>
    <definedName name="Z_B3BC0D26_06AC_4738_8FC0_D28697980544_.wvu.PrintArea" localSheetId="0" hidden="1">'1'!$A$1:$S$66</definedName>
    <definedName name="Z_B3BC0D26_06AC_4738_8FC0_D28697980544_.wvu.Rows" localSheetId="0" hidden="1">'1'!#REF!</definedName>
    <definedName name="ВАТИНСКОЕ__куст_№_251" localSheetId="0">#REF!</definedName>
    <definedName name="ВАТИНСКОЕ__куст_№_251">#REF!</definedName>
    <definedName name="_xlnm.Print_Area" localSheetId="0">'1'!$A$1:$O$63</definedName>
  </definedNames>
  <calcPr calcId="145621"/>
</workbook>
</file>

<file path=xl/calcChain.xml><?xml version="1.0" encoding="utf-8"?>
<calcChain xmlns="http://schemas.openxmlformats.org/spreadsheetml/2006/main">
  <c r="F18" i="2" l="1"/>
  <c r="F20" i="2" s="1"/>
  <c r="G18" i="2"/>
  <c r="G20" i="2" s="1"/>
  <c r="H18" i="2"/>
  <c r="H20" i="2" s="1"/>
  <c r="I18" i="2"/>
  <c r="I20" i="2" s="1"/>
  <c r="K33" i="2" l="1"/>
  <c r="K43" i="2"/>
  <c r="K42" i="2"/>
  <c r="K41" i="2"/>
  <c r="K40" i="2"/>
  <c r="K39" i="2"/>
  <c r="K38" i="2"/>
  <c r="K37" i="2"/>
  <c r="K36" i="2"/>
  <c r="K35" i="2"/>
  <c r="K34" i="2"/>
  <c r="K32" i="2"/>
  <c r="K30" i="2"/>
  <c r="K29" i="2"/>
  <c r="K28" i="2"/>
  <c r="K27" i="2"/>
  <c r="K25" i="2"/>
  <c r="E31" i="2"/>
  <c r="E26" i="2"/>
  <c r="E24" i="2"/>
  <c r="J21" i="2"/>
  <c r="L21" i="2" s="1"/>
  <c r="E18" i="2"/>
  <c r="E20" i="2" s="1"/>
  <c r="J20" i="2" s="1"/>
  <c r="L20" i="2" s="1"/>
  <c r="I16" i="2"/>
  <c r="H16" i="2"/>
  <c r="G16" i="2"/>
  <c r="F16" i="2"/>
  <c r="E16" i="2"/>
  <c r="J14" i="2"/>
  <c r="N20" i="2" l="1"/>
  <c r="O20" i="2" s="1"/>
  <c r="J16" i="2"/>
  <c r="N21" i="2"/>
  <c r="O21" i="2" s="1"/>
  <c r="E44" i="2"/>
  <c r="K31" i="2"/>
  <c r="J18" i="2"/>
  <c r="J22" i="2"/>
  <c r="K26" i="2"/>
  <c r="K24" i="2"/>
  <c r="K44" i="2" l="1"/>
  <c r="N22" i="2"/>
  <c r="L22" i="2"/>
  <c r="L18" i="2" s="1"/>
  <c r="O22" i="2" l="1"/>
  <c r="N18" i="2"/>
  <c r="O18" i="2" s="1"/>
  <c r="K45" i="2" l="1"/>
  <c r="K46" i="2" s="1"/>
</calcChain>
</file>

<file path=xl/sharedStrings.xml><?xml version="1.0" encoding="utf-8"?>
<sst xmlns="http://schemas.openxmlformats.org/spreadsheetml/2006/main" count="99" uniqueCount="93">
  <si>
    <t>ОАО "Славнефть-Мегионнефтегаз"</t>
  </si>
  <si>
    <r>
      <t>Раздел:</t>
    </r>
    <r>
      <rPr>
        <b/>
        <sz val="18"/>
        <rFont val="Times New Roman Cyr"/>
        <family val="1"/>
        <charset val="204"/>
      </rPr>
      <t xml:space="preserve"> "Бурение и ЗБС"</t>
    </r>
  </si>
  <si>
    <r>
      <t xml:space="preserve">Тип сделки: </t>
    </r>
    <r>
      <rPr>
        <b/>
        <sz val="18"/>
        <rFont val="Times New Roman Cyr"/>
        <family val="1"/>
        <charset val="204"/>
      </rPr>
      <t>"Бурение скважин по суточной ставке и ВМР"</t>
    </r>
  </si>
  <si>
    <t>территория производства работ (месторождение или нефтепромысел)</t>
  </si>
  <si>
    <t>Объём, начальная стоимость и номенклатура работ по лоту на 2015 г.</t>
  </si>
  <si>
    <t xml:space="preserve"> № п/п</t>
  </si>
  <si>
    <t>Номенклатура</t>
  </si>
  <si>
    <t>Пласты</t>
  </si>
  <si>
    <t>ПК</t>
  </si>
  <si>
    <t xml:space="preserve">Ю </t>
  </si>
  <si>
    <t>Всего</t>
  </si>
  <si>
    <t>ИТОГО  (руб без НДС)</t>
  </si>
  <si>
    <t>1</t>
  </si>
  <si>
    <t>Конструкция скважин</t>
  </si>
  <si>
    <t>вод</t>
  </si>
  <si>
    <t>н/н</t>
  </si>
  <si>
    <t>н/н полог</t>
  </si>
  <si>
    <t>Стоимость бурения всего (руб без НДС)</t>
  </si>
  <si>
    <t>Количество скв.</t>
  </si>
  <si>
    <t>Суточная ставка бурения</t>
  </si>
  <si>
    <t>Всего стоимость бурения</t>
  </si>
  <si>
    <t>Сут.ставка вывоза бурового шлама</t>
  </si>
  <si>
    <t>Всего стоимость вывоза шлама</t>
  </si>
  <si>
    <t>Итого бурение с учетом вывоза шлама</t>
  </si>
  <si>
    <t>Сред. проходка по скважине, (м)</t>
  </si>
  <si>
    <t>Проходка всего, (м)</t>
  </si>
  <si>
    <t>Продолжитель.  бурения 1 скв (сут).</t>
  </si>
  <si>
    <t>Продолжитель.  бурения всего (сут).</t>
  </si>
  <si>
    <t>-</t>
  </si>
  <si>
    <t>в том числе</t>
  </si>
  <si>
    <t>СВП</t>
  </si>
  <si>
    <t>2</t>
  </si>
  <si>
    <t>Вышкомонтажные работы:</t>
  </si>
  <si>
    <t>Продолжительность</t>
  </si>
  <si>
    <t>кол-во операций ВМР</t>
  </si>
  <si>
    <t>Стоимость 1 операции ВМР</t>
  </si>
  <si>
    <t>Стоимость ВМР всего</t>
  </si>
  <si>
    <t>2.1.Транспортировка БУ</t>
  </si>
  <si>
    <t>2.2. Монтаж БУ</t>
  </si>
  <si>
    <t>до 35 суток</t>
  </si>
  <si>
    <t>Монтаж БУ</t>
  </si>
  <si>
    <t>Монтаж основания под ДЭС</t>
  </si>
  <si>
    <t>2.3. Демонтаж БУ</t>
  </si>
  <si>
    <t>до 12 суток</t>
  </si>
  <si>
    <t xml:space="preserve">Демонтаж БУ </t>
  </si>
  <si>
    <t>Демонтаж основания под ДЭС</t>
  </si>
  <si>
    <t>2.4. Стаскивание БУ</t>
  </si>
  <si>
    <t>до 24 часов</t>
  </si>
  <si>
    <t>2.5. Передвижка 5 м.</t>
  </si>
  <si>
    <t>до 8 часов</t>
  </si>
  <si>
    <t>2.6. Передвижка 9 м.</t>
  </si>
  <si>
    <t>до 12 часов</t>
  </si>
  <si>
    <t>2.7. Передвижка 13 м.</t>
  </si>
  <si>
    <t>до 14 часов</t>
  </si>
  <si>
    <t>2.8. Передвижка 15 м.</t>
  </si>
  <si>
    <t>до 16 часов</t>
  </si>
  <si>
    <t>2.9. Передвижка 18 м.</t>
  </si>
  <si>
    <t>до 18 часов</t>
  </si>
  <si>
    <t>2.10. Передвижка 22 м.</t>
  </si>
  <si>
    <t>до 20 часов</t>
  </si>
  <si>
    <t>2.11. Передвижка 25 м.</t>
  </si>
  <si>
    <t>Итого по ВМР:</t>
  </si>
  <si>
    <t xml:space="preserve">Примечание: В лоте обязательно заполняются все стоимости по всем месторождениям. В случае изменения производственной программы, будет применяться опцион в сторону увеличения, с учетом стоимостей указанных в лоте;
;                     </t>
  </si>
  <si>
    <t xml:space="preserve">                         Сроки бурения не включают в себя продолжительность на транспортировку, монтаж и демонтаж БУ</t>
  </si>
  <si>
    <t xml:space="preserve">                         В случае разного расстояния транспортировок БУ на кустовые площадки по лоту, стоимость каждой транспортировки в расчете лота указывается отдельно.</t>
  </si>
  <si>
    <t>Дополнительная информация:</t>
  </si>
  <si>
    <t>В монтаж-демонтаж БУ входит: пусконаладочные работы (ПНР), бурение и ликвидация водяных колодцев, утепление БУ, монтаж (демонтаж) БУ, монтаж (демонтаж) блока дополнительных емкостей (БДЕ), монтаж (демонтаж) ДЭС с учетом уклодки основания под ДЭС, а так же котельной установки. На кустах, где предусмотрено бурение горизонтальных участков установка блока БДЕ обязательна. В стоимость транспортировки БУ так же входит стоимость транспортировки бригадного хозяйства и бурильного инструмента.</t>
  </si>
  <si>
    <r>
      <t xml:space="preserve">Заказчик обеспечивает: </t>
    </r>
    <r>
      <rPr>
        <sz val="13"/>
        <rFont val="Arial Cyr"/>
        <charset val="204"/>
      </rPr>
      <t xml:space="preserve">комплексом сервисных услуг: долотным сопровождением; сопровождением ГЗД, телеметрией, растворным сопровождением (включая доставку химреагентов); цементированием; обсадной трубой; оснасткой (центраторы, башмаки  и пр.); комплексом ГИС, ГТИ. </t>
    </r>
  </si>
  <si>
    <r>
      <t xml:space="preserve">Буровой подрядчик: </t>
    </r>
    <r>
      <rPr>
        <sz val="13"/>
        <rFont val="Arial Cyr"/>
        <charset val="204"/>
      </rPr>
      <t>обеспечивает БУ,котельной, жилпоселком, бурильной трубой (в т.ч. трубой 89 мм-3800 м), УБТ (в т.ч.УБТ-121-120 м), ПВО + опрессовка, питанием работников, электроэнергией подрядные организации, привлеченные Заказчиком, сетками к  виброситам, 4-х ступенчатой системой очистки (предусматривает обвязку по безамбарной технологии); мобильной и электронной связью, вывоз отходов бурения на безамбарных кустах в места складирования, утилизации  указанные Заказчиком, сдачу  позиций скважин после бурения  в обустройство (освоение), спецтехникой,энергокомплексом, ГСМ для энергокомплекса, основанием под энергокомплекс, ёмкостью под ГСМ, топливной линией от ёмкости ГСМ до энергокомплекса (при отсутствии ВЛ), нефтью на технологические  и котельные нужды (с заключением агентского договора). В случае подключения к ВЛ выполнение ТУ на электроснабжение БУ.</t>
    </r>
  </si>
  <si>
    <r>
      <t xml:space="preserve">Транспортное обеспечение: </t>
    </r>
    <r>
      <rPr>
        <sz val="13"/>
        <rFont val="Arial Cyr"/>
        <charset val="204"/>
      </rPr>
      <t>завоз обсадной трубы от базы Заказчика (УМТС) до буровой – обязанности  Подрядчика. Предусмотреть завоз материалов, зап. частей и оборудования для бесперебойной работы. Авиаперевозки вахт на автономные месторождения –  обеспечивает Заказчик.</t>
    </r>
  </si>
  <si>
    <r>
      <t xml:space="preserve">Документация: </t>
    </r>
    <r>
      <rPr>
        <sz val="13"/>
        <rFont val="Arial Cyr"/>
        <family val="2"/>
        <charset val="204"/>
      </rPr>
      <t>Подрядчик формирует дело скважины, сдает и подписывает его в РГТИ, а также оформляет и подписывает в РГТИ Акт итоговой проверки, оформляет и полностью подписывает форму КС-234.</t>
    </r>
  </si>
  <si>
    <t>В процессе бурения скважины возможно изменение ее конструкции.</t>
  </si>
  <si>
    <t>Суточная ставка (без энергокомплекса)</t>
  </si>
  <si>
    <t>Суточная ставка (с энергокомплексом)</t>
  </si>
  <si>
    <t xml:space="preserve">Мобилизация ДЭС  </t>
  </si>
  <si>
    <t xml:space="preserve">Монтаж ДЭС  </t>
  </si>
  <si>
    <t xml:space="preserve">Демонтаж ДЭС </t>
  </si>
  <si>
    <t xml:space="preserve">Демобилизация ДЭС </t>
  </si>
  <si>
    <t>ЛОТ № 1-0-2</t>
  </si>
  <si>
    <t xml:space="preserve">Транспортировка БУ </t>
  </si>
  <si>
    <t>Месторождение Северо-Островное</t>
  </si>
  <si>
    <t>Ориентировочный срок начала и окончания бурения скважин на кустовой площадке № 23: 15.07.2015 - 19.11.2015гг</t>
  </si>
  <si>
    <t>ВСЕГО ЛОТУ № 1-0-2</t>
  </si>
  <si>
    <t>Бурение скважин куста № 23 по (амбарной) технологии</t>
  </si>
  <si>
    <t>2 ств. гор. с пил.стволом</t>
  </si>
  <si>
    <t>2 ств. гор.без пил.</t>
  </si>
  <si>
    <t xml:space="preserve">            Обязательно указывается стоимость вывоза бурового шлама независимо от технологии бурения (амбарная, безамбарная)                     </t>
  </si>
  <si>
    <t xml:space="preserve">                         Ориентировочное расстояние перевозки бурового шлама с куста № 23 - 70 км.</t>
  </si>
  <si>
    <t>ВСЕГО по кусту № 23</t>
  </si>
  <si>
    <t>Форма 4</t>
  </si>
  <si>
    <t>___________</t>
  </si>
  <si>
    <t>Ф.И.О.</t>
  </si>
  <si>
    <t>Руководитель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</si>
</sst>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30" x14ac:knownFonts="1">
    <font>
      <sz val="10"/>
      <name val="Arial Cyr"/>
      <family val="2"/>
      <charset val="204"/>
    </font>
    <font>
      <b/>
      <sz val="10"/>
      <name val="Arial Cyr"/>
      <charset val="204"/>
    </font>
    <font>
      <b/>
      <u/>
      <sz val="18"/>
      <name val="Times New Roman CYR"/>
      <family val="1"/>
      <charset val="204"/>
    </font>
    <font>
      <sz val="18"/>
      <name val="Arial Cyr"/>
      <family val="2"/>
      <charset val="204"/>
    </font>
    <font>
      <sz val="18"/>
      <name val="Times New Roman Cyr"/>
      <family val="1"/>
      <charset val="204"/>
    </font>
    <font>
      <b/>
      <sz val="18"/>
      <name val="Times New Roman Cyr"/>
      <family val="1"/>
      <charset val="204"/>
    </font>
    <font>
      <b/>
      <sz val="26"/>
      <name val="Times New Roman CYR"/>
      <family val="1"/>
      <charset val="204"/>
    </font>
    <font>
      <sz val="14"/>
      <name val="Times New Roman"/>
      <family val="1"/>
    </font>
    <font>
      <b/>
      <sz val="14"/>
      <name val="Arial Cyr"/>
      <family val="2"/>
      <charset val="204"/>
    </font>
    <font>
      <b/>
      <u/>
      <sz val="16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2"/>
      <name val="Times New Roman Cyr"/>
      <charset val="204"/>
    </font>
    <font>
      <b/>
      <sz val="14"/>
      <name val="Times New Roman Cyr"/>
      <family val="1"/>
      <charset val="204"/>
    </font>
    <font>
      <b/>
      <i/>
      <sz val="10"/>
      <name val="Times New Roman Cyr"/>
      <charset val="204"/>
    </font>
    <font>
      <sz val="12"/>
      <name val="Times New Roman Cyr"/>
      <charset val="204"/>
    </font>
    <font>
      <sz val="12"/>
      <name val="Arial Cyr"/>
      <family val="2"/>
      <charset val="204"/>
    </font>
    <font>
      <sz val="12"/>
      <name val="Times New Roman Cyr"/>
      <family val="1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b/>
      <u/>
      <sz val="13"/>
      <name val="Arial Cyr"/>
      <family val="2"/>
      <charset val="204"/>
    </font>
    <font>
      <sz val="13"/>
      <name val="Arial Cyr"/>
      <family val="2"/>
      <charset val="204"/>
    </font>
    <font>
      <sz val="13"/>
      <name val="Arial Cyr"/>
      <charset val="204"/>
    </font>
    <font>
      <sz val="14"/>
      <name val="Arial Cyr"/>
      <family val="2"/>
      <charset val="204"/>
    </font>
    <font>
      <b/>
      <sz val="16"/>
      <name val="Arial Cyr"/>
      <family val="2"/>
      <charset val="204"/>
    </font>
    <font>
      <b/>
      <sz val="13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6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 style="medium">
        <color indexed="64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/>
      <top/>
      <bottom style="thin">
        <color indexed="64"/>
      </bottom>
      <diagonal/>
    </border>
    <border>
      <left style="medium">
        <color indexed="8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 style="medium">
        <color indexed="8"/>
      </bottom>
      <diagonal/>
    </border>
  </borders>
  <cellStyleXfs count="5">
    <xf numFmtId="0" fontId="0" fillId="0" borderId="0"/>
    <xf numFmtId="0" fontId="26" fillId="0" borderId="0"/>
    <xf numFmtId="9" fontId="26" fillId="0" borderId="0" applyFill="0" applyBorder="0" applyAlignment="0" applyProtection="0"/>
    <xf numFmtId="43" fontId="27" fillId="0" borderId="0" applyFont="0" applyFill="0" applyBorder="0" applyAlignment="0" applyProtection="0"/>
    <xf numFmtId="43" fontId="28" fillId="0" borderId="0" applyFont="0" applyFill="0" applyBorder="0" applyAlignment="0" applyProtection="0"/>
  </cellStyleXfs>
  <cellXfs count="212">
    <xf numFmtId="0" fontId="0" fillId="0" borderId="0" xfId="0"/>
    <xf numFmtId="49" fontId="0" fillId="0" borderId="0" xfId="0" applyNumberFormat="1" applyFont="1" applyFill="1" applyAlignment="1"/>
    <xf numFmtId="0" fontId="0" fillId="0" borderId="0" xfId="0" applyFont="1" applyFill="1" applyAlignment="1"/>
    <xf numFmtId="3" fontId="0" fillId="0" borderId="0" xfId="0" applyNumberFormat="1" applyFont="1" applyFill="1" applyAlignment="1"/>
    <xf numFmtId="0" fontId="1" fillId="0" borderId="0" xfId="0" applyFont="1" applyFill="1" applyAlignment="1"/>
    <xf numFmtId="0" fontId="3" fillId="0" borderId="0" xfId="0" applyFont="1" applyFill="1" applyAlignment="1">
      <alignment horizontal="center"/>
    </xf>
    <xf numFmtId="49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3" fontId="3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left"/>
    </xf>
    <xf numFmtId="3" fontId="3" fillId="0" borderId="0" xfId="0" applyNumberFormat="1" applyFont="1" applyFill="1" applyAlignment="1"/>
    <xf numFmtId="0" fontId="3" fillId="0" borderId="0" xfId="0" applyFont="1" applyFill="1" applyAlignment="1"/>
    <xf numFmtId="0" fontId="8" fillId="0" borderId="0" xfId="0" applyFont="1" applyFill="1" applyAlignment="1">
      <alignment horizontal="center"/>
    </xf>
    <xf numFmtId="49" fontId="10" fillId="0" borderId="4" xfId="0" applyNumberFormat="1" applyFont="1" applyFill="1" applyBorder="1" applyAlignment="1">
      <alignment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vertical="center" wrapText="1"/>
    </xf>
    <xf numFmtId="3" fontId="10" fillId="0" borderId="22" xfId="0" applyNumberFormat="1" applyFont="1" applyFill="1" applyBorder="1" applyAlignment="1">
      <alignment horizontal="center" vertical="center" wrapText="1"/>
    </xf>
    <xf numFmtId="3" fontId="10" fillId="0" borderId="23" xfId="0" applyNumberFormat="1" applyFont="1" applyFill="1" applyBorder="1" applyAlignment="1">
      <alignment horizontal="center" vertical="center" wrapText="1"/>
    </xf>
    <xf numFmtId="3" fontId="10" fillId="0" borderId="24" xfId="0" applyNumberFormat="1" applyFont="1" applyFill="1" applyBorder="1" applyAlignment="1">
      <alignment horizontal="center" vertical="center" wrapText="1"/>
    </xf>
    <xf numFmtId="3" fontId="10" fillId="0" borderId="25" xfId="0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0" fontId="11" fillId="0" borderId="28" xfId="0" applyFont="1" applyFill="1" applyBorder="1" applyAlignment="1">
      <alignment vertical="center" wrapText="1"/>
    </xf>
    <xf numFmtId="3" fontId="12" fillId="0" borderId="30" xfId="0" applyNumberFormat="1" applyFont="1" applyFill="1" applyBorder="1" applyAlignment="1">
      <alignment horizontal="center" vertical="center" wrapText="1"/>
    </xf>
    <xf numFmtId="0" fontId="11" fillId="0" borderId="32" xfId="0" applyFont="1" applyFill="1" applyBorder="1" applyAlignment="1">
      <alignment vertical="center" wrapText="1"/>
    </xf>
    <xf numFmtId="3" fontId="10" fillId="0" borderId="19" xfId="0" applyNumberFormat="1" applyFont="1" applyFill="1" applyBorder="1" applyAlignment="1">
      <alignment horizontal="center" vertical="center" wrapText="1"/>
    </xf>
    <xf numFmtId="3" fontId="10" fillId="0" borderId="29" xfId="0" applyNumberFormat="1" applyFont="1" applyFill="1" applyBorder="1" applyAlignment="1">
      <alignment horizontal="center" vertical="center" wrapText="1"/>
    </xf>
    <xf numFmtId="3" fontId="10" fillId="0" borderId="20" xfId="0" applyNumberFormat="1" applyFont="1" applyFill="1" applyBorder="1" applyAlignment="1">
      <alignment horizontal="center" vertical="center" wrapText="1"/>
    </xf>
    <xf numFmtId="3" fontId="12" fillId="0" borderId="33" xfId="0" applyNumberFormat="1" applyFont="1" applyFill="1" applyBorder="1" applyAlignment="1">
      <alignment horizontal="center" vertical="center" wrapText="1"/>
    </xf>
    <xf numFmtId="3" fontId="12" fillId="0" borderId="34" xfId="0" applyNumberFormat="1" applyFont="1" applyFill="1" applyBorder="1" applyAlignment="1">
      <alignment horizontal="center" vertical="center" wrapText="1"/>
    </xf>
    <xf numFmtId="0" fontId="11" fillId="0" borderId="36" xfId="0" applyFont="1" applyFill="1" applyBorder="1" applyAlignment="1">
      <alignment vertical="center" wrapText="1"/>
    </xf>
    <xf numFmtId="3" fontId="10" fillId="0" borderId="37" xfId="0" applyNumberFormat="1" applyFont="1" applyFill="1" applyBorder="1" applyAlignment="1">
      <alignment horizontal="center" vertical="center" wrapText="1"/>
    </xf>
    <xf numFmtId="3" fontId="10" fillId="0" borderId="38" xfId="0" applyNumberFormat="1" applyFont="1" applyFill="1" applyBorder="1" applyAlignment="1">
      <alignment horizontal="center" vertical="center" wrapText="1"/>
    </xf>
    <xf numFmtId="3" fontId="10" fillId="0" borderId="39" xfId="0" applyNumberFormat="1" applyFont="1" applyFill="1" applyBorder="1" applyAlignment="1">
      <alignment horizontal="center" vertical="center" wrapText="1"/>
    </xf>
    <xf numFmtId="3" fontId="10" fillId="0" borderId="40" xfId="0" applyNumberFormat="1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vertical="center" wrapText="1"/>
    </xf>
    <xf numFmtId="3" fontId="10" fillId="0" borderId="12" xfId="0" applyNumberFormat="1" applyFont="1" applyFill="1" applyBorder="1" applyAlignment="1">
      <alignment horizontal="center" vertical="center" wrapText="1"/>
    </xf>
    <xf numFmtId="3" fontId="10" fillId="0" borderId="13" xfId="0" applyNumberFormat="1" applyFont="1" applyFill="1" applyBorder="1" applyAlignment="1">
      <alignment horizontal="center" vertical="center" wrapText="1"/>
    </xf>
    <xf numFmtId="3" fontId="10" fillId="0" borderId="14" xfId="0" applyNumberFormat="1" applyFont="1" applyFill="1" applyBorder="1" applyAlignment="1">
      <alignment horizontal="center" vertical="center" wrapText="1"/>
    </xf>
    <xf numFmtId="0" fontId="11" fillId="0" borderId="44" xfId="0" applyFont="1" applyFill="1" applyBorder="1" applyAlignment="1">
      <alignment vertical="center" wrapText="1"/>
    </xf>
    <xf numFmtId="3" fontId="10" fillId="0" borderId="45" xfId="0" applyNumberFormat="1" applyFont="1" applyFill="1" applyBorder="1" applyAlignment="1">
      <alignment horizontal="center" vertical="center" wrapText="1"/>
    </xf>
    <xf numFmtId="3" fontId="10" fillId="0" borderId="46" xfId="0" applyNumberFormat="1" applyFont="1" applyFill="1" applyBorder="1" applyAlignment="1">
      <alignment horizontal="center" vertical="center" wrapText="1"/>
    </xf>
    <xf numFmtId="3" fontId="10" fillId="0" borderId="47" xfId="0" applyNumberFormat="1" applyFont="1" applyFill="1" applyBorder="1" applyAlignment="1">
      <alignment horizontal="center" vertical="center" wrapText="1"/>
    </xf>
    <xf numFmtId="3" fontId="10" fillId="0" borderId="50" xfId="0" applyNumberFormat="1" applyFont="1" applyFill="1" applyBorder="1" applyAlignment="1">
      <alignment horizontal="center" vertical="center" wrapText="1"/>
    </xf>
    <xf numFmtId="3" fontId="10" fillId="0" borderId="51" xfId="0" applyNumberFormat="1" applyFont="1" applyFill="1" applyBorder="1" applyAlignment="1">
      <alignment horizontal="center" vertical="center" wrapText="1"/>
    </xf>
    <xf numFmtId="3" fontId="10" fillId="0" borderId="52" xfId="0" applyNumberFormat="1" applyFont="1" applyFill="1" applyBorder="1" applyAlignment="1">
      <alignment horizontal="center" vertical="center" wrapText="1"/>
    </xf>
    <xf numFmtId="0" fontId="11" fillId="0" borderId="56" xfId="0" applyFont="1" applyFill="1" applyBorder="1" applyAlignment="1">
      <alignment vertical="center" wrapText="1"/>
    </xf>
    <xf numFmtId="3" fontId="10" fillId="0" borderId="16" xfId="0" applyNumberFormat="1" applyFont="1" applyFill="1" applyBorder="1" applyAlignment="1">
      <alignment horizontal="center" vertical="center" wrapText="1"/>
    </xf>
    <xf numFmtId="3" fontId="10" fillId="0" borderId="57" xfId="0" applyNumberFormat="1" applyFont="1" applyFill="1" applyBorder="1" applyAlignment="1">
      <alignment horizontal="center" vertical="center" wrapText="1"/>
    </xf>
    <xf numFmtId="3" fontId="10" fillId="0" borderId="58" xfId="0" applyNumberFormat="1" applyFont="1" applyFill="1" applyBorder="1" applyAlignment="1">
      <alignment horizontal="center" vertical="center" wrapText="1"/>
    </xf>
    <xf numFmtId="0" fontId="11" fillId="0" borderId="61" xfId="0" applyFont="1" applyFill="1" applyBorder="1" applyAlignment="1">
      <alignment horizontal="center" vertical="center" wrapText="1"/>
    </xf>
    <xf numFmtId="3" fontId="10" fillId="0" borderId="63" xfId="0" applyNumberFormat="1" applyFont="1" applyFill="1" applyBorder="1" applyAlignment="1">
      <alignment horizontal="center" vertical="center" wrapText="1"/>
    </xf>
    <xf numFmtId="0" fontId="11" fillId="0" borderId="68" xfId="0" applyFont="1" applyFill="1" applyBorder="1" applyAlignment="1">
      <alignment horizontal="center" vertical="center" wrapText="1"/>
    </xf>
    <xf numFmtId="4" fontId="10" fillId="0" borderId="69" xfId="0" applyNumberFormat="1" applyFont="1" applyFill="1" applyBorder="1" applyAlignment="1">
      <alignment horizontal="center" vertical="center" wrapText="1"/>
    </xf>
    <xf numFmtId="0" fontId="11" fillId="0" borderId="75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/>
    <xf numFmtId="0" fontId="11" fillId="0" borderId="54" xfId="0" applyFont="1" applyFill="1" applyBorder="1" applyAlignment="1">
      <alignment horizontal="center" vertical="center" wrapText="1"/>
    </xf>
    <xf numFmtId="0" fontId="11" fillId="0" borderId="52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49" fontId="17" fillId="0" borderId="55" xfId="0" applyNumberFormat="1" applyFont="1" applyFill="1" applyBorder="1" applyAlignment="1"/>
    <xf numFmtId="4" fontId="10" fillId="0" borderId="36" xfId="0" applyNumberFormat="1" applyFont="1" applyFill="1" applyBorder="1" applyAlignment="1">
      <alignment vertical="center" wrapText="1"/>
    </xf>
    <xf numFmtId="49" fontId="5" fillId="0" borderId="11" xfId="0" applyNumberFormat="1" applyFont="1" applyFill="1" applyBorder="1" applyAlignment="1">
      <alignment horizontal="center"/>
    </xf>
    <xf numFmtId="4" fontId="5" fillId="0" borderId="11" xfId="0" applyNumberFormat="1" applyFont="1" applyFill="1" applyBorder="1" applyAlignment="1"/>
    <xf numFmtId="49" fontId="19" fillId="0" borderId="0" xfId="0" applyNumberFormat="1" applyFont="1" applyFill="1" applyBorder="1" applyAlignment="1">
      <alignment horizontal="left" wrapText="1"/>
    </xf>
    <xf numFmtId="49" fontId="19" fillId="0" borderId="0" xfId="0" applyNumberFormat="1" applyFont="1" applyFill="1" applyBorder="1" applyAlignment="1">
      <alignment horizontal="left"/>
    </xf>
    <xf numFmtId="49" fontId="20" fillId="0" borderId="0" xfId="0" applyNumberFormat="1" applyFont="1" applyFill="1"/>
    <xf numFmtId="0" fontId="21" fillId="0" borderId="0" xfId="0" applyFont="1" applyFill="1"/>
    <xf numFmtId="3" fontId="21" fillId="0" borderId="0" xfId="0" applyNumberFormat="1" applyFont="1" applyFill="1"/>
    <xf numFmtId="49" fontId="20" fillId="0" borderId="0" xfId="0" applyNumberFormat="1" applyFont="1" applyFill="1" applyAlignment="1">
      <alignment wrapText="1"/>
    </xf>
    <xf numFmtId="49" fontId="24" fillId="0" borderId="0" xfId="0" applyNumberFormat="1" applyFont="1" applyFill="1" applyAlignment="1">
      <alignment wrapText="1"/>
    </xf>
    <xf numFmtId="49" fontId="24" fillId="0" borderId="0" xfId="0" applyNumberFormat="1" applyFont="1" applyFill="1" applyAlignment="1">
      <alignment vertical="center" wrapText="1"/>
    </xf>
    <xf numFmtId="49" fontId="25" fillId="0" borderId="0" xfId="0" applyNumberFormat="1" applyFont="1" applyFill="1" applyAlignment="1">
      <alignment wrapText="1"/>
    </xf>
    <xf numFmtId="49" fontId="5" fillId="0" borderId="6" xfId="0" applyNumberFormat="1" applyFont="1" applyFill="1" applyBorder="1" applyAlignment="1">
      <alignment horizontal="center"/>
    </xf>
    <xf numFmtId="0" fontId="5" fillId="0" borderId="6" xfId="0" applyFont="1" applyFill="1" applyBorder="1" applyAlignment="1">
      <alignment horizontal="left"/>
    </xf>
    <xf numFmtId="4" fontId="5" fillId="0" borderId="6" xfId="0" applyNumberFormat="1" applyFont="1" applyFill="1" applyBorder="1" applyAlignment="1"/>
    <xf numFmtId="3" fontId="5" fillId="0" borderId="6" xfId="0" applyNumberFormat="1" applyFont="1" applyFill="1" applyBorder="1" applyAlignment="1">
      <alignment horizontal="center"/>
    </xf>
    <xf numFmtId="4" fontId="15" fillId="0" borderId="21" xfId="0" applyNumberFormat="1" applyFont="1" applyFill="1" applyBorder="1" applyAlignment="1">
      <alignment horizontal="center" vertical="center" wrapText="1"/>
    </xf>
    <xf numFmtId="4" fontId="10" fillId="0" borderId="28" xfId="0" applyNumberFormat="1" applyFont="1" applyFill="1" applyBorder="1" applyAlignment="1">
      <alignment horizontal="center" vertical="center" wrapText="1"/>
    </xf>
    <xf numFmtId="4" fontId="15" fillId="0" borderId="28" xfId="0" applyNumberFormat="1" applyFont="1" applyFill="1" applyBorder="1" applyAlignment="1">
      <alignment horizontal="center" vertical="center" wrapText="1"/>
    </xf>
    <xf numFmtId="4" fontId="13" fillId="0" borderId="41" xfId="0" applyNumberFormat="1" applyFont="1" applyFill="1" applyBorder="1" applyAlignment="1">
      <alignment horizontal="center" vertical="center" wrapText="1"/>
    </xf>
    <xf numFmtId="4" fontId="13" fillId="0" borderId="17" xfId="0" applyNumberFormat="1" applyFont="1" applyFill="1" applyBorder="1" applyAlignment="1">
      <alignment horizontal="center" vertical="center" wrapText="1"/>
    </xf>
    <xf numFmtId="4" fontId="13" fillId="0" borderId="36" xfId="0" applyNumberFormat="1" applyFont="1" applyFill="1" applyBorder="1" applyAlignment="1">
      <alignment horizontal="center" vertical="center" wrapText="1"/>
    </xf>
    <xf numFmtId="4" fontId="13" fillId="0" borderId="42" xfId="0" applyNumberFormat="1" applyFont="1" applyFill="1" applyBorder="1" applyAlignment="1">
      <alignment horizontal="center" vertical="center" wrapText="1"/>
    </xf>
    <xf numFmtId="4" fontId="13" fillId="0" borderId="43" xfId="0" applyNumberFormat="1" applyFont="1" applyFill="1" applyBorder="1" applyAlignment="1">
      <alignment horizontal="center" vertical="center" wrapText="1"/>
    </xf>
    <xf numFmtId="4" fontId="13" fillId="0" borderId="32" xfId="0" applyNumberFormat="1" applyFont="1" applyFill="1" applyBorder="1" applyAlignment="1">
      <alignment horizontal="center" vertical="center" wrapText="1"/>
    </xf>
    <xf numFmtId="4" fontId="13" fillId="0" borderId="9" xfId="0" applyNumberFormat="1" applyFont="1" applyFill="1" applyBorder="1" applyAlignment="1">
      <alignment horizontal="center" vertical="center" wrapText="1"/>
    </xf>
    <xf numFmtId="4" fontId="13" fillId="0" borderId="48" xfId="0" applyNumberFormat="1" applyFont="1" applyFill="1" applyBorder="1" applyAlignment="1">
      <alignment horizontal="center" vertical="center" wrapText="1"/>
    </xf>
    <xf numFmtId="4" fontId="13" fillId="0" borderId="10" xfId="0" applyNumberFormat="1" applyFont="1" applyFill="1" applyBorder="1" applyAlignment="1">
      <alignment horizontal="center" vertical="center" wrapText="1"/>
    </xf>
    <xf numFmtId="4" fontId="13" fillId="0" borderId="49" xfId="0" applyNumberFormat="1" applyFont="1" applyFill="1" applyBorder="1" applyAlignment="1">
      <alignment horizontal="center" vertical="center" wrapText="1"/>
    </xf>
    <xf numFmtId="4" fontId="13" fillId="0" borderId="19" xfId="0" applyNumberFormat="1" applyFont="1" applyFill="1" applyBorder="1" applyAlignment="1">
      <alignment horizontal="center" vertical="center" wrapText="1"/>
    </xf>
    <xf numFmtId="4" fontId="13" fillId="0" borderId="51" xfId="0" applyNumberFormat="1" applyFont="1" applyFill="1" applyBorder="1" applyAlignment="1">
      <alignment horizontal="center" vertical="center" wrapText="1"/>
    </xf>
    <xf numFmtId="4" fontId="13" fillId="0" borderId="20" xfId="0" applyNumberFormat="1" applyFont="1" applyFill="1" applyBorder="1" applyAlignment="1">
      <alignment horizontal="center" vertical="center" wrapText="1"/>
    </xf>
    <xf numFmtId="4" fontId="13" fillId="0" borderId="53" xfId="0" applyNumberFormat="1" applyFont="1" applyFill="1" applyBorder="1" applyAlignment="1">
      <alignment horizontal="center" vertical="center" wrapText="1"/>
    </xf>
    <xf numFmtId="4" fontId="13" fillId="0" borderId="37" xfId="0" applyNumberFormat="1" applyFont="1" applyFill="1" applyBorder="1" applyAlignment="1">
      <alignment horizontal="center" vertical="center" wrapText="1"/>
    </xf>
    <xf numFmtId="4" fontId="13" fillId="0" borderId="59" xfId="0" applyNumberFormat="1" applyFont="1" applyFill="1" applyBorder="1" applyAlignment="1">
      <alignment horizontal="center" vertical="center" wrapText="1"/>
    </xf>
    <xf numFmtId="4" fontId="13" fillId="2" borderId="37" xfId="0" applyNumberFormat="1" applyFont="1" applyFill="1" applyBorder="1" applyAlignment="1">
      <alignment horizontal="center" vertical="center" wrapText="1"/>
    </xf>
    <xf numFmtId="4" fontId="13" fillId="0" borderId="39" xfId="0" applyNumberFormat="1" applyFont="1" applyFill="1" applyBorder="1" applyAlignment="1">
      <alignment horizontal="center" vertical="center" wrapText="1"/>
    </xf>
    <xf numFmtId="4" fontId="13" fillId="0" borderId="60" xfId="0" applyNumberFormat="1" applyFont="1" applyFill="1" applyBorder="1" applyAlignment="1">
      <alignment horizontal="center" vertical="center" wrapText="1"/>
    </xf>
    <xf numFmtId="0" fontId="0" fillId="0" borderId="18" xfId="0" applyFont="1" applyFill="1" applyBorder="1"/>
    <xf numFmtId="0" fontId="0" fillId="0" borderId="0" xfId="0" applyFont="1" applyFill="1" applyBorder="1"/>
    <xf numFmtId="0" fontId="0" fillId="0" borderId="18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43" fontId="16" fillId="0" borderId="18" xfId="4" applyFont="1" applyFill="1" applyBorder="1" applyAlignment="1">
      <alignment horizontal="center"/>
    </xf>
    <xf numFmtId="43" fontId="16" fillId="0" borderId="0" xfId="4" applyFont="1" applyFill="1" applyBorder="1" applyAlignment="1">
      <alignment horizontal="center"/>
    </xf>
    <xf numFmtId="43" fontId="16" fillId="0" borderId="18" xfId="4" applyFont="1" applyFill="1" applyBorder="1" applyAlignment="1">
      <alignment horizontal="right"/>
    </xf>
    <xf numFmtId="43" fontId="16" fillId="0" borderId="0" xfId="4" applyFont="1" applyFill="1" applyBorder="1" applyAlignment="1">
      <alignment horizontal="right"/>
    </xf>
    <xf numFmtId="0" fontId="0" fillId="0" borderId="18" xfId="0" applyFont="1" applyFill="1" applyBorder="1" applyAlignment="1"/>
    <xf numFmtId="0" fontId="0" fillId="0" borderId="0" xfId="0" applyFont="1" applyFill="1" applyBorder="1" applyAlignment="1"/>
    <xf numFmtId="49" fontId="19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/>
    </xf>
    <xf numFmtId="0" fontId="9" fillId="0" borderId="2" xfId="0" applyFont="1" applyFill="1" applyBorder="1" applyAlignment="1">
      <alignment horizontal="left"/>
    </xf>
    <xf numFmtId="0" fontId="9" fillId="0" borderId="3" xfId="0" applyFont="1" applyFill="1" applyBorder="1" applyAlignment="1">
      <alignment horizontal="left"/>
    </xf>
    <xf numFmtId="0" fontId="10" fillId="0" borderId="5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49" fontId="10" fillId="0" borderId="18" xfId="0" applyNumberFormat="1" applyFont="1" applyFill="1" applyBorder="1" applyAlignment="1">
      <alignment horizontal="center" vertical="center" wrapText="1"/>
    </xf>
    <xf numFmtId="49" fontId="10" fillId="0" borderId="55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 wrapText="1"/>
    </xf>
    <xf numFmtId="0" fontId="10" fillId="0" borderId="55" xfId="0" applyFont="1" applyFill="1" applyBorder="1" applyAlignment="1">
      <alignment horizontal="center" vertical="center" wrapText="1"/>
    </xf>
    <xf numFmtId="0" fontId="10" fillId="0" borderId="40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0" fontId="10" fillId="0" borderId="35" xfId="0" applyFont="1" applyFill="1" applyBorder="1" applyAlignment="1">
      <alignment horizontal="center" vertical="center" wrapText="1"/>
    </xf>
    <xf numFmtId="4" fontId="15" fillId="0" borderId="76" xfId="0" applyNumberFormat="1" applyFont="1" applyFill="1" applyBorder="1" applyAlignment="1">
      <alignment horizontal="center" vertical="center" wrapText="1"/>
    </xf>
    <xf numFmtId="4" fontId="15" fillId="0" borderId="77" xfId="0" applyNumberFormat="1" applyFont="1" applyFill="1" applyBorder="1" applyAlignment="1">
      <alignment horizontal="center" vertical="center" wrapText="1"/>
    </xf>
    <xf numFmtId="4" fontId="15" fillId="0" borderId="78" xfId="0" applyNumberFormat="1" applyFont="1" applyFill="1" applyBorder="1" applyAlignment="1">
      <alignment horizontal="center" vertical="center" wrapText="1"/>
    </xf>
    <xf numFmtId="0" fontId="10" fillId="0" borderId="79" xfId="0" applyFont="1" applyFill="1" applyBorder="1" applyAlignment="1">
      <alignment horizontal="left" vertical="center" wrapText="1"/>
    </xf>
    <xf numFmtId="0" fontId="10" fillId="0" borderId="83" xfId="0" applyFont="1" applyFill="1" applyBorder="1" applyAlignment="1">
      <alignment horizontal="left" vertical="center" wrapText="1"/>
    </xf>
    <xf numFmtId="3" fontId="10" fillId="0" borderId="52" xfId="0" applyNumberFormat="1" applyFont="1" applyFill="1" applyBorder="1" applyAlignment="1">
      <alignment horizontal="center" vertical="center" wrapText="1"/>
    </xf>
    <xf numFmtId="3" fontId="10" fillId="0" borderId="54" xfId="0" applyNumberFormat="1" applyFont="1" applyFill="1" applyBorder="1" applyAlignment="1">
      <alignment horizontal="center" vertical="center" wrapText="1"/>
    </xf>
    <xf numFmtId="4" fontId="10" fillId="0" borderId="80" xfId="0" applyNumberFormat="1" applyFont="1" applyFill="1" applyBorder="1" applyAlignment="1">
      <alignment horizontal="center" vertical="center" wrapText="1"/>
    </xf>
    <xf numFmtId="4" fontId="10" fillId="0" borderId="81" xfId="0" applyNumberFormat="1" applyFont="1" applyFill="1" applyBorder="1" applyAlignment="1">
      <alignment horizontal="center" vertical="center" wrapText="1"/>
    </xf>
    <xf numFmtId="4" fontId="10" fillId="0" borderId="82" xfId="0" applyNumberFormat="1" applyFont="1" applyFill="1" applyBorder="1" applyAlignment="1">
      <alignment horizontal="center" vertical="center" wrapText="1"/>
    </xf>
    <xf numFmtId="2" fontId="12" fillId="0" borderId="8" xfId="0" applyNumberFormat="1" applyFont="1" applyFill="1" applyBorder="1" applyAlignment="1">
      <alignment horizontal="center" vertical="center"/>
    </xf>
    <xf numFmtId="2" fontId="12" fillId="0" borderId="32" xfId="0" applyNumberFormat="1" applyFont="1" applyFill="1" applyBorder="1" applyAlignment="1">
      <alignment horizontal="center" vertical="center"/>
    </xf>
    <xf numFmtId="2" fontId="12" fillId="0" borderId="36" xfId="0" applyNumberFormat="1" applyFont="1" applyFill="1" applyBorder="1" applyAlignment="1">
      <alignment horizontal="center" vertical="center"/>
    </xf>
    <xf numFmtId="0" fontId="10" fillId="0" borderId="89" xfId="0" applyFont="1" applyFill="1" applyBorder="1" applyAlignment="1">
      <alignment horizontal="left" vertical="center" wrapText="1"/>
    </xf>
    <xf numFmtId="0" fontId="10" fillId="0" borderId="90" xfId="0" applyFont="1" applyFill="1" applyBorder="1" applyAlignment="1">
      <alignment horizontal="left" vertical="center" wrapText="1"/>
    </xf>
    <xf numFmtId="0" fontId="10" fillId="0" borderId="62" xfId="0" applyFont="1" applyFill="1" applyBorder="1" applyAlignment="1">
      <alignment horizontal="center" vertical="center" wrapText="1"/>
    </xf>
    <xf numFmtId="0" fontId="10" fillId="0" borderId="61" xfId="0" applyFont="1" applyFill="1" applyBorder="1" applyAlignment="1">
      <alignment horizontal="center" vertical="center" wrapText="1"/>
    </xf>
    <xf numFmtId="0" fontId="10" fillId="0" borderId="64" xfId="0" applyFont="1" applyFill="1" applyBorder="1" applyAlignment="1">
      <alignment horizontal="center" vertical="center" wrapText="1"/>
    </xf>
    <xf numFmtId="0" fontId="10" fillId="0" borderId="65" xfId="0" applyFont="1" applyFill="1" applyBorder="1" applyAlignment="1">
      <alignment horizontal="center" vertical="center" wrapText="1"/>
    </xf>
    <xf numFmtId="0" fontId="10" fillId="0" borderId="66" xfId="0" applyFont="1" applyFill="1" applyBorder="1" applyAlignment="1">
      <alignment horizontal="left" vertical="center" wrapText="1"/>
    </xf>
    <xf numFmtId="0" fontId="10" fillId="0" borderId="67" xfId="0" applyFont="1" applyFill="1" applyBorder="1" applyAlignment="1">
      <alignment horizontal="left" vertical="center" wrapText="1"/>
    </xf>
    <xf numFmtId="3" fontId="10" fillId="0" borderId="66" xfId="0" applyNumberFormat="1" applyFont="1" applyFill="1" applyBorder="1" applyAlignment="1">
      <alignment horizontal="center" vertical="center" wrapText="1"/>
    </xf>
    <xf numFmtId="3" fontId="10" fillId="0" borderId="68" xfId="0" applyNumberFormat="1" applyFont="1" applyFill="1" applyBorder="1" applyAlignment="1">
      <alignment horizontal="center" vertical="center" wrapText="1"/>
    </xf>
    <xf numFmtId="4" fontId="10" fillId="0" borderId="70" xfId="0" applyNumberFormat="1" applyFont="1" applyFill="1" applyBorder="1" applyAlignment="1">
      <alignment horizontal="center" vertical="center" wrapText="1"/>
    </xf>
    <xf numFmtId="4" fontId="10" fillId="0" borderId="71" xfId="0" applyNumberFormat="1" applyFont="1" applyFill="1" applyBorder="1" applyAlignment="1">
      <alignment horizontal="center" vertical="center" wrapText="1"/>
    </xf>
    <xf numFmtId="4" fontId="10" fillId="0" borderId="72" xfId="0" applyNumberFormat="1" applyFont="1" applyFill="1" applyBorder="1" applyAlignment="1">
      <alignment horizontal="center" vertical="center" wrapText="1"/>
    </xf>
    <xf numFmtId="0" fontId="15" fillId="0" borderId="73" xfId="0" applyFont="1" applyFill="1" applyBorder="1" applyAlignment="1">
      <alignment horizontal="left" vertical="center" wrapText="1"/>
    </xf>
    <xf numFmtId="0" fontId="15" fillId="0" borderId="74" xfId="0" applyFont="1" applyFill="1" applyBorder="1" applyAlignment="1">
      <alignment horizontal="left" vertical="center" wrapText="1"/>
    </xf>
    <xf numFmtId="3" fontId="15" fillId="0" borderId="73" xfId="0" applyNumberFormat="1" applyFont="1" applyFill="1" applyBorder="1" applyAlignment="1">
      <alignment horizontal="center" vertical="center" wrapText="1"/>
    </xf>
    <xf numFmtId="3" fontId="15" fillId="0" borderId="75" xfId="0" applyNumberFormat="1" applyFont="1" applyFill="1" applyBorder="1" applyAlignment="1">
      <alignment horizontal="center" vertical="center" wrapText="1"/>
    </xf>
    <xf numFmtId="0" fontId="15" fillId="0" borderId="52" xfId="0" applyFont="1" applyFill="1" applyBorder="1" applyAlignment="1">
      <alignment horizontal="left" vertical="center" wrapText="1"/>
    </xf>
    <xf numFmtId="0" fontId="15" fillId="0" borderId="79" xfId="0" applyFont="1" applyFill="1" applyBorder="1" applyAlignment="1">
      <alignment horizontal="left" vertical="center" wrapText="1"/>
    </xf>
    <xf numFmtId="3" fontId="15" fillId="0" borderId="52" xfId="0" applyNumberFormat="1" applyFont="1" applyFill="1" applyBorder="1" applyAlignment="1">
      <alignment horizontal="center" vertical="center" wrapText="1"/>
    </xf>
    <xf numFmtId="3" fontId="15" fillId="0" borderId="54" xfId="0" applyNumberFormat="1" applyFont="1" applyFill="1" applyBorder="1" applyAlignment="1">
      <alignment horizontal="center" vertical="center" wrapText="1"/>
    </xf>
    <xf numFmtId="4" fontId="15" fillId="0" borderId="80" xfId="0" applyNumberFormat="1" applyFont="1" applyFill="1" applyBorder="1" applyAlignment="1">
      <alignment horizontal="center" vertical="center" wrapText="1"/>
    </xf>
    <xf numFmtId="4" fontId="15" fillId="0" borderId="81" xfId="0" applyNumberFormat="1" applyFont="1" applyFill="1" applyBorder="1" applyAlignment="1">
      <alignment horizontal="center" vertical="center" wrapText="1"/>
    </xf>
    <xf numFmtId="4" fontId="15" fillId="0" borderId="82" xfId="0" applyNumberFormat="1" applyFont="1" applyFill="1" applyBorder="1" applyAlignment="1">
      <alignment horizontal="center" vertical="center" wrapText="1"/>
    </xf>
    <xf numFmtId="0" fontId="10" fillId="0" borderId="81" xfId="0" applyFont="1" applyFill="1" applyBorder="1" applyAlignment="1">
      <alignment horizontal="left" vertical="center" wrapText="1"/>
    </xf>
    <xf numFmtId="4" fontId="10" fillId="0" borderId="54" xfId="0" applyNumberFormat="1" applyFont="1" applyFill="1" applyBorder="1" applyAlignment="1">
      <alignment horizontal="center" vertical="center" wrapText="1"/>
    </xf>
    <xf numFmtId="0" fontId="10" fillId="0" borderId="84" xfId="0" applyFont="1" applyFill="1" applyBorder="1" applyAlignment="1">
      <alignment horizontal="left" vertical="center" wrapText="1"/>
    </xf>
    <xf numFmtId="0" fontId="10" fillId="0" borderId="85" xfId="0" applyFont="1" applyFill="1" applyBorder="1" applyAlignment="1">
      <alignment horizontal="left" vertical="center" wrapText="1"/>
    </xf>
    <xf numFmtId="3" fontId="10" fillId="0" borderId="58" xfId="0" applyNumberFormat="1" applyFont="1" applyFill="1" applyBorder="1" applyAlignment="1">
      <alignment horizontal="center" vertical="center" wrapText="1"/>
    </xf>
    <xf numFmtId="3" fontId="10" fillId="0" borderId="86" xfId="0" applyNumberFormat="1" applyFont="1" applyFill="1" applyBorder="1" applyAlignment="1">
      <alignment horizontal="center" vertical="center" wrapText="1"/>
    </xf>
    <xf numFmtId="4" fontId="10" fillId="0" borderId="15" xfId="0" applyNumberFormat="1" applyFont="1" applyFill="1" applyBorder="1" applyAlignment="1">
      <alignment horizontal="center" vertical="center" wrapText="1"/>
    </xf>
    <xf numFmtId="4" fontId="10" fillId="0" borderId="87" xfId="0" applyNumberFormat="1" applyFont="1" applyFill="1" applyBorder="1" applyAlignment="1">
      <alignment horizontal="center" vertical="center" wrapText="1"/>
    </xf>
    <xf numFmtId="4" fontId="10" fillId="0" borderId="88" xfId="0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justify" wrapText="1"/>
    </xf>
    <xf numFmtId="49" fontId="20" fillId="0" borderId="0" xfId="0" applyNumberFormat="1" applyFont="1" applyFill="1" applyAlignment="1">
      <alignment wrapText="1"/>
    </xf>
    <xf numFmtId="0" fontId="23" fillId="0" borderId="0" xfId="0" applyFont="1" applyFill="1" applyAlignment="1">
      <alignment horizontal="left" wrapText="1"/>
    </xf>
    <xf numFmtId="49" fontId="19" fillId="0" borderId="6" xfId="0" applyNumberFormat="1" applyFont="1" applyFill="1" applyBorder="1" applyAlignment="1">
      <alignment horizontal="left" wrapText="1"/>
    </xf>
    <xf numFmtId="49" fontId="19" fillId="0" borderId="6" xfId="0" applyNumberFormat="1" applyFont="1" applyFill="1" applyBorder="1" applyAlignment="1">
      <alignment horizontal="left"/>
    </xf>
    <xf numFmtId="0" fontId="21" fillId="0" borderId="0" xfId="0" applyNumberFormat="1" applyFont="1" applyFill="1" applyAlignment="1">
      <alignment horizontal="justify" wrapText="1"/>
    </xf>
    <xf numFmtId="3" fontId="10" fillId="0" borderId="55" xfId="0" applyNumberFormat="1" applyFont="1" applyFill="1" applyBorder="1" applyAlignment="1">
      <alignment horizontal="center" vertical="center" wrapText="1"/>
    </xf>
    <xf numFmtId="3" fontId="10" fillId="0" borderId="16" xfId="0" applyNumberFormat="1" applyFont="1" applyFill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horizontal="center" vertical="center" wrapText="1"/>
    </xf>
    <xf numFmtId="4" fontId="18" fillId="0" borderId="2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4" fontId="5" fillId="0" borderId="1" xfId="0" applyNumberFormat="1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4" fontId="5" fillId="0" borderId="3" xfId="0" applyNumberFormat="1" applyFont="1" applyFill="1" applyBorder="1" applyAlignment="1">
      <alignment horizontal="center"/>
    </xf>
    <xf numFmtId="0" fontId="10" fillId="0" borderId="80" xfId="0" applyFont="1" applyFill="1" applyBorder="1" applyAlignment="1">
      <alignment horizontal="left" vertical="center" wrapText="1"/>
    </xf>
    <xf numFmtId="0" fontId="29" fillId="0" borderId="0" xfId="0" applyFont="1" applyFill="1" applyAlignment="1"/>
    <xf numFmtId="49" fontId="24" fillId="0" borderId="0" xfId="0" applyNumberFormat="1" applyFont="1" applyFill="1" applyAlignment="1">
      <alignment horizontal="right" vertical="center" wrapText="1"/>
    </xf>
  </cellXfs>
  <cellStyles count="5">
    <cellStyle name="Обычный" xfId="0" builtinId="0"/>
    <cellStyle name="Обычный 2" xfId="1"/>
    <cellStyle name="Процентный 2" xfId="2"/>
    <cellStyle name="Финансовый" xfId="4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L66"/>
  <sheetViews>
    <sheetView tabSelected="1" view="pageBreakPreview" zoomScale="60" zoomScaleNormal="75" workbookViewId="0">
      <selection activeCell="E25" sqref="E25:I25"/>
    </sheetView>
  </sheetViews>
  <sheetFormatPr defaultRowHeight="12.75" x14ac:dyDescent="0.2"/>
  <cols>
    <col min="1" max="1" width="8.140625" style="1" customWidth="1"/>
    <col min="2" max="2" width="16.85546875" style="2" customWidth="1"/>
    <col min="3" max="3" width="26.28515625" style="2" customWidth="1"/>
    <col min="4" max="4" width="38.140625" style="2" customWidth="1"/>
    <col min="5" max="8" width="13.42578125" style="2" customWidth="1"/>
    <col min="9" max="9" width="14.42578125" style="2" customWidth="1"/>
    <col min="10" max="10" width="19.140625" style="3" customWidth="1"/>
    <col min="11" max="11" width="15.85546875" style="2" customWidth="1"/>
    <col min="12" max="12" width="19.7109375" style="2" customWidth="1"/>
    <col min="13" max="13" width="16.28515625" style="2" customWidth="1"/>
    <col min="14" max="14" width="17.140625" style="2" customWidth="1"/>
    <col min="15" max="15" width="22.7109375" style="2" customWidth="1"/>
    <col min="16" max="17" width="19.42578125" style="2" bestFit="1" customWidth="1"/>
    <col min="18" max="18" width="19.85546875" style="2" customWidth="1"/>
    <col min="19" max="19" width="19.140625" style="2" customWidth="1"/>
    <col min="20" max="16384" width="9.140625" style="2"/>
  </cols>
  <sheetData>
    <row r="1" spans="1:246" ht="25.5" customHeight="1" x14ac:dyDescent="0.3">
      <c r="M1" s="4"/>
      <c r="N1" s="210" t="s">
        <v>89</v>
      </c>
    </row>
    <row r="2" spans="1:246" s="5" customFormat="1" ht="23.25" x14ac:dyDescent="0.35">
      <c r="A2" s="117" t="s">
        <v>0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</row>
    <row r="3" spans="1:246" s="5" customFormat="1" ht="4.5" customHeight="1" x14ac:dyDescent="0.35">
      <c r="A3" s="6"/>
      <c r="B3" s="7"/>
      <c r="C3" s="7"/>
      <c r="D3" s="7"/>
      <c r="E3" s="7"/>
      <c r="F3" s="7"/>
      <c r="G3" s="7"/>
      <c r="H3" s="7"/>
      <c r="I3" s="7"/>
      <c r="J3" s="8"/>
    </row>
    <row r="4" spans="1:246" s="5" customFormat="1" ht="11.25" customHeight="1" x14ac:dyDescent="0.35">
      <c r="A4" s="118" t="s">
        <v>1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</row>
    <row r="5" spans="1:246" s="5" customFormat="1" ht="11.25" customHeight="1" x14ac:dyDescent="0.35">
      <c r="A5" s="119"/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</row>
    <row r="6" spans="1:246" s="5" customFormat="1" ht="24.75" customHeight="1" x14ac:dyDescent="0.35">
      <c r="A6" s="118" t="s">
        <v>2</v>
      </c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</row>
    <row r="7" spans="1:246" s="5" customFormat="1" ht="29.25" customHeight="1" x14ac:dyDescent="0.45">
      <c r="A7" s="120" t="s">
        <v>78</v>
      </c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</row>
    <row r="8" spans="1:246" s="5" customFormat="1" ht="29.25" customHeight="1" x14ac:dyDescent="0.35">
      <c r="A8" s="121" t="s">
        <v>80</v>
      </c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</row>
    <row r="9" spans="1:246" s="5" customFormat="1" ht="29.25" customHeight="1" x14ac:dyDescent="0.35">
      <c r="A9" s="122" t="s">
        <v>3</v>
      </c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</row>
    <row r="10" spans="1:246" s="13" customFormat="1" ht="24.75" customHeight="1" thickBot="1" x14ac:dyDescent="0.4">
      <c r="A10" s="9" t="s">
        <v>4</v>
      </c>
      <c r="B10" s="10"/>
      <c r="C10" s="10"/>
      <c r="D10" s="10"/>
      <c r="E10" s="10"/>
      <c r="F10" s="10"/>
      <c r="G10" s="10"/>
      <c r="H10" s="10"/>
      <c r="I10" s="10"/>
      <c r="J10" s="11"/>
      <c r="K10" s="12"/>
      <c r="L10" s="12"/>
      <c r="M10" s="12"/>
      <c r="N10" s="12"/>
      <c r="O10" s="12"/>
    </row>
    <row r="11" spans="1:246" s="13" customFormat="1" ht="25.5" customHeight="1" thickBot="1" x14ac:dyDescent="0.35">
      <c r="A11" s="123" t="s">
        <v>81</v>
      </c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5"/>
    </row>
    <row r="12" spans="1:246" s="13" customFormat="1" ht="39" customHeight="1" thickBot="1" x14ac:dyDescent="0.3">
      <c r="A12" s="14" t="s">
        <v>5</v>
      </c>
      <c r="B12" s="126" t="s">
        <v>6</v>
      </c>
      <c r="C12" s="127"/>
      <c r="D12" s="15" t="s">
        <v>7</v>
      </c>
      <c r="E12" s="16" t="s">
        <v>8</v>
      </c>
      <c r="F12" s="17" t="s">
        <v>9</v>
      </c>
      <c r="G12" s="17" t="s">
        <v>9</v>
      </c>
      <c r="H12" s="17" t="s">
        <v>9</v>
      </c>
      <c r="I12" s="17" t="s">
        <v>9</v>
      </c>
      <c r="J12" s="18" t="s">
        <v>10</v>
      </c>
      <c r="K12" s="128" t="s">
        <v>11</v>
      </c>
      <c r="L12" s="129"/>
      <c r="M12" s="129"/>
      <c r="N12" s="129"/>
      <c r="O12" s="127"/>
    </row>
    <row r="13" spans="1:246" s="13" customFormat="1" ht="52.5" customHeight="1" thickBot="1" x14ac:dyDescent="0.3">
      <c r="A13" s="130" t="s">
        <v>12</v>
      </c>
      <c r="B13" s="133" t="s">
        <v>83</v>
      </c>
      <c r="C13" s="134"/>
      <c r="D13" s="19" t="s">
        <v>13</v>
      </c>
      <c r="E13" s="20" t="s">
        <v>14</v>
      </c>
      <c r="F13" s="21" t="s">
        <v>15</v>
      </c>
      <c r="G13" s="21" t="s">
        <v>16</v>
      </c>
      <c r="H13" s="21" t="s">
        <v>85</v>
      </c>
      <c r="I13" s="22" t="s">
        <v>84</v>
      </c>
      <c r="J13" s="23"/>
      <c r="K13" s="139" t="s">
        <v>17</v>
      </c>
      <c r="L13" s="140"/>
      <c r="M13" s="140"/>
      <c r="N13" s="140"/>
      <c r="O13" s="141"/>
    </row>
    <row r="14" spans="1:246" ht="21.75" customHeight="1" x14ac:dyDescent="0.2">
      <c r="A14" s="131"/>
      <c r="B14" s="135"/>
      <c r="C14" s="136"/>
      <c r="D14" s="24" t="s">
        <v>18</v>
      </c>
      <c r="E14" s="25">
        <v>0</v>
      </c>
      <c r="F14" s="26">
        <v>0</v>
      </c>
      <c r="G14" s="26">
        <v>0</v>
      </c>
      <c r="H14" s="26">
        <v>3</v>
      </c>
      <c r="I14" s="27">
        <v>1</v>
      </c>
      <c r="J14" s="28">
        <f>SUM(E14:I14)</f>
        <v>4</v>
      </c>
      <c r="K14" s="142" t="s">
        <v>19</v>
      </c>
      <c r="L14" s="134" t="s">
        <v>20</v>
      </c>
      <c r="M14" s="142" t="s">
        <v>21</v>
      </c>
      <c r="N14" s="134" t="s">
        <v>22</v>
      </c>
      <c r="O14" s="134" t="s">
        <v>23</v>
      </c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  <c r="FY14" s="29"/>
      <c r="FZ14" s="29"/>
      <c r="GA14" s="29"/>
      <c r="GB14" s="29"/>
      <c r="GC14" s="29"/>
      <c r="GD14" s="29"/>
      <c r="GE14" s="29"/>
      <c r="GF14" s="29"/>
      <c r="GG14" s="29"/>
      <c r="GH14" s="29"/>
      <c r="GI14" s="29"/>
      <c r="GJ14" s="29"/>
      <c r="GK14" s="29"/>
      <c r="GL14" s="29"/>
      <c r="GM14" s="29"/>
      <c r="GN14" s="29"/>
      <c r="GO14" s="29"/>
      <c r="GP14" s="29"/>
      <c r="GQ14" s="29"/>
      <c r="GR14" s="29"/>
      <c r="GS14" s="29"/>
      <c r="GT14" s="29"/>
      <c r="GU14" s="29"/>
      <c r="GV14" s="29"/>
      <c r="GW14" s="29"/>
      <c r="GX14" s="29"/>
      <c r="GY14" s="29"/>
      <c r="GZ14" s="29"/>
      <c r="HA14" s="29"/>
      <c r="HB14" s="29"/>
      <c r="HC14" s="29"/>
      <c r="HD14" s="29"/>
      <c r="HE14" s="29"/>
      <c r="HF14" s="29"/>
      <c r="HG14" s="29"/>
      <c r="HH14" s="29"/>
      <c r="HI14" s="29"/>
      <c r="HJ14" s="29"/>
      <c r="HK14" s="29"/>
      <c r="HL14" s="29"/>
      <c r="HM14" s="29"/>
      <c r="HN14" s="29"/>
      <c r="HO14" s="29"/>
      <c r="HP14" s="29"/>
      <c r="HQ14" s="29"/>
      <c r="HR14" s="29"/>
      <c r="HS14" s="29"/>
      <c r="HT14" s="29"/>
      <c r="HU14" s="29"/>
      <c r="HV14" s="29"/>
      <c r="HW14" s="29"/>
      <c r="HX14" s="29"/>
      <c r="HY14" s="29"/>
      <c r="HZ14" s="29"/>
      <c r="IA14" s="29"/>
      <c r="IB14" s="29"/>
      <c r="IC14" s="29"/>
      <c r="ID14" s="29"/>
      <c r="IE14" s="29"/>
      <c r="IF14" s="29"/>
      <c r="IG14" s="29"/>
      <c r="IH14" s="29"/>
      <c r="II14" s="29"/>
      <c r="IJ14" s="29"/>
      <c r="IK14" s="29"/>
      <c r="IL14" s="29"/>
    </row>
    <row r="15" spans="1:246" ht="23.25" customHeight="1" x14ac:dyDescent="0.2">
      <c r="A15" s="131"/>
      <c r="B15" s="135"/>
      <c r="C15" s="136"/>
      <c r="D15" s="30" t="s">
        <v>24</v>
      </c>
      <c r="E15" s="33">
        <v>1800</v>
      </c>
      <c r="F15" s="34">
        <v>3100</v>
      </c>
      <c r="G15" s="34">
        <v>3100</v>
      </c>
      <c r="H15" s="34">
        <v>3800</v>
      </c>
      <c r="I15" s="35">
        <v>5900</v>
      </c>
      <c r="J15" s="31"/>
      <c r="K15" s="143"/>
      <c r="L15" s="136"/>
      <c r="M15" s="143"/>
      <c r="N15" s="136"/>
      <c r="O15" s="136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  <c r="FY15" s="29"/>
      <c r="FZ15" s="29"/>
      <c r="GA15" s="29"/>
      <c r="GB15" s="29"/>
      <c r="GC15" s="29"/>
      <c r="GD15" s="29"/>
      <c r="GE15" s="29"/>
      <c r="GF15" s="29"/>
      <c r="GG15" s="29"/>
      <c r="GH15" s="29"/>
      <c r="GI15" s="29"/>
      <c r="GJ15" s="29"/>
      <c r="GK15" s="29"/>
      <c r="GL15" s="29"/>
      <c r="GM15" s="29"/>
      <c r="GN15" s="29"/>
      <c r="GO15" s="29"/>
      <c r="GP15" s="29"/>
      <c r="GQ15" s="29"/>
      <c r="GR15" s="29"/>
      <c r="GS15" s="29"/>
      <c r="GT15" s="29"/>
      <c r="GU15" s="29"/>
      <c r="GV15" s="29"/>
      <c r="GW15" s="29"/>
      <c r="GX15" s="29"/>
      <c r="GY15" s="29"/>
      <c r="GZ15" s="29"/>
      <c r="HA15" s="29"/>
      <c r="HB15" s="29"/>
      <c r="HC15" s="29"/>
      <c r="HD15" s="29"/>
      <c r="HE15" s="29"/>
      <c r="HF15" s="29"/>
      <c r="HG15" s="29"/>
      <c r="HH15" s="29"/>
      <c r="HI15" s="29"/>
      <c r="HJ15" s="29"/>
      <c r="HK15" s="29"/>
      <c r="HL15" s="29"/>
      <c r="HM15" s="29"/>
      <c r="HN15" s="29"/>
      <c r="HO15" s="29"/>
      <c r="HP15" s="29"/>
      <c r="HQ15" s="29"/>
      <c r="HR15" s="29"/>
      <c r="HS15" s="29"/>
      <c r="HT15" s="29"/>
      <c r="HU15" s="29"/>
      <c r="HV15" s="29"/>
      <c r="HW15" s="29"/>
      <c r="HX15" s="29"/>
      <c r="HY15" s="29"/>
      <c r="HZ15" s="29"/>
      <c r="IA15" s="29"/>
      <c r="IB15" s="29"/>
      <c r="IC15" s="29"/>
      <c r="ID15" s="29"/>
      <c r="IE15" s="29"/>
      <c r="IF15" s="29"/>
      <c r="IG15" s="29"/>
      <c r="IH15" s="29"/>
      <c r="II15" s="29"/>
      <c r="IJ15" s="29"/>
      <c r="IK15" s="29"/>
      <c r="IL15" s="29"/>
    </row>
    <row r="16" spans="1:246" ht="22.5" customHeight="1" x14ac:dyDescent="0.2">
      <c r="A16" s="131"/>
      <c r="B16" s="135"/>
      <c r="C16" s="136"/>
      <c r="D16" s="32" t="s">
        <v>25</v>
      </c>
      <c r="E16" s="33">
        <f>E15*E14</f>
        <v>0</v>
      </c>
      <c r="F16" s="34">
        <f>F15*F14</f>
        <v>0</v>
      </c>
      <c r="G16" s="34">
        <f>G15*G14</f>
        <v>0</v>
      </c>
      <c r="H16" s="34">
        <f>H15*H14</f>
        <v>11400</v>
      </c>
      <c r="I16" s="35">
        <f>I15*I14</f>
        <v>5900</v>
      </c>
      <c r="J16" s="36">
        <f>SUM(E16:I16)</f>
        <v>17300</v>
      </c>
      <c r="K16" s="143"/>
      <c r="L16" s="136"/>
      <c r="M16" s="143"/>
      <c r="N16" s="136"/>
      <c r="O16" s="136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  <c r="FY16" s="29"/>
      <c r="FZ16" s="29"/>
      <c r="GA16" s="29"/>
      <c r="GB16" s="29"/>
      <c r="GC16" s="29"/>
      <c r="GD16" s="29"/>
      <c r="GE16" s="29"/>
      <c r="GF16" s="29"/>
      <c r="GG16" s="29"/>
      <c r="GH16" s="29"/>
      <c r="GI16" s="29"/>
      <c r="GJ16" s="29"/>
      <c r="GK16" s="29"/>
      <c r="GL16" s="29"/>
      <c r="GM16" s="29"/>
      <c r="GN16" s="29"/>
      <c r="GO16" s="29"/>
      <c r="GP16" s="29"/>
      <c r="GQ16" s="29"/>
      <c r="GR16" s="29"/>
      <c r="GS16" s="29"/>
      <c r="GT16" s="29"/>
      <c r="GU16" s="29"/>
      <c r="GV16" s="29"/>
      <c r="GW16" s="29"/>
      <c r="GX16" s="29"/>
      <c r="GY16" s="29"/>
      <c r="GZ16" s="29"/>
      <c r="HA16" s="29"/>
      <c r="HB16" s="29"/>
      <c r="HC16" s="29"/>
      <c r="HD16" s="29"/>
      <c r="HE16" s="29"/>
      <c r="HF16" s="29"/>
      <c r="HG16" s="29"/>
      <c r="HH16" s="29"/>
      <c r="HI16" s="29"/>
      <c r="HJ16" s="29"/>
      <c r="HK16" s="29"/>
      <c r="HL16" s="29"/>
      <c r="HM16" s="29"/>
      <c r="HN16" s="29"/>
      <c r="HO16" s="29"/>
      <c r="HP16" s="29"/>
      <c r="HQ16" s="29"/>
      <c r="HR16" s="29"/>
      <c r="HS16" s="29"/>
      <c r="HT16" s="29"/>
      <c r="HU16" s="29"/>
      <c r="HV16" s="29"/>
      <c r="HW16" s="29"/>
      <c r="HX16" s="29"/>
      <c r="HY16" s="29"/>
      <c r="HZ16" s="29"/>
      <c r="IA16" s="29"/>
      <c r="IB16" s="29"/>
      <c r="IC16" s="29"/>
      <c r="ID16" s="29"/>
      <c r="IE16" s="29"/>
      <c r="IF16" s="29"/>
      <c r="IG16" s="29"/>
      <c r="IH16" s="29"/>
      <c r="II16" s="29"/>
      <c r="IJ16" s="29"/>
      <c r="IK16" s="29"/>
      <c r="IL16" s="29"/>
    </row>
    <row r="17" spans="1:246" ht="21.75" customHeight="1" x14ac:dyDescent="0.2">
      <c r="A17" s="131"/>
      <c r="B17" s="135"/>
      <c r="C17" s="136"/>
      <c r="D17" s="30" t="s">
        <v>26</v>
      </c>
      <c r="E17" s="33"/>
      <c r="F17" s="34"/>
      <c r="G17" s="34"/>
      <c r="H17" s="34">
        <v>35</v>
      </c>
      <c r="I17" s="35">
        <v>45</v>
      </c>
      <c r="J17" s="37"/>
      <c r="K17" s="144"/>
      <c r="L17" s="145"/>
      <c r="M17" s="144"/>
      <c r="N17" s="145"/>
      <c r="O17" s="145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  <c r="FY17" s="29"/>
      <c r="FZ17" s="29"/>
      <c r="GA17" s="29"/>
      <c r="GB17" s="29"/>
      <c r="GC17" s="29"/>
      <c r="GD17" s="29"/>
      <c r="GE17" s="29"/>
      <c r="GF17" s="29"/>
      <c r="GG17" s="29"/>
      <c r="GH17" s="29"/>
      <c r="GI17" s="29"/>
      <c r="GJ17" s="29"/>
      <c r="GK17" s="29"/>
      <c r="GL17" s="29"/>
      <c r="GM17" s="29"/>
      <c r="GN17" s="29"/>
      <c r="GO17" s="29"/>
      <c r="GP17" s="29"/>
      <c r="GQ17" s="29"/>
      <c r="GR17" s="29"/>
      <c r="GS17" s="29"/>
      <c r="GT17" s="29"/>
      <c r="GU17" s="29"/>
      <c r="GV17" s="29"/>
      <c r="GW17" s="29"/>
      <c r="GX17" s="29"/>
      <c r="GY17" s="29"/>
      <c r="GZ17" s="29"/>
      <c r="HA17" s="29"/>
      <c r="HB17" s="29"/>
      <c r="HC17" s="29"/>
      <c r="HD17" s="29"/>
      <c r="HE17" s="29"/>
      <c r="HF17" s="29"/>
      <c r="HG17" s="29"/>
      <c r="HH17" s="29"/>
      <c r="HI17" s="29"/>
      <c r="HJ17" s="29"/>
      <c r="HK17" s="29"/>
      <c r="HL17" s="29"/>
      <c r="HM17" s="29"/>
      <c r="HN17" s="29"/>
      <c r="HO17" s="29"/>
      <c r="HP17" s="29"/>
      <c r="HQ17" s="29"/>
      <c r="HR17" s="29"/>
      <c r="HS17" s="29"/>
      <c r="HT17" s="29"/>
      <c r="HU17" s="29"/>
      <c r="HV17" s="29"/>
      <c r="HW17" s="29"/>
      <c r="HX17" s="29"/>
      <c r="HY17" s="29"/>
      <c r="HZ17" s="29"/>
      <c r="IA17" s="29"/>
      <c r="IB17" s="29"/>
      <c r="IC17" s="29"/>
      <c r="ID17" s="29"/>
      <c r="IE17" s="29"/>
      <c r="IF17" s="29"/>
      <c r="IG17" s="29"/>
      <c r="IH17" s="29"/>
      <c r="II17" s="29"/>
      <c r="IJ17" s="29"/>
      <c r="IK17" s="29"/>
      <c r="IL17" s="29"/>
    </row>
    <row r="18" spans="1:246" ht="21.75" customHeight="1" thickBot="1" x14ac:dyDescent="0.25">
      <c r="A18" s="131"/>
      <c r="B18" s="135"/>
      <c r="C18" s="136"/>
      <c r="D18" s="38" t="s">
        <v>27</v>
      </c>
      <c r="E18" s="39">
        <f>E14*E17</f>
        <v>0</v>
      </c>
      <c r="F18" s="40">
        <f>F14*F17</f>
        <v>0</v>
      </c>
      <c r="G18" s="40">
        <f>G14*G17</f>
        <v>0</v>
      </c>
      <c r="H18" s="40">
        <f>H14*H17</f>
        <v>105</v>
      </c>
      <c r="I18" s="41">
        <f>I14*I17</f>
        <v>45</v>
      </c>
      <c r="J18" s="42">
        <f>SUM(E18:I18)</f>
        <v>150</v>
      </c>
      <c r="K18" s="87" t="s">
        <v>28</v>
      </c>
      <c r="L18" s="88">
        <f>SUM(L20:L22)</f>
        <v>0</v>
      </c>
      <c r="M18" s="87" t="s">
        <v>28</v>
      </c>
      <c r="N18" s="88">
        <f>SUM(N20:N22)</f>
        <v>0</v>
      </c>
      <c r="O18" s="89">
        <f>N18+L18</f>
        <v>0</v>
      </c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  <c r="FY18" s="29"/>
      <c r="FZ18" s="29"/>
      <c r="GA18" s="29"/>
      <c r="GB18" s="29"/>
      <c r="GC18" s="29"/>
      <c r="GD18" s="29"/>
      <c r="GE18" s="29"/>
      <c r="GF18" s="29"/>
      <c r="GG18" s="29"/>
      <c r="GH18" s="29"/>
      <c r="GI18" s="29"/>
      <c r="GJ18" s="29"/>
      <c r="GK18" s="29"/>
      <c r="GL18" s="29"/>
      <c r="GM18" s="29"/>
      <c r="GN18" s="29"/>
      <c r="GO18" s="29"/>
      <c r="GP18" s="29"/>
      <c r="GQ18" s="29"/>
      <c r="GR18" s="29"/>
      <c r="GS18" s="29"/>
      <c r="GT18" s="29"/>
      <c r="GU18" s="29"/>
      <c r="GV18" s="29"/>
      <c r="GW18" s="29"/>
      <c r="GX18" s="29"/>
      <c r="GY18" s="29"/>
      <c r="GZ18" s="29"/>
      <c r="HA18" s="29"/>
      <c r="HB18" s="29"/>
      <c r="HC18" s="29"/>
      <c r="HD18" s="29"/>
      <c r="HE18" s="29"/>
      <c r="HF18" s="29"/>
      <c r="HG18" s="29"/>
      <c r="HH18" s="29"/>
      <c r="HI18" s="29"/>
      <c r="HJ18" s="29"/>
      <c r="HK18" s="29"/>
      <c r="HL18" s="29"/>
      <c r="HM18" s="29"/>
      <c r="HN18" s="29"/>
      <c r="HO18" s="29"/>
      <c r="HP18" s="29"/>
      <c r="HQ18" s="29"/>
      <c r="HR18" s="29"/>
      <c r="HS18" s="29"/>
      <c r="HT18" s="29"/>
      <c r="HU18" s="29"/>
      <c r="HV18" s="29"/>
      <c r="HW18" s="29"/>
      <c r="HX18" s="29"/>
      <c r="HY18" s="29"/>
      <c r="HZ18" s="29"/>
      <c r="IA18" s="29"/>
      <c r="IB18" s="29"/>
      <c r="IC18" s="29"/>
      <c r="ID18" s="29"/>
      <c r="IE18" s="29"/>
      <c r="IF18" s="29"/>
      <c r="IG18" s="29"/>
      <c r="IH18" s="29"/>
      <c r="II18" s="29"/>
      <c r="IJ18" s="29"/>
      <c r="IK18" s="29"/>
      <c r="IL18" s="29"/>
    </row>
    <row r="19" spans="1:246" ht="21.75" customHeight="1" thickBot="1" x14ac:dyDescent="0.25">
      <c r="A19" s="131"/>
      <c r="B19" s="135"/>
      <c r="C19" s="136"/>
      <c r="D19" s="43" t="s">
        <v>29</v>
      </c>
      <c r="E19" s="44"/>
      <c r="F19" s="45"/>
      <c r="G19" s="45"/>
      <c r="H19" s="45"/>
      <c r="I19" s="46"/>
      <c r="J19" s="28"/>
      <c r="K19" s="90"/>
      <c r="L19" s="91"/>
      <c r="M19" s="90"/>
      <c r="N19" s="91"/>
      <c r="O19" s="92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  <c r="FY19" s="29"/>
      <c r="FZ19" s="29"/>
      <c r="GA19" s="29"/>
      <c r="GB19" s="29"/>
      <c r="GC19" s="29"/>
      <c r="GD19" s="29"/>
      <c r="GE19" s="29"/>
      <c r="GF19" s="29"/>
      <c r="GG19" s="29"/>
      <c r="GH19" s="29"/>
      <c r="GI19" s="29"/>
      <c r="GJ19" s="29"/>
      <c r="GK19" s="29"/>
      <c r="GL19" s="29"/>
      <c r="GM19" s="29"/>
      <c r="GN19" s="29"/>
      <c r="GO19" s="29"/>
      <c r="GP19" s="29"/>
      <c r="GQ19" s="29"/>
      <c r="GR19" s="29"/>
      <c r="GS19" s="29"/>
      <c r="GT19" s="29"/>
      <c r="GU19" s="29"/>
      <c r="GV19" s="29"/>
      <c r="GW19" s="29"/>
      <c r="GX19" s="29"/>
      <c r="GY19" s="29"/>
      <c r="GZ19" s="29"/>
      <c r="HA19" s="29"/>
      <c r="HB19" s="29"/>
      <c r="HC19" s="29"/>
      <c r="HD19" s="29"/>
      <c r="HE19" s="29"/>
      <c r="HF19" s="29"/>
      <c r="HG19" s="29"/>
      <c r="HH19" s="29"/>
      <c r="HI19" s="29"/>
      <c r="HJ19" s="29"/>
      <c r="HK19" s="29"/>
      <c r="HL19" s="29"/>
      <c r="HM19" s="29"/>
      <c r="HN19" s="29"/>
      <c r="HO19" s="29"/>
      <c r="HP19" s="29"/>
      <c r="HQ19" s="29"/>
      <c r="HR19" s="29"/>
      <c r="HS19" s="29"/>
      <c r="HT19" s="29"/>
      <c r="HU19" s="29"/>
      <c r="HV19" s="29"/>
      <c r="HW19" s="29"/>
      <c r="HX19" s="29"/>
      <c r="HY19" s="29"/>
      <c r="HZ19" s="29"/>
      <c r="IA19" s="29"/>
      <c r="IB19" s="29"/>
      <c r="IC19" s="29"/>
      <c r="ID19" s="29"/>
      <c r="IE19" s="29"/>
      <c r="IF19" s="29"/>
      <c r="IG19" s="29"/>
      <c r="IH19" s="29"/>
      <c r="II19" s="29"/>
      <c r="IJ19" s="29"/>
      <c r="IK19" s="29"/>
      <c r="IL19" s="29"/>
    </row>
    <row r="20" spans="1:246" ht="30.75" customHeight="1" x14ac:dyDescent="0.2">
      <c r="A20" s="131"/>
      <c r="B20" s="135"/>
      <c r="C20" s="136"/>
      <c r="D20" s="47" t="s">
        <v>72</v>
      </c>
      <c r="E20" s="48">
        <f>E18</f>
        <v>0</v>
      </c>
      <c r="F20" s="26">
        <f t="shared" ref="F20:I20" si="0">F18</f>
        <v>0</v>
      </c>
      <c r="G20" s="26">
        <f t="shared" si="0"/>
        <v>0</v>
      </c>
      <c r="H20" s="26">
        <f t="shared" si="0"/>
        <v>105</v>
      </c>
      <c r="I20" s="49">
        <f t="shared" si="0"/>
        <v>45</v>
      </c>
      <c r="J20" s="50">
        <f t="shared" ref="J20:J22" si="1">SUM(E20:I20)</f>
        <v>150</v>
      </c>
      <c r="K20" s="93"/>
      <c r="L20" s="94">
        <f t="shared" ref="L20:L21" si="2">K20*J20</f>
        <v>0</v>
      </c>
      <c r="M20" s="93"/>
      <c r="N20" s="95">
        <f t="shared" ref="N20:N22" si="3">M20*J20</f>
        <v>0</v>
      </c>
      <c r="O20" s="96">
        <f>N20+L20</f>
        <v>0</v>
      </c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  <c r="FY20" s="29"/>
      <c r="FZ20" s="29"/>
      <c r="GA20" s="29"/>
      <c r="GB20" s="29"/>
      <c r="GC20" s="29"/>
      <c r="GD20" s="29"/>
      <c r="GE20" s="29"/>
      <c r="GF20" s="29"/>
      <c r="GG20" s="29"/>
      <c r="GH20" s="29"/>
      <c r="GI20" s="29"/>
      <c r="GJ20" s="29"/>
      <c r="GK20" s="29"/>
      <c r="GL20" s="29"/>
      <c r="GM20" s="29"/>
      <c r="GN20" s="29"/>
      <c r="GO20" s="29"/>
      <c r="GP20" s="29"/>
      <c r="GQ20" s="29"/>
      <c r="GR20" s="29"/>
      <c r="GS20" s="29"/>
      <c r="GT20" s="29"/>
      <c r="GU20" s="29"/>
      <c r="GV20" s="29"/>
      <c r="GW20" s="29"/>
      <c r="GX20" s="29"/>
      <c r="GY20" s="29"/>
      <c r="GZ20" s="29"/>
      <c r="HA20" s="29"/>
      <c r="HB20" s="29"/>
      <c r="HC20" s="29"/>
      <c r="HD20" s="29"/>
      <c r="HE20" s="29"/>
      <c r="HF20" s="29"/>
      <c r="HG20" s="29"/>
      <c r="HH20" s="29"/>
      <c r="HI20" s="29"/>
      <c r="HJ20" s="29"/>
      <c r="HK20" s="29"/>
      <c r="HL20" s="29"/>
      <c r="HM20" s="29"/>
      <c r="HN20" s="29"/>
      <c r="HO20" s="29"/>
      <c r="HP20" s="29"/>
      <c r="HQ20" s="29"/>
      <c r="HR20" s="29"/>
      <c r="HS20" s="29"/>
      <c r="HT20" s="29"/>
      <c r="HU20" s="29"/>
      <c r="HV20" s="29"/>
      <c r="HW20" s="29"/>
      <c r="HX20" s="29"/>
      <c r="HY20" s="29"/>
      <c r="HZ20" s="29"/>
      <c r="IA20" s="29"/>
      <c r="IB20" s="29"/>
      <c r="IC20" s="29"/>
      <c r="ID20" s="29"/>
      <c r="IE20" s="29"/>
      <c r="IF20" s="29"/>
      <c r="IG20" s="29"/>
      <c r="IH20" s="29"/>
      <c r="II20" s="29"/>
      <c r="IJ20" s="29"/>
      <c r="IK20" s="29"/>
      <c r="IL20" s="29"/>
    </row>
    <row r="21" spans="1:246" ht="27" customHeight="1" x14ac:dyDescent="0.2">
      <c r="A21" s="131"/>
      <c r="B21" s="135"/>
      <c r="C21" s="136"/>
      <c r="D21" s="30" t="s">
        <v>30</v>
      </c>
      <c r="E21" s="51">
        <v>0</v>
      </c>
      <c r="F21" s="34">
        <v>0</v>
      </c>
      <c r="G21" s="34">
        <v>0</v>
      </c>
      <c r="H21" s="34">
        <v>0</v>
      </c>
      <c r="I21" s="52">
        <v>0</v>
      </c>
      <c r="J21" s="53">
        <f t="shared" si="1"/>
        <v>0</v>
      </c>
      <c r="K21" s="97"/>
      <c r="L21" s="98">
        <f t="shared" si="2"/>
        <v>0</v>
      </c>
      <c r="M21" s="97"/>
      <c r="N21" s="99">
        <f t="shared" si="3"/>
        <v>0</v>
      </c>
      <c r="O21" s="100">
        <f t="shared" ref="O21:O22" si="4">N21+L21</f>
        <v>0</v>
      </c>
      <c r="P21" s="106"/>
      <c r="Q21" s="107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  <c r="FY21" s="29"/>
      <c r="FZ21" s="29"/>
      <c r="GA21" s="29"/>
      <c r="GB21" s="29"/>
      <c r="GC21" s="29"/>
      <c r="GD21" s="29"/>
      <c r="GE21" s="29"/>
      <c r="GF21" s="29"/>
      <c r="GG21" s="29"/>
      <c r="GH21" s="29"/>
      <c r="GI21" s="29"/>
      <c r="GJ21" s="29"/>
      <c r="GK21" s="29"/>
      <c r="GL21" s="29"/>
      <c r="GM21" s="29"/>
      <c r="GN21" s="29"/>
      <c r="GO21" s="29"/>
      <c r="GP21" s="29"/>
      <c r="GQ21" s="29"/>
      <c r="GR21" s="29"/>
      <c r="GS21" s="29"/>
      <c r="GT21" s="29"/>
      <c r="GU21" s="29"/>
      <c r="GV21" s="29"/>
      <c r="GW21" s="29"/>
      <c r="GX21" s="29"/>
      <c r="GY21" s="29"/>
      <c r="GZ21" s="29"/>
      <c r="HA21" s="29"/>
      <c r="HB21" s="29"/>
      <c r="HC21" s="29"/>
      <c r="HD21" s="29"/>
      <c r="HE21" s="29"/>
      <c r="HF21" s="29"/>
      <c r="HG21" s="29"/>
      <c r="HH21" s="29"/>
      <c r="HI21" s="29"/>
      <c r="HJ21" s="29"/>
      <c r="HK21" s="29"/>
      <c r="HL21" s="29"/>
      <c r="HM21" s="29"/>
      <c r="HN21" s="29"/>
      <c r="HO21" s="29"/>
      <c r="HP21" s="29"/>
      <c r="HQ21" s="29"/>
      <c r="HR21" s="29"/>
      <c r="HS21" s="29"/>
      <c r="HT21" s="29"/>
      <c r="HU21" s="29"/>
      <c r="HV21" s="29"/>
      <c r="HW21" s="29"/>
      <c r="HX21" s="29"/>
      <c r="HY21" s="29"/>
      <c r="HZ21" s="29"/>
      <c r="IA21" s="29"/>
      <c r="IB21" s="29"/>
      <c r="IC21" s="29"/>
      <c r="ID21" s="29"/>
      <c r="IE21" s="29"/>
      <c r="IF21" s="29"/>
      <c r="IG21" s="29"/>
      <c r="IH21" s="29"/>
      <c r="II21" s="29"/>
      <c r="IJ21" s="29"/>
      <c r="IK21" s="29"/>
      <c r="IL21" s="29"/>
    </row>
    <row r="22" spans="1:246" ht="31.5" customHeight="1" thickBot="1" x14ac:dyDescent="0.25">
      <c r="A22" s="132"/>
      <c r="B22" s="137"/>
      <c r="C22" s="138"/>
      <c r="D22" s="54" t="s">
        <v>73</v>
      </c>
      <c r="E22" s="55">
        <v>0</v>
      </c>
      <c r="F22" s="56">
        <v>0</v>
      </c>
      <c r="G22" s="56">
        <v>0</v>
      </c>
      <c r="H22" s="56">
        <v>0</v>
      </c>
      <c r="I22" s="56">
        <v>0</v>
      </c>
      <c r="J22" s="57">
        <f t="shared" si="1"/>
        <v>0</v>
      </c>
      <c r="K22" s="101"/>
      <c r="L22" s="102">
        <f>K22*J22</f>
        <v>0</v>
      </c>
      <c r="M22" s="103"/>
      <c r="N22" s="104">
        <f t="shared" si="3"/>
        <v>0</v>
      </c>
      <c r="O22" s="105">
        <f t="shared" si="4"/>
        <v>0</v>
      </c>
      <c r="P22" s="106"/>
      <c r="Q22" s="107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  <c r="FY22" s="29"/>
      <c r="FZ22" s="29"/>
      <c r="GA22" s="29"/>
      <c r="GB22" s="29"/>
      <c r="GC22" s="29"/>
      <c r="GD22" s="29"/>
      <c r="GE22" s="29"/>
      <c r="GF22" s="29"/>
      <c r="GG22" s="29"/>
      <c r="GH22" s="29"/>
      <c r="GI22" s="29"/>
      <c r="GJ22" s="29"/>
      <c r="GK22" s="29"/>
      <c r="GL22" s="29"/>
      <c r="GM22" s="29"/>
      <c r="GN22" s="29"/>
      <c r="GO22" s="29"/>
      <c r="GP22" s="29"/>
      <c r="GQ22" s="29"/>
      <c r="GR22" s="29"/>
      <c r="GS22" s="29"/>
      <c r="GT22" s="29"/>
      <c r="GU22" s="29"/>
      <c r="GV22" s="29"/>
      <c r="GW22" s="29"/>
      <c r="GX22" s="29"/>
      <c r="GY22" s="29"/>
      <c r="GZ22" s="29"/>
      <c r="HA22" s="29"/>
      <c r="HB22" s="29"/>
      <c r="HC22" s="29"/>
      <c r="HD22" s="29"/>
      <c r="HE22" s="29"/>
      <c r="HF22" s="29"/>
      <c r="HG22" s="29"/>
      <c r="HH22" s="29"/>
      <c r="HI22" s="29"/>
      <c r="HJ22" s="29"/>
      <c r="HK22" s="29"/>
      <c r="HL22" s="29"/>
      <c r="HM22" s="29"/>
      <c r="HN22" s="29"/>
      <c r="HO22" s="29"/>
      <c r="HP22" s="29"/>
      <c r="HQ22" s="29"/>
      <c r="HR22" s="29"/>
      <c r="HS22" s="29"/>
      <c r="HT22" s="29"/>
      <c r="HU22" s="29"/>
      <c r="HV22" s="29"/>
      <c r="HW22" s="29"/>
      <c r="HX22" s="29"/>
      <c r="HY22" s="29"/>
      <c r="HZ22" s="29"/>
      <c r="IA22" s="29"/>
      <c r="IB22" s="29"/>
      <c r="IC22" s="29"/>
      <c r="ID22" s="29"/>
      <c r="IE22" s="29"/>
      <c r="IF22" s="29"/>
      <c r="IG22" s="29"/>
      <c r="IH22" s="29"/>
      <c r="II22" s="29"/>
      <c r="IJ22" s="29"/>
      <c r="IK22" s="29"/>
      <c r="IL22" s="29"/>
    </row>
    <row r="23" spans="1:246" ht="34.5" customHeight="1" thickBot="1" x14ac:dyDescent="0.25">
      <c r="A23" s="156" t="s">
        <v>31</v>
      </c>
      <c r="B23" s="159" t="s">
        <v>32</v>
      </c>
      <c r="C23" s="160"/>
      <c r="D23" s="58" t="s">
        <v>33</v>
      </c>
      <c r="E23" s="161" t="s">
        <v>34</v>
      </c>
      <c r="F23" s="162"/>
      <c r="G23" s="162"/>
      <c r="H23" s="162"/>
      <c r="I23" s="162"/>
      <c r="J23" s="59" t="s">
        <v>35</v>
      </c>
      <c r="K23" s="163" t="s">
        <v>36</v>
      </c>
      <c r="L23" s="162"/>
      <c r="M23" s="162"/>
      <c r="N23" s="162"/>
      <c r="O23" s="164"/>
      <c r="P23" s="108"/>
      <c r="Q23" s="10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  <c r="FY23" s="29"/>
      <c r="FZ23" s="29"/>
      <c r="GA23" s="29"/>
      <c r="GB23" s="29"/>
      <c r="GC23" s="29"/>
      <c r="GD23" s="29"/>
      <c r="GE23" s="29"/>
      <c r="GF23" s="29"/>
      <c r="GG23" s="29"/>
      <c r="GH23" s="29"/>
      <c r="GI23" s="29"/>
      <c r="GJ23" s="29"/>
      <c r="GK23" s="29"/>
      <c r="GL23" s="29"/>
      <c r="GM23" s="29"/>
      <c r="GN23" s="29"/>
      <c r="GO23" s="29"/>
      <c r="GP23" s="29"/>
      <c r="GQ23" s="29"/>
      <c r="GR23" s="29"/>
      <c r="GS23" s="29"/>
      <c r="GT23" s="29"/>
      <c r="GU23" s="29"/>
      <c r="GV23" s="29"/>
      <c r="GW23" s="29"/>
      <c r="GX23" s="29"/>
      <c r="GY23" s="29"/>
      <c r="GZ23" s="29"/>
      <c r="HA23" s="29"/>
      <c r="HB23" s="29"/>
      <c r="HC23" s="29"/>
      <c r="HD23" s="29"/>
      <c r="HE23" s="29"/>
      <c r="HF23" s="29"/>
      <c r="HG23" s="29"/>
      <c r="HH23" s="29"/>
      <c r="HI23" s="29"/>
      <c r="HJ23" s="29"/>
      <c r="HK23" s="29"/>
      <c r="HL23" s="29"/>
      <c r="HM23" s="29"/>
      <c r="HN23" s="29"/>
      <c r="HO23" s="29"/>
      <c r="HP23" s="29"/>
      <c r="HQ23" s="29"/>
      <c r="HR23" s="29"/>
      <c r="HS23" s="29"/>
      <c r="HT23" s="29"/>
      <c r="HU23" s="29"/>
      <c r="HV23" s="29"/>
      <c r="HW23" s="29"/>
      <c r="HX23" s="29"/>
      <c r="HY23" s="29"/>
      <c r="HZ23" s="29"/>
      <c r="IA23" s="29"/>
      <c r="IB23" s="29"/>
      <c r="IC23" s="29"/>
      <c r="ID23" s="29"/>
      <c r="IE23" s="29"/>
      <c r="IF23" s="29"/>
      <c r="IG23" s="29"/>
      <c r="IH23" s="29"/>
      <c r="II23" s="29"/>
      <c r="IJ23" s="29"/>
      <c r="IK23" s="29"/>
      <c r="IL23" s="29"/>
    </row>
    <row r="24" spans="1:246" s="29" customFormat="1" ht="21" customHeight="1" x14ac:dyDescent="0.2">
      <c r="A24" s="157"/>
      <c r="B24" s="165" t="s">
        <v>37</v>
      </c>
      <c r="C24" s="166"/>
      <c r="D24" s="60" t="s">
        <v>28</v>
      </c>
      <c r="E24" s="167">
        <f>SUM(E25:I25)</f>
        <v>1</v>
      </c>
      <c r="F24" s="168"/>
      <c r="G24" s="168"/>
      <c r="H24" s="168"/>
      <c r="I24" s="168"/>
      <c r="J24" s="61"/>
      <c r="K24" s="169">
        <f>SUM(K25:O25)</f>
        <v>0</v>
      </c>
      <c r="L24" s="170"/>
      <c r="M24" s="170"/>
      <c r="N24" s="170"/>
      <c r="O24" s="171"/>
      <c r="P24" s="110"/>
      <c r="Q24" s="111"/>
    </row>
    <row r="25" spans="1:246" s="63" customFormat="1" ht="38.25" customHeight="1" x14ac:dyDescent="0.2">
      <c r="A25" s="157"/>
      <c r="B25" s="172" t="s">
        <v>79</v>
      </c>
      <c r="C25" s="173"/>
      <c r="D25" s="62"/>
      <c r="E25" s="174">
        <v>1</v>
      </c>
      <c r="F25" s="175"/>
      <c r="G25" s="175"/>
      <c r="H25" s="175"/>
      <c r="I25" s="175"/>
      <c r="J25" s="84">
        <v>0</v>
      </c>
      <c r="K25" s="146">
        <f t="shared" ref="K25:K43" si="5">J25*E25</f>
        <v>0</v>
      </c>
      <c r="L25" s="147"/>
      <c r="M25" s="147"/>
      <c r="N25" s="147"/>
      <c r="O25" s="148"/>
      <c r="P25" s="112"/>
      <c r="Q25" s="113"/>
    </row>
    <row r="26" spans="1:246" s="29" customFormat="1" ht="21" customHeight="1" x14ac:dyDescent="0.2">
      <c r="A26" s="157"/>
      <c r="B26" s="149" t="s">
        <v>38</v>
      </c>
      <c r="C26" s="150"/>
      <c r="D26" s="64" t="s">
        <v>39</v>
      </c>
      <c r="E26" s="151">
        <f>SUM(E27:I30)</f>
        <v>1</v>
      </c>
      <c r="F26" s="152"/>
      <c r="G26" s="152"/>
      <c r="H26" s="152"/>
      <c r="I26" s="152"/>
      <c r="J26" s="85"/>
      <c r="K26" s="153">
        <f>SUM(K27:O30)</f>
        <v>0</v>
      </c>
      <c r="L26" s="154"/>
      <c r="M26" s="154"/>
      <c r="N26" s="154"/>
      <c r="O26" s="155"/>
      <c r="P26" s="112"/>
      <c r="Q26" s="113"/>
    </row>
    <row r="27" spans="1:246" s="63" customFormat="1" ht="15.75" x14ac:dyDescent="0.2">
      <c r="A27" s="157"/>
      <c r="B27" s="176" t="s">
        <v>40</v>
      </c>
      <c r="C27" s="177"/>
      <c r="D27" s="62"/>
      <c r="E27" s="174">
        <v>1</v>
      </c>
      <c r="F27" s="175"/>
      <c r="G27" s="175"/>
      <c r="H27" s="175"/>
      <c r="I27" s="175"/>
      <c r="J27" s="84">
        <v>0</v>
      </c>
      <c r="K27" s="180">
        <f t="shared" ref="K27:K30" si="6">J27*E27</f>
        <v>0</v>
      </c>
      <c r="L27" s="181"/>
      <c r="M27" s="181"/>
      <c r="N27" s="181"/>
      <c r="O27" s="182"/>
      <c r="P27" s="112"/>
      <c r="Q27" s="113"/>
    </row>
    <row r="28" spans="1:246" s="63" customFormat="1" ht="15.75" x14ac:dyDescent="0.2">
      <c r="A28" s="157"/>
      <c r="B28" s="176" t="s">
        <v>41</v>
      </c>
      <c r="C28" s="177"/>
      <c r="D28" s="62"/>
      <c r="E28" s="174">
        <v>0</v>
      </c>
      <c r="F28" s="175"/>
      <c r="G28" s="175"/>
      <c r="H28" s="175"/>
      <c r="I28" s="175"/>
      <c r="J28" s="84">
        <v>0</v>
      </c>
      <c r="K28" s="180">
        <f t="shared" si="6"/>
        <v>0</v>
      </c>
      <c r="L28" s="181"/>
      <c r="M28" s="181"/>
      <c r="N28" s="181"/>
      <c r="O28" s="182"/>
      <c r="P28" s="112"/>
      <c r="Q28" s="113"/>
    </row>
    <row r="29" spans="1:246" s="63" customFormat="1" ht="15.75" x14ac:dyDescent="0.2">
      <c r="A29" s="157"/>
      <c r="B29" s="176" t="s">
        <v>74</v>
      </c>
      <c r="C29" s="177"/>
      <c r="D29" s="64"/>
      <c r="E29" s="178">
        <v>0</v>
      </c>
      <c r="F29" s="179"/>
      <c r="G29" s="179"/>
      <c r="H29" s="179"/>
      <c r="I29" s="179"/>
      <c r="J29" s="86">
        <v>0</v>
      </c>
      <c r="K29" s="180">
        <f t="shared" si="6"/>
        <v>0</v>
      </c>
      <c r="L29" s="181"/>
      <c r="M29" s="181"/>
      <c r="N29" s="181"/>
      <c r="O29" s="182"/>
      <c r="P29" s="112"/>
      <c r="Q29" s="113"/>
    </row>
    <row r="30" spans="1:246" s="63" customFormat="1" ht="15.75" x14ac:dyDescent="0.2">
      <c r="A30" s="157"/>
      <c r="B30" s="176" t="s">
        <v>75</v>
      </c>
      <c r="C30" s="177"/>
      <c r="D30" s="62"/>
      <c r="E30" s="174">
        <v>0</v>
      </c>
      <c r="F30" s="175"/>
      <c r="G30" s="175"/>
      <c r="H30" s="175"/>
      <c r="I30" s="175"/>
      <c r="J30" s="86">
        <v>0</v>
      </c>
      <c r="K30" s="180">
        <f t="shared" si="6"/>
        <v>0</v>
      </c>
      <c r="L30" s="181"/>
      <c r="M30" s="181"/>
      <c r="N30" s="181"/>
      <c r="O30" s="182"/>
      <c r="P30" s="112"/>
      <c r="Q30" s="113"/>
    </row>
    <row r="31" spans="1:246" ht="21" customHeight="1" x14ac:dyDescent="0.2">
      <c r="A31" s="157"/>
      <c r="B31" s="149" t="s">
        <v>42</v>
      </c>
      <c r="C31" s="183"/>
      <c r="D31" s="65" t="s">
        <v>43</v>
      </c>
      <c r="E31" s="151">
        <f>SUM(E32:I35)</f>
        <v>1</v>
      </c>
      <c r="F31" s="152"/>
      <c r="G31" s="152"/>
      <c r="H31" s="152"/>
      <c r="I31" s="152"/>
      <c r="J31" s="85"/>
      <c r="K31" s="153">
        <f>SUM(K32:O35)</f>
        <v>0</v>
      </c>
      <c r="L31" s="184"/>
      <c r="M31" s="184"/>
      <c r="N31" s="184"/>
      <c r="O31" s="155"/>
      <c r="P31" s="112"/>
      <c r="Q31" s="113"/>
    </row>
    <row r="32" spans="1:246" s="63" customFormat="1" ht="15.75" x14ac:dyDescent="0.2">
      <c r="A32" s="157"/>
      <c r="B32" s="176" t="s">
        <v>44</v>
      </c>
      <c r="C32" s="177"/>
      <c r="D32" s="62"/>
      <c r="E32" s="174">
        <v>1</v>
      </c>
      <c r="F32" s="175"/>
      <c r="G32" s="175"/>
      <c r="H32" s="175"/>
      <c r="I32" s="175"/>
      <c r="J32" s="86">
        <v>0</v>
      </c>
      <c r="K32" s="180">
        <f t="shared" si="5"/>
        <v>0</v>
      </c>
      <c r="L32" s="181"/>
      <c r="M32" s="181"/>
      <c r="N32" s="181"/>
      <c r="O32" s="182"/>
      <c r="P32" s="112"/>
      <c r="Q32" s="113"/>
    </row>
    <row r="33" spans="1:17" s="63" customFormat="1" ht="15.75" x14ac:dyDescent="0.2">
      <c r="A33" s="157"/>
      <c r="B33" s="176" t="s">
        <v>45</v>
      </c>
      <c r="C33" s="177"/>
      <c r="D33" s="62"/>
      <c r="E33" s="174">
        <v>0</v>
      </c>
      <c r="F33" s="175"/>
      <c r="G33" s="175"/>
      <c r="H33" s="175"/>
      <c r="I33" s="175"/>
      <c r="J33" s="86">
        <v>0</v>
      </c>
      <c r="K33" s="180">
        <f t="shared" si="5"/>
        <v>0</v>
      </c>
      <c r="L33" s="181"/>
      <c r="M33" s="181"/>
      <c r="N33" s="181"/>
      <c r="O33" s="182"/>
      <c r="P33" s="112"/>
      <c r="Q33" s="113"/>
    </row>
    <row r="34" spans="1:17" s="63" customFormat="1" ht="15.75" x14ac:dyDescent="0.2">
      <c r="A34" s="157"/>
      <c r="B34" s="176" t="s">
        <v>76</v>
      </c>
      <c r="C34" s="177"/>
      <c r="D34" s="62"/>
      <c r="E34" s="174">
        <v>0</v>
      </c>
      <c r="F34" s="175"/>
      <c r="G34" s="175"/>
      <c r="H34" s="175"/>
      <c r="I34" s="175"/>
      <c r="J34" s="86">
        <v>0</v>
      </c>
      <c r="K34" s="180">
        <f t="shared" si="5"/>
        <v>0</v>
      </c>
      <c r="L34" s="181"/>
      <c r="M34" s="181"/>
      <c r="N34" s="181"/>
      <c r="O34" s="182"/>
      <c r="P34" s="112"/>
      <c r="Q34" s="113"/>
    </row>
    <row r="35" spans="1:17" s="63" customFormat="1" ht="15.75" x14ac:dyDescent="0.2">
      <c r="A35" s="157"/>
      <c r="B35" s="176" t="s">
        <v>77</v>
      </c>
      <c r="C35" s="177"/>
      <c r="D35" s="62"/>
      <c r="E35" s="174">
        <v>0</v>
      </c>
      <c r="F35" s="175"/>
      <c r="G35" s="175"/>
      <c r="H35" s="175"/>
      <c r="I35" s="175"/>
      <c r="J35" s="86">
        <v>0</v>
      </c>
      <c r="K35" s="180">
        <f t="shared" si="5"/>
        <v>0</v>
      </c>
      <c r="L35" s="181"/>
      <c r="M35" s="181"/>
      <c r="N35" s="181"/>
      <c r="O35" s="182"/>
      <c r="P35" s="112"/>
      <c r="Q35" s="113"/>
    </row>
    <row r="36" spans="1:17" ht="21" customHeight="1" x14ac:dyDescent="0.2">
      <c r="A36" s="157"/>
      <c r="B36" s="149" t="s">
        <v>46</v>
      </c>
      <c r="C36" s="150"/>
      <c r="D36" s="64" t="s">
        <v>47</v>
      </c>
      <c r="E36" s="151">
        <v>1</v>
      </c>
      <c r="F36" s="152"/>
      <c r="G36" s="152"/>
      <c r="H36" s="152"/>
      <c r="I36" s="152"/>
      <c r="J36" s="85"/>
      <c r="K36" s="153">
        <f t="shared" si="5"/>
        <v>0</v>
      </c>
      <c r="L36" s="154"/>
      <c r="M36" s="154"/>
      <c r="N36" s="154"/>
      <c r="O36" s="155"/>
      <c r="P36" s="112"/>
      <c r="Q36" s="113"/>
    </row>
    <row r="37" spans="1:17" ht="21" customHeight="1" x14ac:dyDescent="0.2">
      <c r="A37" s="157"/>
      <c r="B37" s="149" t="s">
        <v>48</v>
      </c>
      <c r="C37" s="150"/>
      <c r="D37" s="64" t="s">
        <v>49</v>
      </c>
      <c r="E37" s="151">
        <v>0</v>
      </c>
      <c r="F37" s="152"/>
      <c r="G37" s="152"/>
      <c r="H37" s="152"/>
      <c r="I37" s="152"/>
      <c r="J37" s="85">
        <v>0</v>
      </c>
      <c r="K37" s="153">
        <f t="shared" si="5"/>
        <v>0</v>
      </c>
      <c r="L37" s="154"/>
      <c r="M37" s="154"/>
      <c r="N37" s="154"/>
      <c r="O37" s="155"/>
      <c r="P37" s="112"/>
      <c r="Q37" s="113"/>
    </row>
    <row r="38" spans="1:17" ht="21" customHeight="1" x14ac:dyDescent="0.2">
      <c r="A38" s="157"/>
      <c r="B38" s="149" t="s">
        <v>50</v>
      </c>
      <c r="C38" s="150"/>
      <c r="D38" s="64" t="s">
        <v>51</v>
      </c>
      <c r="E38" s="151">
        <v>2</v>
      </c>
      <c r="F38" s="152"/>
      <c r="G38" s="152"/>
      <c r="H38" s="152"/>
      <c r="I38" s="152"/>
      <c r="J38" s="85">
        <v>0</v>
      </c>
      <c r="K38" s="153">
        <f t="shared" si="5"/>
        <v>0</v>
      </c>
      <c r="L38" s="154"/>
      <c r="M38" s="154"/>
      <c r="N38" s="154"/>
      <c r="O38" s="155"/>
      <c r="P38" s="112"/>
      <c r="Q38" s="113"/>
    </row>
    <row r="39" spans="1:17" ht="21" customHeight="1" x14ac:dyDescent="0.2">
      <c r="A39" s="157"/>
      <c r="B39" s="149" t="s">
        <v>52</v>
      </c>
      <c r="C39" s="150"/>
      <c r="D39" s="64" t="s">
        <v>53</v>
      </c>
      <c r="E39" s="151">
        <v>0</v>
      </c>
      <c r="F39" s="152"/>
      <c r="G39" s="152"/>
      <c r="H39" s="152"/>
      <c r="I39" s="152"/>
      <c r="J39" s="85">
        <v>0</v>
      </c>
      <c r="K39" s="153">
        <f t="shared" si="5"/>
        <v>0</v>
      </c>
      <c r="L39" s="154"/>
      <c r="M39" s="154"/>
      <c r="N39" s="154"/>
      <c r="O39" s="155"/>
      <c r="P39" s="112"/>
      <c r="Q39" s="113"/>
    </row>
    <row r="40" spans="1:17" ht="21" customHeight="1" x14ac:dyDescent="0.2">
      <c r="A40" s="157"/>
      <c r="B40" s="149" t="s">
        <v>54</v>
      </c>
      <c r="C40" s="150"/>
      <c r="D40" s="64" t="s">
        <v>55</v>
      </c>
      <c r="E40" s="151">
        <v>0</v>
      </c>
      <c r="F40" s="152"/>
      <c r="G40" s="152"/>
      <c r="H40" s="152"/>
      <c r="I40" s="152"/>
      <c r="J40" s="85">
        <v>0</v>
      </c>
      <c r="K40" s="153">
        <f t="shared" si="5"/>
        <v>0</v>
      </c>
      <c r="L40" s="154"/>
      <c r="M40" s="154"/>
      <c r="N40" s="154"/>
      <c r="O40" s="155"/>
      <c r="P40" s="112"/>
      <c r="Q40" s="113"/>
    </row>
    <row r="41" spans="1:17" ht="21" customHeight="1" x14ac:dyDescent="0.2">
      <c r="A41" s="157"/>
      <c r="B41" s="149" t="s">
        <v>56</v>
      </c>
      <c r="C41" s="150"/>
      <c r="D41" s="64" t="s">
        <v>57</v>
      </c>
      <c r="E41" s="151">
        <v>1</v>
      </c>
      <c r="F41" s="152"/>
      <c r="G41" s="152"/>
      <c r="H41" s="152"/>
      <c r="I41" s="152"/>
      <c r="J41" s="85">
        <v>0</v>
      </c>
      <c r="K41" s="153">
        <f t="shared" si="5"/>
        <v>0</v>
      </c>
      <c r="L41" s="154"/>
      <c r="M41" s="154"/>
      <c r="N41" s="154"/>
      <c r="O41" s="155"/>
      <c r="P41" s="112"/>
      <c r="Q41" s="113"/>
    </row>
    <row r="42" spans="1:17" ht="21" customHeight="1" x14ac:dyDescent="0.2">
      <c r="A42" s="157"/>
      <c r="B42" s="209" t="s">
        <v>58</v>
      </c>
      <c r="C42" s="150"/>
      <c r="D42" s="64" t="s">
        <v>59</v>
      </c>
      <c r="E42" s="151">
        <v>0</v>
      </c>
      <c r="F42" s="152"/>
      <c r="G42" s="152"/>
      <c r="H42" s="152"/>
      <c r="I42" s="152"/>
      <c r="J42" s="85">
        <v>0</v>
      </c>
      <c r="K42" s="153">
        <f t="shared" si="5"/>
        <v>0</v>
      </c>
      <c r="L42" s="154"/>
      <c r="M42" s="154"/>
      <c r="N42" s="154"/>
      <c r="O42" s="155"/>
      <c r="P42" s="112"/>
      <c r="Q42" s="113"/>
    </row>
    <row r="43" spans="1:17" ht="21.75" customHeight="1" thickBot="1" x14ac:dyDescent="0.25">
      <c r="A43" s="158"/>
      <c r="B43" s="185" t="s">
        <v>60</v>
      </c>
      <c r="C43" s="186"/>
      <c r="D43" s="66" t="s">
        <v>47</v>
      </c>
      <c r="E43" s="187">
        <v>0</v>
      </c>
      <c r="F43" s="188"/>
      <c r="G43" s="188"/>
      <c r="H43" s="188"/>
      <c r="I43" s="188"/>
      <c r="J43" s="85">
        <v>0</v>
      </c>
      <c r="K43" s="189">
        <f t="shared" si="5"/>
        <v>0</v>
      </c>
      <c r="L43" s="190"/>
      <c r="M43" s="190"/>
      <c r="N43" s="190"/>
      <c r="O43" s="191"/>
      <c r="P43" s="112"/>
      <c r="Q43" s="113"/>
    </row>
    <row r="44" spans="1:17" ht="21" thickBot="1" x14ac:dyDescent="0.3">
      <c r="A44" s="67"/>
      <c r="B44" s="186" t="s">
        <v>61</v>
      </c>
      <c r="C44" s="186"/>
      <c r="D44" s="66"/>
      <c r="E44" s="198">
        <f>SUM(E24,E26,E31,E36:I43)</f>
        <v>7</v>
      </c>
      <c r="F44" s="199"/>
      <c r="G44" s="199"/>
      <c r="H44" s="199"/>
      <c r="I44" s="199"/>
      <c r="J44" s="68"/>
      <c r="K44" s="200">
        <f>SUM(K24,K26,K31,K36:O43)</f>
        <v>0</v>
      </c>
      <c r="L44" s="201"/>
      <c r="M44" s="201"/>
      <c r="N44" s="201"/>
      <c r="O44" s="202"/>
      <c r="P44" s="114"/>
      <c r="Q44" s="115"/>
    </row>
    <row r="45" spans="1:17" ht="28.5" customHeight="1" thickBot="1" x14ac:dyDescent="0.35">
      <c r="A45" s="69"/>
      <c r="B45" s="203" t="s">
        <v>88</v>
      </c>
      <c r="C45" s="204"/>
      <c r="D45" s="204"/>
      <c r="E45" s="204"/>
      <c r="F45" s="204"/>
      <c r="G45" s="204"/>
      <c r="H45" s="204"/>
      <c r="I45" s="205"/>
      <c r="J45" s="70"/>
      <c r="K45" s="206">
        <f>O18+K44</f>
        <v>0</v>
      </c>
      <c r="L45" s="207"/>
      <c r="M45" s="207"/>
      <c r="N45" s="207"/>
      <c r="O45" s="208"/>
      <c r="P45" s="114"/>
      <c r="Q45" s="115"/>
    </row>
    <row r="46" spans="1:17" ht="23.25" thickBot="1" x14ac:dyDescent="0.35">
      <c r="A46" s="69"/>
      <c r="B46" s="203" t="s">
        <v>82</v>
      </c>
      <c r="C46" s="204"/>
      <c r="D46" s="204"/>
      <c r="E46" s="204"/>
      <c r="F46" s="204"/>
      <c r="G46" s="204"/>
      <c r="H46" s="204"/>
      <c r="I46" s="205"/>
      <c r="J46" s="70"/>
      <c r="K46" s="206">
        <f>K45</f>
        <v>0</v>
      </c>
      <c r="L46" s="207"/>
      <c r="M46" s="207"/>
      <c r="N46" s="207"/>
      <c r="O46" s="208"/>
    </row>
    <row r="47" spans="1:17" ht="23.25" thickBot="1" x14ac:dyDescent="0.35">
      <c r="A47" s="80"/>
      <c r="B47" s="81"/>
      <c r="C47" s="81"/>
      <c r="D47" s="81"/>
      <c r="E47" s="81"/>
      <c r="F47" s="81"/>
      <c r="G47" s="81"/>
      <c r="H47" s="81"/>
      <c r="I47" s="81"/>
      <c r="J47" s="82"/>
      <c r="K47" s="83"/>
      <c r="L47" s="83"/>
      <c r="M47" s="83"/>
      <c r="N47" s="83"/>
      <c r="O47" s="83"/>
    </row>
    <row r="48" spans="1:17" ht="18.75" x14ac:dyDescent="0.3">
      <c r="A48" s="195" t="s">
        <v>62</v>
      </c>
      <c r="B48" s="196"/>
      <c r="C48" s="196"/>
      <c r="D48" s="196"/>
      <c r="E48" s="196"/>
      <c r="F48" s="196"/>
      <c r="G48" s="196"/>
      <c r="H48" s="196"/>
      <c r="I48" s="196"/>
      <c r="J48" s="196"/>
      <c r="K48" s="196"/>
      <c r="L48" s="196"/>
      <c r="M48" s="196"/>
      <c r="N48" s="196"/>
      <c r="O48" s="196"/>
    </row>
    <row r="49" spans="1:15" ht="18.75" x14ac:dyDescent="0.3">
      <c r="A49" s="71"/>
      <c r="B49" s="72" t="s">
        <v>86</v>
      </c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</row>
    <row r="50" spans="1:15" ht="18.75" customHeight="1" x14ac:dyDescent="0.3">
      <c r="A50" s="116" t="s">
        <v>87</v>
      </c>
      <c r="B50" s="116"/>
      <c r="C50" s="116"/>
      <c r="D50" s="116"/>
      <c r="E50" s="116"/>
      <c r="F50" s="116"/>
      <c r="G50" s="116"/>
      <c r="H50" s="116"/>
      <c r="I50" s="116"/>
      <c r="J50" s="116"/>
      <c r="K50" s="116"/>
      <c r="L50" s="116"/>
      <c r="M50" s="116"/>
      <c r="N50" s="116"/>
      <c r="O50" s="116"/>
    </row>
    <row r="51" spans="1:15" ht="18.75" x14ac:dyDescent="0.3">
      <c r="A51" s="116" t="s">
        <v>63</v>
      </c>
      <c r="B51" s="116"/>
      <c r="C51" s="116"/>
      <c r="D51" s="116"/>
      <c r="E51" s="116"/>
      <c r="F51" s="116"/>
      <c r="G51" s="116"/>
      <c r="H51" s="116"/>
      <c r="I51" s="116"/>
      <c r="J51" s="116"/>
      <c r="K51" s="116"/>
      <c r="L51" s="116"/>
      <c r="M51" s="116"/>
      <c r="N51" s="116"/>
      <c r="O51" s="116"/>
    </row>
    <row r="52" spans="1:15" ht="18.75" customHeight="1" x14ac:dyDescent="0.3">
      <c r="A52" s="116" t="s">
        <v>64</v>
      </c>
      <c r="B52" s="116"/>
      <c r="C52" s="116"/>
      <c r="D52" s="116"/>
      <c r="E52" s="116"/>
      <c r="F52" s="116"/>
      <c r="G52" s="116"/>
      <c r="H52" s="116"/>
      <c r="I52" s="116"/>
      <c r="J52" s="116"/>
      <c r="K52" s="116"/>
      <c r="L52" s="116"/>
      <c r="M52" s="116"/>
      <c r="N52" s="116"/>
      <c r="O52" s="116"/>
    </row>
    <row r="53" spans="1:15" ht="16.5" x14ac:dyDescent="0.25">
      <c r="A53" s="73" t="s">
        <v>65</v>
      </c>
      <c r="B53" s="74"/>
      <c r="C53" s="74"/>
      <c r="D53" s="74"/>
      <c r="E53" s="74"/>
      <c r="F53" s="74"/>
      <c r="G53" s="74"/>
      <c r="H53" s="74"/>
      <c r="I53" s="74"/>
      <c r="J53" s="75"/>
      <c r="K53" s="74"/>
      <c r="L53" s="74"/>
      <c r="M53" s="74"/>
      <c r="N53" s="74"/>
      <c r="O53" s="74"/>
    </row>
    <row r="54" spans="1:15" ht="54.75" customHeight="1" x14ac:dyDescent="0.25">
      <c r="A54" s="197" t="s">
        <v>66</v>
      </c>
      <c r="B54" s="197"/>
      <c r="C54" s="197"/>
      <c r="D54" s="197"/>
      <c r="E54" s="197"/>
      <c r="F54" s="197"/>
      <c r="G54" s="197"/>
      <c r="H54" s="197"/>
      <c r="I54" s="197"/>
      <c r="J54" s="197"/>
      <c r="K54" s="197"/>
      <c r="L54" s="197"/>
      <c r="M54" s="197"/>
      <c r="N54" s="197"/>
      <c r="O54" s="197"/>
    </row>
    <row r="55" spans="1:15" ht="35.25" customHeight="1" x14ac:dyDescent="0.25">
      <c r="A55" s="192" t="s">
        <v>67</v>
      </c>
      <c r="B55" s="192"/>
      <c r="C55" s="192"/>
      <c r="D55" s="192"/>
      <c r="E55" s="192"/>
      <c r="F55" s="192"/>
      <c r="G55" s="192"/>
      <c r="H55" s="192"/>
      <c r="I55" s="192"/>
      <c r="J55" s="192"/>
      <c r="K55" s="192"/>
      <c r="L55" s="192"/>
      <c r="M55" s="192"/>
      <c r="N55" s="192"/>
      <c r="O55" s="192"/>
    </row>
    <row r="56" spans="1:15" ht="82.5" customHeight="1" x14ac:dyDescent="0.25">
      <c r="A56" s="192" t="s">
        <v>68</v>
      </c>
      <c r="B56" s="192"/>
      <c r="C56" s="192"/>
      <c r="D56" s="192"/>
      <c r="E56" s="192"/>
      <c r="F56" s="192"/>
      <c r="G56" s="192"/>
      <c r="H56" s="192"/>
      <c r="I56" s="192"/>
      <c r="J56" s="192"/>
      <c r="K56" s="192"/>
      <c r="L56" s="192"/>
      <c r="M56" s="192"/>
      <c r="N56" s="192"/>
      <c r="O56" s="192"/>
    </row>
    <row r="57" spans="1:15" ht="31.5" customHeight="1" x14ac:dyDescent="0.25">
      <c r="A57" s="192" t="s">
        <v>69</v>
      </c>
      <c r="B57" s="192"/>
      <c r="C57" s="192"/>
      <c r="D57" s="192"/>
      <c r="E57" s="192"/>
      <c r="F57" s="192"/>
      <c r="G57" s="192"/>
      <c r="H57" s="192"/>
      <c r="I57" s="192"/>
      <c r="J57" s="192"/>
      <c r="K57" s="192"/>
      <c r="L57" s="192"/>
      <c r="M57" s="192"/>
      <c r="N57" s="192"/>
      <c r="O57" s="192"/>
    </row>
    <row r="58" spans="1:15" ht="18.75" customHeight="1" x14ac:dyDescent="0.25">
      <c r="A58" s="193" t="s">
        <v>70</v>
      </c>
      <c r="B58" s="193"/>
      <c r="C58" s="193"/>
      <c r="D58" s="193"/>
      <c r="E58" s="193"/>
      <c r="F58" s="193"/>
      <c r="G58" s="193"/>
      <c r="H58" s="193"/>
      <c r="I58" s="193"/>
      <c r="J58" s="193"/>
      <c r="K58" s="193"/>
      <c r="L58" s="193"/>
      <c r="M58" s="193"/>
      <c r="N58" s="193"/>
      <c r="O58" s="193"/>
    </row>
    <row r="59" spans="1:15" ht="18.75" customHeight="1" x14ac:dyDescent="0.25">
      <c r="A59" s="194" t="s">
        <v>71</v>
      </c>
      <c r="B59" s="194"/>
      <c r="C59" s="194"/>
      <c r="D59" s="194"/>
      <c r="E59" s="194"/>
      <c r="F59" s="194"/>
      <c r="G59" s="194"/>
      <c r="H59" s="194"/>
      <c r="I59" s="194"/>
      <c r="J59" s="194"/>
      <c r="K59" s="194"/>
      <c r="L59" s="194"/>
      <c r="M59" s="194"/>
      <c r="N59" s="194"/>
      <c r="O59" s="194"/>
    </row>
    <row r="60" spans="1:15" ht="17.25" customHeight="1" x14ac:dyDescent="0.25">
      <c r="A60" s="193"/>
      <c r="B60" s="193"/>
      <c r="C60" s="193"/>
      <c r="D60" s="193"/>
      <c r="E60" s="193"/>
      <c r="F60" s="193"/>
      <c r="G60" s="193"/>
      <c r="H60" s="193"/>
      <c r="I60" s="193"/>
      <c r="J60" s="193"/>
      <c r="K60" s="193"/>
      <c r="L60" s="193"/>
      <c r="M60" s="193"/>
      <c r="N60" s="193"/>
      <c r="O60" s="193"/>
    </row>
    <row r="61" spans="1:15" ht="17.25" customHeight="1" x14ac:dyDescent="0.25">
      <c r="A61" s="76"/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</row>
    <row r="62" spans="1:15" ht="39" customHeight="1" x14ac:dyDescent="0.3">
      <c r="A62" s="76"/>
      <c r="B62" s="211" t="s">
        <v>92</v>
      </c>
      <c r="C62" s="211"/>
      <c r="D62" s="211"/>
      <c r="E62" s="77"/>
      <c r="F62" s="77"/>
      <c r="G62" s="77"/>
      <c r="H62" s="77"/>
      <c r="I62" s="77"/>
      <c r="J62" s="77"/>
      <c r="K62" s="77"/>
      <c r="L62" s="78" t="s">
        <v>90</v>
      </c>
      <c r="M62" s="79"/>
      <c r="N62" s="76"/>
      <c r="O62" s="76"/>
    </row>
    <row r="63" spans="1:15" ht="17.25" customHeight="1" x14ac:dyDescent="0.25">
      <c r="A63" s="76"/>
      <c r="B63" s="79"/>
      <c r="C63" s="79"/>
      <c r="D63" s="79"/>
      <c r="E63" s="79"/>
      <c r="F63" s="79"/>
      <c r="G63" s="79"/>
      <c r="H63" s="79"/>
      <c r="I63" s="79"/>
      <c r="J63" s="79"/>
      <c r="K63" s="79"/>
      <c r="L63" s="79" t="s">
        <v>91</v>
      </c>
      <c r="M63" s="79"/>
      <c r="N63" s="76"/>
      <c r="O63" s="76"/>
    </row>
    <row r="64" spans="1:15" ht="17.25" customHeight="1" x14ac:dyDescent="0.25">
      <c r="A64" s="76"/>
      <c r="B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</row>
    <row r="65" spans="1:15" ht="17.25" customHeight="1" x14ac:dyDescent="0.25">
      <c r="A65" s="76"/>
      <c r="B65" s="76"/>
      <c r="C65" s="76"/>
      <c r="D65" s="76"/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</row>
    <row r="66" spans="1:15" ht="17.25" customHeight="1" x14ac:dyDescent="0.25">
      <c r="A66" s="76"/>
      <c r="B66" s="76"/>
      <c r="C66" s="76"/>
      <c r="D66" s="76"/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</row>
  </sheetData>
  <mergeCells count="100">
    <mergeCell ref="B33:C33"/>
    <mergeCell ref="E33:I33"/>
    <mergeCell ref="K33:O33"/>
    <mergeCell ref="A56:O56"/>
    <mergeCell ref="A57:O57"/>
    <mergeCell ref="A58:O58"/>
    <mergeCell ref="A59:O59"/>
    <mergeCell ref="A60:O60"/>
    <mergeCell ref="B62:D62"/>
    <mergeCell ref="A48:O48"/>
    <mergeCell ref="A51:O51"/>
    <mergeCell ref="A52:O52"/>
    <mergeCell ref="A54:O54"/>
    <mergeCell ref="A55:O55"/>
    <mergeCell ref="B44:C44"/>
    <mergeCell ref="E44:I44"/>
    <mergeCell ref="K44:O44"/>
    <mergeCell ref="B45:I45"/>
    <mergeCell ref="K45:O45"/>
    <mergeCell ref="B46:I46"/>
    <mergeCell ref="K46:O46"/>
    <mergeCell ref="B42:C42"/>
    <mergeCell ref="E42:I42"/>
    <mergeCell ref="K42:O42"/>
    <mergeCell ref="B43:C43"/>
    <mergeCell ref="E43:I43"/>
    <mergeCell ref="K43:O43"/>
    <mergeCell ref="B40:C40"/>
    <mergeCell ref="E40:I40"/>
    <mergeCell ref="K40:O40"/>
    <mergeCell ref="B41:C41"/>
    <mergeCell ref="E41:I41"/>
    <mergeCell ref="K41:O41"/>
    <mergeCell ref="B38:C38"/>
    <mergeCell ref="E38:I38"/>
    <mergeCell ref="K38:O38"/>
    <mergeCell ref="B39:C39"/>
    <mergeCell ref="E39:I39"/>
    <mergeCell ref="K39:O39"/>
    <mergeCell ref="B36:C36"/>
    <mergeCell ref="E36:I36"/>
    <mergeCell ref="K36:O36"/>
    <mergeCell ref="B37:C37"/>
    <mergeCell ref="E37:I37"/>
    <mergeCell ref="K37:O37"/>
    <mergeCell ref="B34:C34"/>
    <mergeCell ref="E34:I34"/>
    <mergeCell ref="K34:O34"/>
    <mergeCell ref="B35:C35"/>
    <mergeCell ref="E35:I35"/>
    <mergeCell ref="K35:O35"/>
    <mergeCell ref="B31:C31"/>
    <mergeCell ref="E31:I31"/>
    <mergeCell ref="K31:O31"/>
    <mergeCell ref="B32:C32"/>
    <mergeCell ref="E32:I32"/>
    <mergeCell ref="K32:O32"/>
    <mergeCell ref="B30:C30"/>
    <mergeCell ref="E30:I30"/>
    <mergeCell ref="K30:O30"/>
    <mergeCell ref="B27:C27"/>
    <mergeCell ref="E27:I27"/>
    <mergeCell ref="K27:O27"/>
    <mergeCell ref="B28:C28"/>
    <mergeCell ref="E28:I28"/>
    <mergeCell ref="K28:O28"/>
    <mergeCell ref="E23:I23"/>
    <mergeCell ref="K23:O23"/>
    <mergeCell ref="B24:C24"/>
    <mergeCell ref="E24:I24"/>
    <mergeCell ref="K24:O24"/>
    <mergeCell ref="B25:C25"/>
    <mergeCell ref="E25:I25"/>
    <mergeCell ref="B29:C29"/>
    <mergeCell ref="E29:I29"/>
    <mergeCell ref="K29:O29"/>
    <mergeCell ref="A50:O50"/>
    <mergeCell ref="A2:O2"/>
    <mergeCell ref="A4:O5"/>
    <mergeCell ref="A6:O6"/>
    <mergeCell ref="A7:O7"/>
    <mergeCell ref="A8:O8"/>
    <mergeCell ref="A9:O9"/>
    <mergeCell ref="A11:O11"/>
    <mergeCell ref="B12:C12"/>
    <mergeCell ref="K12:O12"/>
    <mergeCell ref="A13:A22"/>
    <mergeCell ref="B13:C22"/>
    <mergeCell ref="K13:O13"/>
    <mergeCell ref="K14:K17"/>
    <mergeCell ref="L14:L17"/>
    <mergeCell ref="M14:M17"/>
    <mergeCell ref="N14:N17"/>
    <mergeCell ref="K25:O25"/>
    <mergeCell ref="B26:C26"/>
    <mergeCell ref="E26:I26"/>
    <mergeCell ref="K26:O26"/>
    <mergeCell ref="O14:O17"/>
    <mergeCell ref="A23:A43"/>
    <mergeCell ref="B23:C23"/>
  </mergeCells>
  <printOptions horizontalCentered="1"/>
  <pageMargins left="0.51181102362204722" right="0.23622047244094491" top="0.19685039370078741" bottom="0.19685039370078741" header="0.51181102362204722" footer="0.15748031496062992"/>
  <pageSetup paperSize="9" scale="52" firstPageNumber="0" fitToHeight="2" orientation="landscape" r:id="rId1"/>
  <headerFooter alignWithMargins="0"/>
  <rowBreaks count="1" manualBreakCount="1">
    <brk id="46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'1'!Excel_BuiltIn_Print_Area_10</vt:lpstr>
      <vt:lpstr>'1'!Область_печати</vt:lpstr>
    </vt:vector>
  </TitlesOfParts>
  <Company>SN-MNG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Нина Николаевна Морозова</dc:creator>
  <cp:lastModifiedBy>Максим Юрьевич Наумов</cp:lastModifiedBy>
  <cp:lastPrinted>2015-03-16T06:14:47Z</cp:lastPrinted>
  <dcterms:created xsi:type="dcterms:W3CDTF">2014-09-22T07:53:49Z</dcterms:created>
  <dcterms:modified xsi:type="dcterms:W3CDTF">2015-03-20T05:42:27Z</dcterms:modified>
</cp:coreProperties>
</file>