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E021E9B2-7D6C-48BD-AB70-A7333C3438E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25" i="1" l="1"/>
  <c r="U25" i="1"/>
  <c r="S25" i="1"/>
  <c r="S13" i="1"/>
  <c r="S14" i="1"/>
  <c r="S15" i="1"/>
  <c r="S16" i="1"/>
  <c r="S17" i="1"/>
  <c r="S18" i="1"/>
  <c r="S19" i="1"/>
  <c r="S20" i="1"/>
  <c r="S21" i="1"/>
  <c r="S22" i="1"/>
  <c r="S23" i="1"/>
  <c r="S24" i="1"/>
  <c r="T22" i="1" l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24" i="1"/>
  <c r="U24" i="1" s="1"/>
  <c r="T23" i="1"/>
  <c r="U23" i="1" s="1"/>
</calcChain>
</file>

<file path=xl/sharedStrings.xml><?xml version="1.0" encoding="utf-8"?>
<sst xmlns="http://schemas.openxmlformats.org/spreadsheetml/2006/main" count="155" uniqueCount="107">
  <si>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</si>
  <si>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</si>
  <si>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</si>
  <si>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</si>
  <si>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</si>
  <si>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</si>
  <si>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</si>
  <si>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</si>
  <si>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</si>
  <si>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</si>
  <si>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</si>
  <si>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</si>
  <si>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</si>
  <si>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</si>
  <si>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</si>
  <si>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</si>
  <si>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</si>
  <si>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</si>
  <si>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</si>
  <si>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</si>
  <si>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</si>
  <si>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</si>
  <si>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</si>
  <si>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</si>
  <si>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</si>
  <si>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</si>
  <si>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</si>
  <si>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</si>
  <si>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</si>
  <si>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</si>
  <si>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</si>
  <si>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</si>
  <si>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</si>
  <si>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</si>
  <si>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</si>
  <si>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</si>
  <si>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</si>
  <si>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</si>
  <si>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</si>
  <si>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</si>
  <si>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</si>
  <si>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</si>
  <si>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</si>
  <si>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</si>
  <si>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</si>
  <si>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</si>
  <si>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</si>
  <si>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</si>
  <si>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</si>
  <si>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</si>
  <si>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</si>
  <si>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</si>
  <si>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</si>
  <si>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</si>
  <si>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</si>
  <si>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</si>
  <si>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Согласен/не согласен (указать свои условия)</t>
  </si>
  <si>
    <t>М.П.</t>
  </si>
  <si>
    <t>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</si>
  <si>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механика</t>
  </si>
  <si>
    <t>5</t>
  </si>
  <si>
    <t>Отдел главного энергетика</t>
  </si>
  <si>
    <t>Картон асбестовый общего назначения КАОН толщиной 5 ММ</t>
  </si>
  <si>
    <t>Лента из фторопластового уплотнительного материала ФУМ марки 1 шириной 20 ММ</t>
  </si>
  <si>
    <t>Лента из фторопластового уплотнительного материала ФУМ марки 1 шириной 60 ММ</t>
  </si>
  <si>
    <t>Набивка сальниковая асбестовая АФТ сечением 8 ММ</t>
  </si>
  <si>
    <t>Паронит маслобензостойкий ПМБ 1,0 ММ</t>
  </si>
  <si>
    <t>Паронит маслобензостойкий ПМБ 2,0 ММ</t>
  </si>
  <si>
    <t>Паронит маслобензостойкий ПМБ 3,0 ММ</t>
  </si>
  <si>
    <t>Паронит маслобензостойкий ПМБ 5 ММ</t>
  </si>
  <si>
    <t>Паронит общего назначений ПОН-Б 4,0 ММ</t>
  </si>
  <si>
    <t>Резина маслобензостойкая МБС 10 ММ</t>
  </si>
  <si>
    <t>Резина маслобензостойкая МБС 2 ММ</t>
  </si>
  <si>
    <t>Резина маслобензостойкая МБС 3 ММ</t>
  </si>
  <si>
    <t>Резина маслобензостойкая МБС 5 ММ</t>
  </si>
  <si>
    <t>м2</t>
  </si>
  <si>
    <t>кг</t>
  </si>
  <si>
    <t>№2 838 из Лодочный ЛУ №16</t>
  </si>
  <si>
    <t>34070100001</t>
  </si>
  <si>
    <t>Участок обеспечения производства работ, Отдел главного энергетика</t>
  </si>
  <si>
    <t>№4 954 из Лодочный ЛУ №16</t>
  </si>
  <si>
    <t>33000000007</t>
  </si>
  <si>
    <t>№4 967 из Лодочный ЛУ №16</t>
  </si>
  <si>
    <t>33000000008</t>
  </si>
  <si>
    <t>№5 849 из Лодочный ЛУ №16</t>
  </si>
  <si>
    <t>34070100005</t>
  </si>
  <si>
    <t>№6 817 из Лодочный ЛУ №16</t>
  </si>
  <si>
    <t>34070200004</t>
  </si>
  <si>
    <t>Отдел главного механика, Отдел главного энергетика</t>
  </si>
  <si>
    <t>№6 828 из Лодочный ЛУ №16</t>
  </si>
  <si>
    <t>34070200006</t>
  </si>
  <si>
    <t>№6 839 из Лодочный ЛУ №16</t>
  </si>
  <si>
    <t>34070200010</t>
  </si>
  <si>
    <t>№6 850 из Лодочный ЛУ №16</t>
  </si>
  <si>
    <t>34070200009</t>
  </si>
  <si>
    <t>№6 861 из Лодочный ЛУ №16</t>
  </si>
  <si>
    <t>34070200007</t>
  </si>
  <si>
    <t>№8 686 из Лодочный ЛУ №16</t>
  </si>
  <si>
    <t>34030100002</t>
  </si>
  <si>
    <t>№8 696 из Лодочный ЛУ №16</t>
  </si>
  <si>
    <t>34030100011</t>
  </si>
  <si>
    <t>№8 707 из Лодочный ЛУ №16</t>
  </si>
  <si>
    <t>34030100001</t>
  </si>
  <si>
    <t>№8 718 из Лодочный ЛУ №16</t>
  </si>
  <si>
    <t>34030100003</t>
  </si>
  <si>
    <t>№ ПДО:06-БНГРЭ-2022 Лот 8</t>
  </si>
  <si>
    <t>Форма 6.8к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</si>
</sst>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52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top" textRotation="90" wrapText="1"/>
    </xf>
    <xf numFmtId="0" fontId="4" fillId="5" borderId="9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8" xfId="2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2"/>
  <sheetViews>
    <sheetView tabSelected="1" topLeftCell="A13" workbookViewId="0">
      <selection activeCell="M26" sqref="M26:U29"/>
    </sheetView>
  </sheetViews>
  <sheetFormatPr defaultColWidth="0" defaultRowHeight="11.45" customHeight="1" zeroHeight="1" x14ac:dyDescent="0.2"/>
  <cols>
    <col min="1" max="1" width="5.6640625" style="41" customWidth="1"/>
    <col min="2" max="2" width="9.6640625" style="41" customWidth="1"/>
    <col min="3" max="3" width="12.6640625" style="41" customWidth="1"/>
    <col min="4" max="4" width="13.33203125" style="41" customWidth="1"/>
    <col min="5" max="5" width="31.83203125" style="41" customWidth="1"/>
    <col min="6" max="6" width="18.33203125" style="41" customWidth="1"/>
    <col min="7" max="7" width="13.83203125" style="41" customWidth="1"/>
    <col min="8" max="8" width="5.33203125" style="41" customWidth="1"/>
    <col min="9" max="9" width="6.6640625" style="41" customWidth="1"/>
    <col min="10" max="10" width="7" style="41" customWidth="1"/>
    <col min="11" max="11" width="6.5" style="41" customWidth="1"/>
    <col min="12" max="12" width="13.33203125" style="41" customWidth="1"/>
    <col min="13" max="13" width="23.5" style="41" customWidth="1"/>
    <col min="14" max="17" width="10.5" style="41" customWidth="1"/>
    <col min="18" max="18" width="10.1640625" style="41" customWidth="1"/>
    <col min="19" max="21" width="10.5" style="41" customWidth="1"/>
    <col min="22" max="16384" width="10.5" style="43" hidden="1"/>
  </cols>
  <sheetData>
    <row r="1" spans="1:21" ht="15" customHeight="1" x14ac:dyDescent="0.2">
      <c r="Q1" s="42" t="s">
        <v>106</v>
      </c>
      <c r="R1" s="42"/>
      <c r="S1" s="42"/>
      <c r="T1" s="42"/>
      <c r="U1" s="42"/>
    </row>
    <row r="2" spans="1:21" ht="1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21" ht="29.1" customHeight="1" x14ac:dyDescent="0.2">
      <c r="A3" s="1"/>
      <c r="B3" s="44" t="s">
        <v>1</v>
      </c>
      <c r="C3" s="44"/>
      <c r="D3" s="44"/>
      <c r="E3" s="44"/>
      <c r="F3" s="44"/>
    </row>
    <row r="4" spans="1:21" s="41" customFormat="1" ht="23.1" customHeight="1" x14ac:dyDescent="0.2">
      <c r="A4" s="1"/>
      <c r="B4" s="45" t="s">
        <v>105</v>
      </c>
      <c r="C4" s="45"/>
      <c r="D4" s="45"/>
      <c r="E4" s="45"/>
      <c r="F4" s="45"/>
    </row>
    <row r="5" spans="1:21" ht="15" customHeight="1" x14ac:dyDescent="0.2"/>
    <row r="6" spans="1:21" ht="15" customHeight="1" x14ac:dyDescent="0.2">
      <c r="A6" s="13" t="s">
        <v>2</v>
      </c>
      <c r="B6" s="14"/>
      <c r="C6" s="14"/>
      <c r="D6" s="14"/>
      <c r="E6" s="14"/>
      <c r="F6" s="14"/>
      <c r="G6" s="14"/>
    </row>
    <row r="7" spans="1:21" ht="11.25" x14ac:dyDescent="0.2">
      <c r="A7" s="21" t="s">
        <v>3</v>
      </c>
      <c r="B7" s="22" t="s">
        <v>4</v>
      </c>
      <c r="C7" s="22" t="s">
        <v>5</v>
      </c>
      <c r="D7" s="23" t="s">
        <v>6</v>
      </c>
      <c r="E7" s="23"/>
      <c r="F7" s="23"/>
      <c r="G7" s="23"/>
      <c r="H7" s="23"/>
      <c r="I7" s="23"/>
      <c r="J7" s="23"/>
      <c r="K7" s="23"/>
      <c r="L7" s="23"/>
      <c r="M7" s="23" t="s">
        <v>7</v>
      </c>
      <c r="N7" s="23"/>
      <c r="O7" s="23"/>
      <c r="P7" s="23"/>
      <c r="Q7" s="23"/>
      <c r="R7" s="23"/>
      <c r="S7" s="23"/>
      <c r="T7" s="23"/>
      <c r="U7" s="23"/>
    </row>
    <row r="8" spans="1:21" s="41" customFormat="1" ht="11.25" x14ac:dyDescent="0.2">
      <c r="A8" s="21"/>
      <c r="B8" s="22"/>
      <c r="C8" s="22"/>
      <c r="D8" s="28" t="s">
        <v>8</v>
      </c>
      <c r="E8" s="28"/>
      <c r="F8" s="28"/>
      <c r="G8" s="28"/>
      <c r="H8" s="21" t="s">
        <v>9</v>
      </c>
      <c r="I8" s="21" t="s">
        <v>10</v>
      </c>
      <c r="J8" s="22" t="s">
        <v>11</v>
      </c>
      <c r="K8" s="22" t="s">
        <v>12</v>
      </c>
      <c r="L8" s="29" t="s">
        <v>13</v>
      </c>
      <c r="M8" s="28" t="s">
        <v>14</v>
      </c>
      <c r="N8" s="28"/>
      <c r="O8" s="28"/>
      <c r="P8" s="28"/>
      <c r="Q8" s="28"/>
      <c r="R8" s="27" t="s">
        <v>15</v>
      </c>
      <c r="S8" s="27" t="s">
        <v>16</v>
      </c>
      <c r="T8" s="27" t="s">
        <v>17</v>
      </c>
      <c r="U8" s="27" t="s">
        <v>18</v>
      </c>
    </row>
    <row r="9" spans="1:21" s="41" customFormat="1" ht="41.1" customHeight="1" x14ac:dyDescent="0.2">
      <c r="A9" s="21"/>
      <c r="B9" s="22"/>
      <c r="C9" s="22"/>
      <c r="D9" s="24" t="s">
        <v>19</v>
      </c>
      <c r="E9" s="24" t="s">
        <v>20</v>
      </c>
      <c r="F9" s="24" t="s">
        <v>21</v>
      </c>
      <c r="G9" s="24" t="s">
        <v>22</v>
      </c>
      <c r="H9" s="21"/>
      <c r="I9" s="21"/>
      <c r="J9" s="22"/>
      <c r="K9" s="22"/>
      <c r="L9" s="29"/>
      <c r="M9" s="25" t="s">
        <v>23</v>
      </c>
      <c r="N9" s="25" t="s">
        <v>24</v>
      </c>
      <c r="O9" s="25" t="s">
        <v>22</v>
      </c>
      <c r="P9" s="26" t="s">
        <v>25</v>
      </c>
      <c r="Q9" s="30" t="s">
        <v>26</v>
      </c>
      <c r="R9" s="27"/>
      <c r="S9" s="27"/>
      <c r="T9" s="27"/>
      <c r="U9" s="27"/>
    </row>
    <row r="10" spans="1:21" s="41" customFormat="1" ht="33.75" customHeight="1" x14ac:dyDescent="0.2">
      <c r="A10" s="21"/>
      <c r="B10" s="22"/>
      <c r="C10" s="22"/>
      <c r="D10" s="24"/>
      <c r="E10" s="24"/>
      <c r="F10" s="24"/>
      <c r="G10" s="24"/>
      <c r="H10" s="21"/>
      <c r="I10" s="21"/>
      <c r="J10" s="22"/>
      <c r="K10" s="22"/>
      <c r="L10" s="29"/>
      <c r="M10" s="25"/>
      <c r="N10" s="25"/>
      <c r="O10" s="25"/>
      <c r="P10" s="26"/>
      <c r="Q10" s="30"/>
      <c r="R10" s="27"/>
      <c r="S10" s="27"/>
      <c r="T10" s="27"/>
      <c r="U10" s="27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30</v>
      </c>
      <c r="E11" s="11" t="s">
        <v>31</v>
      </c>
      <c r="F11" s="11" t="s">
        <v>32</v>
      </c>
      <c r="G11" s="11" t="s">
        <v>33</v>
      </c>
      <c r="H11" s="11" t="s">
        <v>34</v>
      </c>
      <c r="I11" s="11" t="s">
        <v>35</v>
      </c>
      <c r="J11" s="11" t="s">
        <v>36</v>
      </c>
      <c r="K11" s="11" t="s">
        <v>37</v>
      </c>
      <c r="L11" s="11" t="s">
        <v>38</v>
      </c>
      <c r="M11" s="11" t="s">
        <v>45</v>
      </c>
      <c r="N11" s="3" t="s">
        <v>46</v>
      </c>
      <c r="O11" s="3" t="s">
        <v>47</v>
      </c>
      <c r="P11" s="3" t="s">
        <v>48</v>
      </c>
      <c r="Q11" s="3" t="s">
        <v>49</v>
      </c>
      <c r="R11" s="3" t="s">
        <v>39</v>
      </c>
      <c r="S11" s="3" t="s">
        <v>40</v>
      </c>
      <c r="T11" s="3" t="s">
        <v>41</v>
      </c>
      <c r="U11" s="3" t="s">
        <v>42</v>
      </c>
    </row>
    <row r="12" spans="1:21" ht="33" customHeight="1" x14ac:dyDescent="0.2">
      <c r="A12" s="17" t="s">
        <v>27</v>
      </c>
      <c r="B12" s="12" t="s">
        <v>61</v>
      </c>
      <c r="C12" s="12" t="s">
        <v>77</v>
      </c>
      <c r="D12" s="12" t="s">
        <v>78</v>
      </c>
      <c r="E12" s="49" t="s">
        <v>62</v>
      </c>
      <c r="F12" s="46" t="s">
        <v>54</v>
      </c>
      <c r="G12" s="12" t="s">
        <v>43</v>
      </c>
      <c r="H12" s="19" t="s">
        <v>44</v>
      </c>
      <c r="I12" s="19" t="s">
        <v>44</v>
      </c>
      <c r="J12" s="12" t="s">
        <v>75</v>
      </c>
      <c r="K12" s="12">
        <v>2</v>
      </c>
      <c r="L12" s="16">
        <v>44652</v>
      </c>
      <c r="M12" s="18"/>
      <c r="N12" s="15"/>
      <c r="O12" s="4"/>
      <c r="P12" s="5"/>
      <c r="Q12" s="6"/>
      <c r="R12" s="7">
        <v>0</v>
      </c>
      <c r="S12" s="9">
        <f t="shared" ref="S12:S24" si="0">R12*K12</f>
        <v>0</v>
      </c>
      <c r="T12" s="9">
        <f t="shared" ref="T12:T14" si="1">S12*0.2</f>
        <v>0</v>
      </c>
      <c r="U12" s="10">
        <f t="shared" ref="U12:U14" si="2">T12+S12</f>
        <v>0</v>
      </c>
    </row>
    <row r="13" spans="1:21" ht="33" customHeight="1" x14ac:dyDescent="0.2">
      <c r="A13" s="17" t="s">
        <v>28</v>
      </c>
      <c r="B13" s="12" t="s">
        <v>79</v>
      </c>
      <c r="C13" s="12" t="s">
        <v>80</v>
      </c>
      <c r="D13" s="12" t="s">
        <v>81</v>
      </c>
      <c r="E13" s="49" t="s">
        <v>63</v>
      </c>
      <c r="F13" s="46"/>
      <c r="G13" s="12" t="s">
        <v>43</v>
      </c>
      <c r="H13" s="19"/>
      <c r="I13" s="19"/>
      <c r="J13" s="12" t="s">
        <v>76</v>
      </c>
      <c r="K13" s="12">
        <v>1.3</v>
      </c>
      <c r="L13" s="16">
        <v>44652</v>
      </c>
      <c r="M13" s="18"/>
      <c r="N13" s="15"/>
      <c r="O13" s="4"/>
      <c r="P13" s="5"/>
      <c r="Q13" s="6"/>
      <c r="R13" s="7">
        <v>0</v>
      </c>
      <c r="S13" s="9">
        <f t="shared" si="0"/>
        <v>0</v>
      </c>
      <c r="T13" s="9">
        <f t="shared" si="1"/>
        <v>0</v>
      </c>
      <c r="U13" s="10">
        <f t="shared" si="2"/>
        <v>0</v>
      </c>
    </row>
    <row r="14" spans="1:21" ht="33" customHeight="1" x14ac:dyDescent="0.2">
      <c r="A14" s="17" t="s">
        <v>29</v>
      </c>
      <c r="B14" s="12" t="s">
        <v>61</v>
      </c>
      <c r="C14" s="12" t="s">
        <v>82</v>
      </c>
      <c r="D14" s="12" t="s">
        <v>83</v>
      </c>
      <c r="E14" s="49" t="s">
        <v>64</v>
      </c>
      <c r="F14" s="46"/>
      <c r="G14" s="12" t="s">
        <v>43</v>
      </c>
      <c r="H14" s="19"/>
      <c r="I14" s="19"/>
      <c r="J14" s="12" t="s">
        <v>76</v>
      </c>
      <c r="K14" s="12">
        <v>5</v>
      </c>
      <c r="L14" s="16">
        <v>44652</v>
      </c>
      <c r="M14" s="18"/>
      <c r="N14" s="15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33" customHeight="1" x14ac:dyDescent="0.2">
      <c r="A15" s="17" t="s">
        <v>30</v>
      </c>
      <c r="B15" s="12" t="s">
        <v>61</v>
      </c>
      <c r="C15" s="12" t="s">
        <v>84</v>
      </c>
      <c r="D15" s="12" t="s">
        <v>85</v>
      </c>
      <c r="E15" s="49" t="s">
        <v>65</v>
      </c>
      <c r="F15" s="46"/>
      <c r="G15" s="12" t="s">
        <v>43</v>
      </c>
      <c r="H15" s="19"/>
      <c r="I15" s="19"/>
      <c r="J15" s="12" t="s">
        <v>76</v>
      </c>
      <c r="K15" s="12">
        <v>10</v>
      </c>
      <c r="L15" s="16">
        <v>44652</v>
      </c>
      <c r="M15" s="18"/>
      <c r="N15" s="15"/>
      <c r="O15" s="4"/>
      <c r="P15" s="5"/>
      <c r="Q15" s="6"/>
      <c r="R15" s="7">
        <v>0</v>
      </c>
      <c r="S15" s="9">
        <f t="shared" si="0"/>
        <v>0</v>
      </c>
      <c r="T15" s="9">
        <f>S15*0.2</f>
        <v>0</v>
      </c>
      <c r="U15" s="10">
        <f>T15+S15</f>
        <v>0</v>
      </c>
    </row>
    <row r="16" spans="1:21" ht="33" customHeight="1" x14ac:dyDescent="0.2">
      <c r="A16" s="17" t="s">
        <v>60</v>
      </c>
      <c r="B16" s="12" t="s">
        <v>59</v>
      </c>
      <c r="C16" s="12" t="s">
        <v>86</v>
      </c>
      <c r="D16" s="12" t="s">
        <v>87</v>
      </c>
      <c r="E16" s="49" t="s">
        <v>66</v>
      </c>
      <c r="F16" s="46"/>
      <c r="G16" s="12" t="s">
        <v>43</v>
      </c>
      <c r="H16" s="19"/>
      <c r="I16" s="19"/>
      <c r="J16" s="12" t="s">
        <v>75</v>
      </c>
      <c r="K16" s="12">
        <v>10</v>
      </c>
      <c r="L16" s="16">
        <v>44652</v>
      </c>
      <c r="M16" s="18"/>
      <c r="N16" s="15"/>
      <c r="O16" s="4"/>
      <c r="P16" s="5"/>
      <c r="Q16" s="6"/>
      <c r="R16" s="7">
        <v>0</v>
      </c>
      <c r="S16" s="9">
        <f t="shared" si="0"/>
        <v>0</v>
      </c>
      <c r="T16" s="9">
        <f t="shared" ref="T16:T19" si="3">S16*0.2</f>
        <v>0</v>
      </c>
      <c r="U16" s="10">
        <f t="shared" ref="U16:U19" si="4">T16+S16</f>
        <v>0</v>
      </c>
    </row>
    <row r="17" spans="1:21" ht="33" customHeight="1" x14ac:dyDescent="0.2">
      <c r="A17" s="17" t="s">
        <v>31</v>
      </c>
      <c r="B17" s="12" t="s">
        <v>88</v>
      </c>
      <c r="C17" s="12" t="s">
        <v>89</v>
      </c>
      <c r="D17" s="12" t="s">
        <v>90</v>
      </c>
      <c r="E17" s="49" t="s">
        <v>67</v>
      </c>
      <c r="F17" s="46"/>
      <c r="G17" s="12" t="s">
        <v>43</v>
      </c>
      <c r="H17" s="19"/>
      <c r="I17" s="19"/>
      <c r="J17" s="12" t="s">
        <v>75</v>
      </c>
      <c r="K17" s="12">
        <v>11</v>
      </c>
      <c r="L17" s="16">
        <v>44652</v>
      </c>
      <c r="M17" s="18"/>
      <c r="N17" s="15"/>
      <c r="O17" s="4"/>
      <c r="P17" s="5"/>
      <c r="Q17" s="6"/>
      <c r="R17" s="7">
        <v>0</v>
      </c>
      <c r="S17" s="9">
        <f t="shared" si="0"/>
        <v>0</v>
      </c>
      <c r="T17" s="9">
        <f t="shared" si="3"/>
        <v>0</v>
      </c>
      <c r="U17" s="10">
        <f t="shared" si="4"/>
        <v>0</v>
      </c>
    </row>
    <row r="18" spans="1:21" ht="33" customHeight="1" x14ac:dyDescent="0.2">
      <c r="A18" s="17" t="s">
        <v>32</v>
      </c>
      <c r="B18" s="12" t="s">
        <v>88</v>
      </c>
      <c r="C18" s="12" t="s">
        <v>91</v>
      </c>
      <c r="D18" s="12" t="s">
        <v>92</v>
      </c>
      <c r="E18" s="49" t="s">
        <v>68</v>
      </c>
      <c r="F18" s="46"/>
      <c r="G18" s="12" t="s">
        <v>43</v>
      </c>
      <c r="H18" s="19"/>
      <c r="I18" s="19"/>
      <c r="J18" s="12" t="s">
        <v>75</v>
      </c>
      <c r="K18" s="12">
        <v>14</v>
      </c>
      <c r="L18" s="16">
        <v>44652</v>
      </c>
      <c r="M18" s="18"/>
      <c r="N18" s="15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33" customHeight="1" x14ac:dyDescent="0.2">
      <c r="A19" s="17" t="s">
        <v>33</v>
      </c>
      <c r="B19" s="12" t="s">
        <v>59</v>
      </c>
      <c r="C19" s="12" t="s">
        <v>93</v>
      </c>
      <c r="D19" s="12" t="s">
        <v>94</v>
      </c>
      <c r="E19" s="49" t="s">
        <v>69</v>
      </c>
      <c r="F19" s="46"/>
      <c r="G19" s="12" t="s">
        <v>43</v>
      </c>
      <c r="H19" s="19"/>
      <c r="I19" s="19"/>
      <c r="J19" s="12" t="s">
        <v>75</v>
      </c>
      <c r="K19" s="12">
        <v>10</v>
      </c>
      <c r="L19" s="16">
        <v>44652</v>
      </c>
      <c r="M19" s="18"/>
      <c r="N19" s="15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33" customHeight="1" x14ac:dyDescent="0.2">
      <c r="A20" s="17" t="s">
        <v>34</v>
      </c>
      <c r="B20" s="12" t="s">
        <v>61</v>
      </c>
      <c r="C20" s="12" t="s">
        <v>95</v>
      </c>
      <c r="D20" s="12" t="s">
        <v>96</v>
      </c>
      <c r="E20" s="49" t="s">
        <v>70</v>
      </c>
      <c r="F20" s="46"/>
      <c r="G20" s="12" t="s">
        <v>43</v>
      </c>
      <c r="H20" s="19"/>
      <c r="I20" s="19"/>
      <c r="J20" s="12" t="s">
        <v>75</v>
      </c>
      <c r="K20" s="12">
        <v>4</v>
      </c>
      <c r="L20" s="16">
        <v>44652</v>
      </c>
      <c r="M20" s="18"/>
      <c r="N20" s="15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33" customHeight="1" x14ac:dyDescent="0.2">
      <c r="A21" s="17" t="s">
        <v>35</v>
      </c>
      <c r="B21" s="12" t="s">
        <v>59</v>
      </c>
      <c r="C21" s="12" t="s">
        <v>97</v>
      </c>
      <c r="D21" s="12" t="s">
        <v>98</v>
      </c>
      <c r="E21" s="49" t="s">
        <v>71</v>
      </c>
      <c r="F21" s="46"/>
      <c r="G21" s="12" t="s">
        <v>43</v>
      </c>
      <c r="H21" s="19"/>
      <c r="I21" s="19"/>
      <c r="J21" s="12" t="s">
        <v>75</v>
      </c>
      <c r="K21" s="12">
        <v>10</v>
      </c>
      <c r="L21" s="16">
        <v>44652</v>
      </c>
      <c r="M21" s="18"/>
      <c r="N21" s="15"/>
      <c r="O21" s="4"/>
      <c r="P21" s="5"/>
      <c r="Q21" s="6"/>
      <c r="R21" s="7">
        <v>0</v>
      </c>
      <c r="S21" s="9">
        <f t="shared" si="0"/>
        <v>0</v>
      </c>
      <c r="T21" s="9">
        <f t="shared" ref="T21:T22" si="5">S21*0.2</f>
        <v>0</v>
      </c>
      <c r="U21" s="10">
        <f t="shared" ref="U21:U22" si="6">T21+S21</f>
        <v>0</v>
      </c>
    </row>
    <row r="22" spans="1:21" ht="33" customHeight="1" x14ac:dyDescent="0.2">
      <c r="A22" s="17" t="s">
        <v>36</v>
      </c>
      <c r="B22" s="12" t="s">
        <v>59</v>
      </c>
      <c r="C22" s="12" t="s">
        <v>99</v>
      </c>
      <c r="D22" s="12" t="s">
        <v>100</v>
      </c>
      <c r="E22" s="49" t="s">
        <v>72</v>
      </c>
      <c r="F22" s="46"/>
      <c r="G22" s="12" t="s">
        <v>43</v>
      </c>
      <c r="H22" s="19"/>
      <c r="I22" s="19"/>
      <c r="J22" s="12" t="s">
        <v>75</v>
      </c>
      <c r="K22" s="12">
        <v>10</v>
      </c>
      <c r="L22" s="16">
        <v>44652</v>
      </c>
      <c r="M22" s="18"/>
      <c r="N22" s="15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33" customHeight="1" x14ac:dyDescent="0.2">
      <c r="A23" s="17" t="s">
        <v>37</v>
      </c>
      <c r="B23" s="12" t="s">
        <v>59</v>
      </c>
      <c r="C23" s="12" t="s">
        <v>101</v>
      </c>
      <c r="D23" s="12" t="s">
        <v>102</v>
      </c>
      <c r="E23" s="49" t="s">
        <v>73</v>
      </c>
      <c r="F23" s="46"/>
      <c r="G23" s="12" t="s">
        <v>43</v>
      </c>
      <c r="H23" s="19"/>
      <c r="I23" s="19"/>
      <c r="J23" s="12" t="s">
        <v>75</v>
      </c>
      <c r="K23" s="12">
        <v>10</v>
      </c>
      <c r="L23" s="16">
        <v>44652</v>
      </c>
      <c r="M23" s="18"/>
      <c r="N23" s="15"/>
      <c r="O23" s="4"/>
      <c r="P23" s="5"/>
      <c r="Q23" s="6"/>
      <c r="R23" s="7">
        <v>0</v>
      </c>
      <c r="S23" s="9">
        <f t="shared" si="0"/>
        <v>0</v>
      </c>
      <c r="T23" s="9">
        <f t="shared" ref="T23:T24" si="7">S23*0.2</f>
        <v>0</v>
      </c>
      <c r="U23" s="10">
        <f t="shared" ref="U23:U24" si="8">T23+S23</f>
        <v>0</v>
      </c>
    </row>
    <row r="24" spans="1:21" ht="33" customHeight="1" x14ac:dyDescent="0.2">
      <c r="A24" s="17" t="s">
        <v>38</v>
      </c>
      <c r="B24" s="12" t="s">
        <v>59</v>
      </c>
      <c r="C24" s="12" t="s">
        <v>103</v>
      </c>
      <c r="D24" s="12" t="s">
        <v>104</v>
      </c>
      <c r="E24" s="49" t="s">
        <v>74</v>
      </c>
      <c r="F24" s="46"/>
      <c r="G24" s="12" t="s">
        <v>43</v>
      </c>
      <c r="H24" s="19"/>
      <c r="I24" s="19"/>
      <c r="J24" s="12" t="s">
        <v>75</v>
      </c>
      <c r="K24" s="12">
        <v>10</v>
      </c>
      <c r="L24" s="16">
        <v>44652</v>
      </c>
      <c r="M24" s="18"/>
      <c r="N24" s="15"/>
      <c r="O24" s="4"/>
      <c r="P24" s="5"/>
      <c r="Q24" s="6"/>
      <c r="R24" s="7">
        <v>0</v>
      </c>
      <c r="S24" s="9">
        <f t="shared" si="0"/>
        <v>0</v>
      </c>
      <c r="T24" s="9">
        <f t="shared" si="7"/>
        <v>0</v>
      </c>
      <c r="U24" s="10">
        <f t="shared" si="8"/>
        <v>0</v>
      </c>
    </row>
    <row r="25" spans="1:21" ht="11.1" customHeight="1" x14ac:dyDescent="0.2">
      <c r="A25" s="31" t="s">
        <v>52</v>
      </c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3"/>
      <c r="O25" s="33"/>
      <c r="P25" s="33"/>
      <c r="Q25" s="33"/>
      <c r="R25" s="34"/>
      <c r="S25" s="8">
        <f>SUM(S12:S24)</f>
        <v>0</v>
      </c>
      <c r="T25" s="8">
        <f t="shared" ref="T25:U25" si="9">SUM(T12:T24)</f>
        <v>0</v>
      </c>
      <c r="U25" s="8">
        <f t="shared" si="9"/>
        <v>0</v>
      </c>
    </row>
    <row r="26" spans="1:21" s="47" customFormat="1" ht="23.25" customHeight="1" x14ac:dyDescent="0.2">
      <c r="A26" s="35" t="s">
        <v>58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7"/>
      <c r="M26" s="50" t="s">
        <v>56</v>
      </c>
      <c r="N26" s="50"/>
      <c r="O26" s="50"/>
      <c r="P26" s="50"/>
      <c r="Q26" s="50"/>
      <c r="R26" s="50"/>
      <c r="S26" s="50"/>
      <c r="T26" s="50"/>
      <c r="U26" s="50"/>
    </row>
    <row r="27" spans="1:21" ht="16.5" customHeight="1" x14ac:dyDescent="0.2">
      <c r="A27" s="38" t="s">
        <v>50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40"/>
      <c r="M27" s="50" t="s">
        <v>56</v>
      </c>
      <c r="N27" s="50"/>
      <c r="O27" s="50"/>
      <c r="P27" s="50"/>
      <c r="Q27" s="50"/>
      <c r="R27" s="50"/>
      <c r="S27" s="50"/>
      <c r="T27" s="50"/>
      <c r="U27" s="50"/>
    </row>
    <row r="28" spans="1:21" ht="36" customHeight="1" x14ac:dyDescent="0.2">
      <c r="A28" s="35" t="s">
        <v>55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50" t="s">
        <v>56</v>
      </c>
      <c r="N28" s="50"/>
      <c r="O28" s="50"/>
      <c r="P28" s="50"/>
      <c r="Q28" s="50"/>
      <c r="R28" s="50"/>
      <c r="S28" s="50"/>
      <c r="T28" s="50"/>
      <c r="U28" s="50"/>
    </row>
    <row r="29" spans="1:21" ht="21.75" customHeight="1" x14ac:dyDescent="0.2">
      <c r="A29" s="38" t="s">
        <v>53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40"/>
      <c r="M29" s="51"/>
      <c r="N29" s="51"/>
      <c r="O29" s="51"/>
      <c r="P29" s="51"/>
      <c r="Q29" s="51"/>
      <c r="R29" s="51"/>
      <c r="S29" s="51"/>
      <c r="T29" s="51"/>
      <c r="U29" s="51"/>
    </row>
    <row r="30" spans="1:21" ht="15" customHeight="1" x14ac:dyDescent="0.2"/>
    <row r="31" spans="1:21" ht="15" customHeight="1" x14ac:dyDescent="0.2">
      <c r="A31" s="2" t="s">
        <v>51</v>
      </c>
    </row>
    <row r="32" spans="1:21" ht="11.45" customHeight="1" x14ac:dyDescent="0.2">
      <c r="B32" s="48" t="s">
        <v>57</v>
      </c>
    </row>
  </sheetData>
  <mergeCells count="40">
    <mergeCell ref="A25:R25"/>
    <mergeCell ref="M29:U29"/>
    <mergeCell ref="A26:L26"/>
    <mergeCell ref="A27:L27"/>
    <mergeCell ref="A28:L28"/>
    <mergeCell ref="A29:L29"/>
    <mergeCell ref="M27:U27"/>
    <mergeCell ref="M28:U28"/>
    <mergeCell ref="M26:U26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Q9:Q10"/>
    <mergeCell ref="D8:G8"/>
    <mergeCell ref="R8:R10"/>
    <mergeCell ref="S8:S10"/>
    <mergeCell ref="T8:T10"/>
    <mergeCell ref="F12:F24"/>
    <mergeCell ref="H12:H24"/>
    <mergeCell ref="I12:I24"/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cp:lastPrinted>2021-12-06T05:02:06Z</cp:lastPrinted>
  <dcterms:created xsi:type="dcterms:W3CDTF">2020-09-22T04:25:26Z</dcterms:created>
  <dcterms:modified xsi:type="dcterms:W3CDTF">2022-01-27T04:28:58Z</dcterms:modified>
</cp:coreProperties>
</file>