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06-БНГРЭ-2022 РТИ\1 Запрос ПДО\Форма 6\"/>
    </mc:Choice>
  </mc:AlternateContent>
  <xr:revisionPtr revIDLastSave="0" documentId="13_ncr:1_{8B4E315B-3AC8-4260-A8A5-E64434031D91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T23" i="1" l="1"/>
  <c r="U23" i="1"/>
  <c r="S23" i="1"/>
  <c r="S13" i="1"/>
  <c r="S14" i="1"/>
  <c r="S15" i="1"/>
  <c r="S16" i="1"/>
  <c r="S17" i="1"/>
  <c r="S18" i="1"/>
  <c r="S19" i="1"/>
  <c r="S20" i="1"/>
  <c r="S21" i="1"/>
  <c r="S22" i="1"/>
  <c r="T16" i="1" l="1"/>
  <c r="U16" i="1" s="1"/>
  <c r="T15" i="1"/>
  <c r="U15" i="1" s="1"/>
  <c r="T14" i="1"/>
  <c r="U14" i="1" s="1"/>
  <c r="T13" i="1"/>
  <c r="U13" i="1" s="1"/>
  <c r="S12" i="1"/>
  <c r="T12" i="1" s="1"/>
  <c r="U12" i="1" s="1"/>
  <c r="T19" i="1"/>
  <c r="U19" i="1" s="1"/>
  <c r="T18" i="1"/>
  <c r="U18" i="1" s="1"/>
  <c r="T17" i="1"/>
  <c r="U17" i="1" s="1"/>
  <c r="T21" i="1"/>
  <c r="U21" i="1" s="1"/>
  <c r="T22" i="1"/>
  <c r="T20" i="1"/>
  <c r="U20" i="1" s="1"/>
  <c r="U22" i="1" l="1"/>
</calcChain>
</file>

<file path=xl/sharedStrings.xml><?xml version="1.0" encoding="utf-8"?>
<sst xmlns="http://schemas.openxmlformats.org/spreadsheetml/2006/main" count="141" uniqueCount="97">
  <si>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</si>
  <si>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</si>
  <si>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</si>
  <si>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</si>
  <si>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</si>
  <si>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</si>
  <si>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</si>
  <si>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</si>
  <si>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</si>
  <si>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</si>
  <si>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</si>
  <si>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</si>
  <si>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</si>
  <si>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</si>
  <si>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</si>
  <si>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</si>
  <si>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</si>
  <si>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</si>
  <si>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</si>
  <si>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</si>
  <si>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</si>
  <si>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</si>
  <si>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</si>
  <si>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</si>
  <si>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</si>
  <si>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</si>
  <si>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</si>
  <si>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</si>
  <si>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</si>
  <si>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</si>
  <si>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</si>
  <si>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</si>
  <si>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</si>
  <si>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</si>
  <si>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</si>
  <si>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</si>
  <si>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</si>
  <si>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</si>
  <si>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</si>
  <si>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</si>
  <si>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</si>
  <si>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</si>
  <si>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</si>
  <si>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24.20.12.120</t>
  </si>
  <si>
    <t>ООО "БНГРЭ"</t>
  </si>
  <si>
    <t>шт</t>
  </si>
  <si>
    <t>14</t>
  </si>
  <si>
    <t>15</t>
  </si>
  <si>
    <t>16</t>
  </si>
  <si>
    <t>17</t>
  </si>
  <si>
    <t>18</t>
  </si>
  <si>
    <t>Базис поставки - место отгрузки товара: ЯНАО, г. Новый Уренгой п. Коротчаево, код получателя - 9607</t>
  </si>
  <si>
    <t>Подпись:________________________________ /Должность, Фамилия И.О./</t>
  </si>
  <si>
    <t>ИТОГО</t>
  </si>
  <si>
    <t>Гарантийный срок: 12 календарных месяцев</t>
  </si>
  <si>
    <t>в соответствии с требованиями в Форме 2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</si>
  <si>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</si>
  <si>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Согласен/не согласен (указать свои условия)</t>
  </si>
  <si>
    <t>М.П.</t>
  </si>
  <si>
    <t>Минус 100% / плюс 100 % при условии уведомления за 30 календарных дней до начала срока поставки (формулировку не менять, указать точное количество процентов и дней)</t>
  </si>
  <si>
    <t>Отдел главного механика</t>
  </si>
  <si>
    <t>№ ПДО:06-БНГРЭ-2022 Лот 5</t>
  </si>
  <si>
    <t>Форма 6.5к «Коммерческое предложение»</t>
  </si>
  <si>
    <t>5</t>
  </si>
  <si>
    <t>Рукав РВД 2SN с фитингами/БРС  L=1000 ММ</t>
  </si>
  <si>
    <t>Рукав РВД 2SN с фитингами/БРС  L=10000 ММ</t>
  </si>
  <si>
    <t>Рукав РВД 2SN с фитингами/БРС  L=1200 ММ</t>
  </si>
  <si>
    <t>Рукав РВД 2SN с фитингами/БРС  L=1500 ММ</t>
  </si>
  <si>
    <t>Рукав РВД 2SN с фитингами/БРС  L=15000 ММ</t>
  </si>
  <si>
    <t>Рукав РВД 2SN с фитингами/БРС  L=1700 ММ</t>
  </si>
  <si>
    <t>Рукав РВД 2SN с фитингами/БРС  L=2000 ММ</t>
  </si>
  <si>
    <t>Рукав РВД 2SN с фитингами/БРС  L=20000 ММ</t>
  </si>
  <si>
    <t>Рукав РВД 2SN с фитингами/БРС  L=2500 ММ</t>
  </si>
  <si>
    <t>Рукав РВД 2SN с фитингами/БРС  L=4000 ММ</t>
  </si>
  <si>
    <t>Рукав РВД 2SN с фитингами/БРС  L=6000 ММ</t>
  </si>
  <si>
    <t>№9 339 из Лодочный ЛУ №16</t>
  </si>
  <si>
    <t>34040300097</t>
  </si>
  <si>
    <t>№9 349 из Лодочный ЛУ №16</t>
  </si>
  <si>
    <t>34040300105</t>
  </si>
  <si>
    <t>№9 359 из Лодочный ЛУ №16</t>
  </si>
  <si>
    <t>34040300098</t>
  </si>
  <si>
    <t>№9 369 из Лодочный ЛУ №16</t>
  </si>
  <si>
    <t>34040300099</t>
  </si>
  <si>
    <t>№9 379 из Лодочный ЛУ №16</t>
  </si>
  <si>
    <t>34040300106</t>
  </si>
  <si>
    <t>№9 389 из Лодочный ЛУ №16</t>
  </si>
  <si>
    <t>34040300100</t>
  </si>
  <si>
    <t>№9 399 из Лодочный ЛУ №16</t>
  </si>
  <si>
    <t>34040300101</t>
  </si>
  <si>
    <t>№9 409 из Лодочный ЛУ №16</t>
  </si>
  <si>
    <t>34040300107</t>
  </si>
  <si>
    <t>№9 419 из Лодочный ЛУ №16</t>
  </si>
  <si>
    <t>34040300102</t>
  </si>
  <si>
    <t>№9 429 из Лодочный ЛУ №16</t>
  </si>
  <si>
    <t>34040300103</t>
  </si>
  <si>
    <t>№9 439 из Лодочный ЛУ №16</t>
  </si>
  <si>
    <t>34040300104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</si>
</sst>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u/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1"/>
    <xf numFmtId="0" fontId="5" fillId="0" borderId="1"/>
    <xf numFmtId="0" fontId="6" fillId="0" borderId="1"/>
    <xf numFmtId="0" fontId="1" fillId="0" borderId="1"/>
    <xf numFmtId="0" fontId="6" fillId="0" borderId="1"/>
  </cellStyleXfs>
  <cellXfs count="55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top" wrapText="1"/>
    </xf>
    <xf numFmtId="4" fontId="5" fillId="3" borderId="4" xfId="0" applyNumberFormat="1" applyFont="1" applyFill="1" applyBorder="1" applyAlignment="1">
      <alignment horizontal="right" vertical="center"/>
    </xf>
    <xf numFmtId="4" fontId="4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4" fillId="3" borderId="7" xfId="0" applyFont="1" applyFill="1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164" fontId="5" fillId="0" borderId="17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 textRotation="90" wrapText="1"/>
    </xf>
    <xf numFmtId="0" fontId="5" fillId="0" borderId="12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textRotation="90"/>
    </xf>
    <xf numFmtId="0" fontId="4" fillId="2" borderId="4" xfId="0" applyFont="1" applyFill="1" applyBorder="1" applyAlignment="1">
      <alignment horizontal="center" textRotation="90"/>
    </xf>
    <xf numFmtId="0" fontId="4" fillId="0" borderId="4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textRotation="90" wrapText="1"/>
    </xf>
    <xf numFmtId="0" fontId="4" fillId="0" borderId="4" xfId="0" applyFont="1" applyBorder="1" applyAlignment="1">
      <alignment horizontal="center" textRotation="90" wrapText="1"/>
    </xf>
    <xf numFmtId="0" fontId="4" fillId="0" borderId="4" xfId="0" applyFont="1" applyBorder="1" applyAlignment="1">
      <alignment horizontal="left" vertical="top" textRotation="90" wrapText="1"/>
    </xf>
    <xf numFmtId="0" fontId="4" fillId="0" borderId="4" xfId="0" applyFont="1" applyBorder="1" applyAlignment="1">
      <alignment horizontal="center" vertical="top" textRotation="90" wrapText="1"/>
    </xf>
    <xf numFmtId="0" fontId="4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5" borderId="9" xfId="0" applyFont="1" applyFill="1" applyBorder="1" applyAlignment="1">
      <alignment horizontal="right"/>
    </xf>
    <xf numFmtId="0" fontId="4" fillId="5" borderId="2" xfId="0" applyFont="1" applyFill="1" applyBorder="1" applyAlignment="1">
      <alignment horizontal="right"/>
    </xf>
    <xf numFmtId="0" fontId="4" fillId="5" borderId="3" xfId="0" applyFont="1" applyFill="1" applyBorder="1" applyAlignment="1">
      <alignment horizontal="right"/>
    </xf>
    <xf numFmtId="0" fontId="4" fillId="5" borderId="7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9" fillId="0" borderId="1" xfId="0" applyFont="1" applyBorder="1" applyAlignment="1">
      <alignment horizontal="right"/>
    </xf>
    <xf numFmtId="0" fontId="5" fillId="0" borderId="0" xfId="0" applyFont="1"/>
    <xf numFmtId="0" fontId="3" fillId="4" borderId="2" xfId="0" applyFont="1" applyFill="1" applyBorder="1" applyAlignment="1">
      <alignment horizontal="left"/>
    </xf>
    <xf numFmtId="0" fontId="3" fillId="0" borderId="3" xfId="0" applyFont="1" applyBorder="1" applyAlignment="1">
      <alignment horizontal="left"/>
    </xf>
    <xf numFmtId="0" fontId="5" fillId="0" borderId="14" xfId="2" applyFont="1" applyFill="1" applyBorder="1" applyAlignment="1">
      <alignment horizontal="center" vertical="center" wrapText="1"/>
    </xf>
    <xf numFmtId="0" fontId="5" fillId="0" borderId="15" xfId="2" applyFont="1" applyFill="1" applyBorder="1" applyAlignment="1">
      <alignment horizontal="center" vertical="center" wrapText="1"/>
    </xf>
    <xf numFmtId="0" fontId="5" fillId="0" borderId="16" xfId="2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0" xfId="0" applyFont="1" applyAlignment="1">
      <alignment horizontal="right"/>
    </xf>
    <xf numFmtId="0" fontId="4" fillId="0" borderId="8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/>
    </xf>
  </cellXfs>
  <cellStyles count="6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5" xr:uid="{00000000-0005-0000-0000-000003000000}"/>
    <cellStyle name="Обычный 4" xfId="3" xr:uid="{00000000-0005-0000-0000-000004000000}"/>
    <cellStyle name="Обычный 5" xfId="1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U30"/>
  <sheetViews>
    <sheetView tabSelected="1" workbookViewId="0">
      <selection activeCell="M24" sqref="M24:U27"/>
    </sheetView>
  </sheetViews>
  <sheetFormatPr defaultColWidth="0" defaultRowHeight="11.45" customHeight="1" zeroHeight="1" x14ac:dyDescent="0.2"/>
  <cols>
    <col min="1" max="1" width="5.6640625" style="42" customWidth="1"/>
    <col min="2" max="2" width="9.6640625" style="42" customWidth="1"/>
    <col min="3" max="3" width="12.6640625" style="42" customWidth="1"/>
    <col min="4" max="4" width="13.33203125" style="42" customWidth="1"/>
    <col min="5" max="5" width="31.83203125" style="42" customWidth="1"/>
    <col min="6" max="6" width="18.33203125" style="42" customWidth="1"/>
    <col min="7" max="7" width="13.83203125" style="42" customWidth="1"/>
    <col min="8" max="8" width="5.33203125" style="42" customWidth="1"/>
    <col min="9" max="9" width="6.6640625" style="42" customWidth="1"/>
    <col min="10" max="10" width="7" style="42" customWidth="1"/>
    <col min="11" max="11" width="6.5" style="42" customWidth="1"/>
    <col min="12" max="12" width="13.33203125" style="42" customWidth="1"/>
    <col min="13" max="13" width="23.5" style="42" customWidth="1"/>
    <col min="14" max="17" width="10.5" style="42" customWidth="1"/>
    <col min="18" max="18" width="10.1640625" style="42" customWidth="1"/>
    <col min="19" max="21" width="10.5" style="42" customWidth="1"/>
    <col min="22" max="16384" width="10.5" style="44" hidden="1"/>
  </cols>
  <sheetData>
    <row r="1" spans="1:21" ht="15" customHeight="1" x14ac:dyDescent="0.2">
      <c r="Q1" s="43" t="s">
        <v>62</v>
      </c>
      <c r="R1" s="43"/>
      <c r="S1" s="43"/>
      <c r="T1" s="43"/>
      <c r="U1" s="43"/>
    </row>
    <row r="2" spans="1:21" ht="15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21" ht="29.1" customHeight="1" x14ac:dyDescent="0.2">
      <c r="A3" s="1"/>
      <c r="B3" s="45" t="s">
        <v>1</v>
      </c>
      <c r="C3" s="45"/>
      <c r="D3" s="45"/>
      <c r="E3" s="45"/>
      <c r="F3" s="45"/>
    </row>
    <row r="4" spans="1:21" s="42" customFormat="1" ht="23.1" customHeight="1" x14ac:dyDescent="0.2">
      <c r="A4" s="1"/>
      <c r="B4" s="46" t="s">
        <v>61</v>
      </c>
      <c r="C4" s="46"/>
      <c r="D4" s="46"/>
      <c r="E4" s="46"/>
      <c r="F4" s="46"/>
    </row>
    <row r="5" spans="1:21" ht="15" customHeight="1" x14ac:dyDescent="0.2"/>
    <row r="6" spans="1:21" ht="15" customHeight="1" x14ac:dyDescent="0.2">
      <c r="A6" s="13" t="s">
        <v>2</v>
      </c>
      <c r="B6" s="14"/>
      <c r="C6" s="14"/>
      <c r="D6" s="14"/>
      <c r="E6" s="14"/>
      <c r="F6" s="14"/>
      <c r="G6" s="14"/>
    </row>
    <row r="7" spans="1:21" ht="11.25" x14ac:dyDescent="0.2">
      <c r="A7" s="22" t="s">
        <v>3</v>
      </c>
      <c r="B7" s="23" t="s">
        <v>4</v>
      </c>
      <c r="C7" s="23" t="s">
        <v>5</v>
      </c>
      <c r="D7" s="24" t="s">
        <v>6</v>
      </c>
      <c r="E7" s="24"/>
      <c r="F7" s="24"/>
      <c r="G7" s="24"/>
      <c r="H7" s="24"/>
      <c r="I7" s="24"/>
      <c r="J7" s="24"/>
      <c r="K7" s="24"/>
      <c r="L7" s="24"/>
      <c r="M7" s="24" t="s">
        <v>7</v>
      </c>
      <c r="N7" s="24"/>
      <c r="O7" s="24"/>
      <c r="P7" s="24"/>
      <c r="Q7" s="24"/>
      <c r="R7" s="24"/>
      <c r="S7" s="24"/>
      <c r="T7" s="24"/>
      <c r="U7" s="24"/>
    </row>
    <row r="8" spans="1:21" s="42" customFormat="1" ht="11.25" x14ac:dyDescent="0.2">
      <c r="A8" s="22"/>
      <c r="B8" s="23"/>
      <c r="C8" s="23"/>
      <c r="D8" s="29" t="s">
        <v>8</v>
      </c>
      <c r="E8" s="29"/>
      <c r="F8" s="29"/>
      <c r="G8" s="29"/>
      <c r="H8" s="22" t="s">
        <v>9</v>
      </c>
      <c r="I8" s="22" t="s">
        <v>10</v>
      </c>
      <c r="J8" s="23" t="s">
        <v>11</v>
      </c>
      <c r="K8" s="23" t="s">
        <v>12</v>
      </c>
      <c r="L8" s="31" t="s">
        <v>13</v>
      </c>
      <c r="M8" s="29" t="s">
        <v>14</v>
      </c>
      <c r="N8" s="29"/>
      <c r="O8" s="29"/>
      <c r="P8" s="29"/>
      <c r="Q8" s="29"/>
      <c r="R8" s="30" t="s">
        <v>15</v>
      </c>
      <c r="S8" s="30" t="s">
        <v>16</v>
      </c>
      <c r="T8" s="30" t="s">
        <v>17</v>
      </c>
      <c r="U8" s="30" t="s">
        <v>18</v>
      </c>
    </row>
    <row r="9" spans="1:21" s="42" customFormat="1" ht="41.1" customHeight="1" x14ac:dyDescent="0.2">
      <c r="A9" s="22"/>
      <c r="B9" s="23"/>
      <c r="C9" s="23"/>
      <c r="D9" s="25" t="s">
        <v>19</v>
      </c>
      <c r="E9" s="25" t="s">
        <v>20</v>
      </c>
      <c r="F9" s="25" t="s">
        <v>21</v>
      </c>
      <c r="G9" s="25" t="s">
        <v>22</v>
      </c>
      <c r="H9" s="22"/>
      <c r="I9" s="22"/>
      <c r="J9" s="23"/>
      <c r="K9" s="23"/>
      <c r="L9" s="31"/>
      <c r="M9" s="26" t="s">
        <v>23</v>
      </c>
      <c r="N9" s="26" t="s">
        <v>24</v>
      </c>
      <c r="O9" s="26" t="s">
        <v>22</v>
      </c>
      <c r="P9" s="27" t="s">
        <v>25</v>
      </c>
      <c r="Q9" s="28" t="s">
        <v>26</v>
      </c>
      <c r="R9" s="30"/>
      <c r="S9" s="30"/>
      <c r="T9" s="30"/>
      <c r="U9" s="30"/>
    </row>
    <row r="10" spans="1:21" s="42" customFormat="1" ht="33.75" customHeight="1" x14ac:dyDescent="0.2">
      <c r="A10" s="22"/>
      <c r="B10" s="23"/>
      <c r="C10" s="23"/>
      <c r="D10" s="25"/>
      <c r="E10" s="25"/>
      <c r="F10" s="25"/>
      <c r="G10" s="25"/>
      <c r="H10" s="22"/>
      <c r="I10" s="22"/>
      <c r="J10" s="23"/>
      <c r="K10" s="23"/>
      <c r="L10" s="31"/>
      <c r="M10" s="26"/>
      <c r="N10" s="26"/>
      <c r="O10" s="26"/>
      <c r="P10" s="27"/>
      <c r="Q10" s="28"/>
      <c r="R10" s="30"/>
      <c r="S10" s="30"/>
      <c r="T10" s="30"/>
      <c r="U10" s="30"/>
    </row>
    <row r="11" spans="1:21" ht="11.1" customHeight="1" x14ac:dyDescent="0.2">
      <c r="A11" s="11" t="s">
        <v>27</v>
      </c>
      <c r="B11" s="11" t="s">
        <v>28</v>
      </c>
      <c r="C11" s="11" t="s">
        <v>29</v>
      </c>
      <c r="D11" s="11" t="s">
        <v>30</v>
      </c>
      <c r="E11" s="11" t="s">
        <v>31</v>
      </c>
      <c r="F11" s="11" t="s">
        <v>32</v>
      </c>
      <c r="G11" s="11" t="s">
        <v>33</v>
      </c>
      <c r="H11" s="11" t="s">
        <v>34</v>
      </c>
      <c r="I11" s="11" t="s">
        <v>35</v>
      </c>
      <c r="J11" s="11" t="s">
        <v>36</v>
      </c>
      <c r="K11" s="11" t="s">
        <v>37</v>
      </c>
      <c r="L11" s="11" t="s">
        <v>38</v>
      </c>
      <c r="M11" s="3" t="s">
        <v>46</v>
      </c>
      <c r="N11" s="3" t="s">
        <v>47</v>
      </c>
      <c r="O11" s="3" t="s">
        <v>48</v>
      </c>
      <c r="P11" s="3" t="s">
        <v>49</v>
      </c>
      <c r="Q11" s="3" t="s">
        <v>50</v>
      </c>
      <c r="R11" s="3" t="s">
        <v>39</v>
      </c>
      <c r="S11" s="3" t="s">
        <v>40</v>
      </c>
      <c r="T11" s="3" t="s">
        <v>41</v>
      </c>
      <c r="U11" s="3" t="s">
        <v>42</v>
      </c>
    </row>
    <row r="12" spans="1:21" ht="33" customHeight="1" x14ac:dyDescent="0.2">
      <c r="A12" s="16" t="s">
        <v>27</v>
      </c>
      <c r="B12" s="12" t="s">
        <v>60</v>
      </c>
      <c r="C12" s="12" t="s">
        <v>75</v>
      </c>
      <c r="D12" s="12" t="s">
        <v>76</v>
      </c>
      <c r="E12" s="52" t="s">
        <v>64</v>
      </c>
      <c r="F12" s="47" t="s">
        <v>55</v>
      </c>
      <c r="G12" s="12" t="s">
        <v>43</v>
      </c>
      <c r="H12" s="18" t="s">
        <v>44</v>
      </c>
      <c r="I12" s="18" t="s">
        <v>44</v>
      </c>
      <c r="J12" s="12" t="s">
        <v>45</v>
      </c>
      <c r="K12" s="12">
        <v>1</v>
      </c>
      <c r="L12" s="17">
        <v>44652</v>
      </c>
      <c r="M12" s="15"/>
      <c r="N12" s="4"/>
      <c r="O12" s="4"/>
      <c r="P12" s="5"/>
      <c r="Q12" s="6"/>
      <c r="R12" s="7">
        <v>0</v>
      </c>
      <c r="S12" s="9">
        <f t="shared" ref="S12:S22" si="0">R12*K12</f>
        <v>0</v>
      </c>
      <c r="T12" s="9">
        <f t="shared" ref="T12:T14" si="1">S12*0.2</f>
        <v>0</v>
      </c>
      <c r="U12" s="10">
        <f t="shared" ref="U12:U14" si="2">T12+S12</f>
        <v>0</v>
      </c>
    </row>
    <row r="13" spans="1:21" ht="33" customHeight="1" x14ac:dyDescent="0.2">
      <c r="A13" s="16" t="s">
        <v>28</v>
      </c>
      <c r="B13" s="12" t="s">
        <v>60</v>
      </c>
      <c r="C13" s="12" t="s">
        <v>77</v>
      </c>
      <c r="D13" s="12" t="s">
        <v>78</v>
      </c>
      <c r="E13" s="52" t="s">
        <v>65</v>
      </c>
      <c r="F13" s="48"/>
      <c r="G13" s="12" t="s">
        <v>43</v>
      </c>
      <c r="H13" s="19"/>
      <c r="I13" s="19"/>
      <c r="J13" s="12" t="s">
        <v>45</v>
      </c>
      <c r="K13" s="12">
        <v>1</v>
      </c>
      <c r="L13" s="17">
        <v>44652</v>
      </c>
      <c r="M13" s="15"/>
      <c r="N13" s="4"/>
      <c r="O13" s="4"/>
      <c r="P13" s="5"/>
      <c r="Q13" s="6"/>
      <c r="R13" s="7">
        <v>0</v>
      </c>
      <c r="S13" s="9">
        <f t="shared" si="0"/>
        <v>0</v>
      </c>
      <c r="T13" s="9">
        <f t="shared" si="1"/>
        <v>0</v>
      </c>
      <c r="U13" s="10">
        <f t="shared" si="2"/>
        <v>0</v>
      </c>
    </row>
    <row r="14" spans="1:21" ht="33" customHeight="1" x14ac:dyDescent="0.2">
      <c r="A14" s="16" t="s">
        <v>29</v>
      </c>
      <c r="B14" s="12" t="s">
        <v>60</v>
      </c>
      <c r="C14" s="12" t="s">
        <v>79</v>
      </c>
      <c r="D14" s="12" t="s">
        <v>80</v>
      </c>
      <c r="E14" s="52" t="s">
        <v>66</v>
      </c>
      <c r="F14" s="48"/>
      <c r="G14" s="12" t="s">
        <v>43</v>
      </c>
      <c r="H14" s="19"/>
      <c r="I14" s="19"/>
      <c r="J14" s="12" t="s">
        <v>45</v>
      </c>
      <c r="K14" s="12">
        <v>1</v>
      </c>
      <c r="L14" s="17">
        <v>44652</v>
      </c>
      <c r="M14" s="15"/>
      <c r="N14" s="4"/>
      <c r="O14" s="4"/>
      <c r="P14" s="5"/>
      <c r="Q14" s="6"/>
      <c r="R14" s="7">
        <v>0</v>
      </c>
      <c r="S14" s="9">
        <f t="shared" si="0"/>
        <v>0</v>
      </c>
      <c r="T14" s="9">
        <f t="shared" si="1"/>
        <v>0</v>
      </c>
      <c r="U14" s="10">
        <f t="shared" si="2"/>
        <v>0</v>
      </c>
    </row>
    <row r="15" spans="1:21" ht="33" customHeight="1" x14ac:dyDescent="0.2">
      <c r="A15" s="16" t="s">
        <v>30</v>
      </c>
      <c r="B15" s="12" t="s">
        <v>60</v>
      </c>
      <c r="C15" s="12" t="s">
        <v>81</v>
      </c>
      <c r="D15" s="12" t="s">
        <v>82</v>
      </c>
      <c r="E15" s="52" t="s">
        <v>67</v>
      </c>
      <c r="F15" s="48"/>
      <c r="G15" s="12" t="s">
        <v>43</v>
      </c>
      <c r="H15" s="19"/>
      <c r="I15" s="19"/>
      <c r="J15" s="12" t="s">
        <v>45</v>
      </c>
      <c r="K15" s="12">
        <v>1</v>
      </c>
      <c r="L15" s="17">
        <v>44652</v>
      </c>
      <c r="M15" s="15"/>
      <c r="N15" s="4"/>
      <c r="O15" s="4"/>
      <c r="P15" s="5"/>
      <c r="Q15" s="6"/>
      <c r="R15" s="7">
        <v>0</v>
      </c>
      <c r="S15" s="9">
        <f t="shared" si="0"/>
        <v>0</v>
      </c>
      <c r="T15" s="9">
        <f>S15*0.2</f>
        <v>0</v>
      </c>
      <c r="U15" s="10">
        <f>T15+S15</f>
        <v>0</v>
      </c>
    </row>
    <row r="16" spans="1:21" ht="33" customHeight="1" x14ac:dyDescent="0.2">
      <c r="A16" s="16" t="s">
        <v>63</v>
      </c>
      <c r="B16" s="12" t="s">
        <v>60</v>
      </c>
      <c r="C16" s="12" t="s">
        <v>83</v>
      </c>
      <c r="D16" s="12" t="s">
        <v>84</v>
      </c>
      <c r="E16" s="52" t="s">
        <v>68</v>
      </c>
      <c r="F16" s="48"/>
      <c r="G16" s="12" t="s">
        <v>43</v>
      </c>
      <c r="H16" s="19"/>
      <c r="I16" s="19"/>
      <c r="J16" s="12" t="s">
        <v>45</v>
      </c>
      <c r="K16" s="12">
        <v>1</v>
      </c>
      <c r="L16" s="17">
        <v>44652</v>
      </c>
      <c r="M16" s="15"/>
      <c r="N16" s="4"/>
      <c r="O16" s="4"/>
      <c r="P16" s="5"/>
      <c r="Q16" s="6"/>
      <c r="R16" s="7">
        <v>0</v>
      </c>
      <c r="S16" s="9">
        <f t="shared" si="0"/>
        <v>0</v>
      </c>
      <c r="T16" s="9">
        <f t="shared" ref="T16" si="3">S16*0.2</f>
        <v>0</v>
      </c>
      <c r="U16" s="10">
        <f t="shared" ref="U16" si="4">T16+S16</f>
        <v>0</v>
      </c>
    </row>
    <row r="17" spans="1:21" ht="33" customHeight="1" x14ac:dyDescent="0.2">
      <c r="A17" s="16" t="s">
        <v>31</v>
      </c>
      <c r="B17" s="12" t="s">
        <v>60</v>
      </c>
      <c r="C17" s="12" t="s">
        <v>85</v>
      </c>
      <c r="D17" s="12" t="s">
        <v>86</v>
      </c>
      <c r="E17" s="52" t="s">
        <v>69</v>
      </c>
      <c r="F17" s="48"/>
      <c r="G17" s="12" t="s">
        <v>43</v>
      </c>
      <c r="H17" s="19"/>
      <c r="I17" s="19"/>
      <c r="J17" s="12" t="s">
        <v>45</v>
      </c>
      <c r="K17" s="12">
        <v>1</v>
      </c>
      <c r="L17" s="17">
        <v>44652</v>
      </c>
      <c r="M17" s="15"/>
      <c r="N17" s="4"/>
      <c r="O17" s="4"/>
      <c r="P17" s="5"/>
      <c r="Q17" s="6"/>
      <c r="R17" s="7">
        <v>0</v>
      </c>
      <c r="S17" s="9">
        <f t="shared" si="0"/>
        <v>0</v>
      </c>
      <c r="T17" s="9">
        <f t="shared" ref="T17:T19" si="5">S17*0.2</f>
        <v>0</v>
      </c>
      <c r="U17" s="10">
        <f t="shared" ref="U17:U19" si="6">T17+S17</f>
        <v>0</v>
      </c>
    </row>
    <row r="18" spans="1:21" ht="33" customHeight="1" x14ac:dyDescent="0.2">
      <c r="A18" s="16" t="s">
        <v>32</v>
      </c>
      <c r="B18" s="12" t="s">
        <v>60</v>
      </c>
      <c r="C18" s="12" t="s">
        <v>87</v>
      </c>
      <c r="D18" s="12" t="s">
        <v>88</v>
      </c>
      <c r="E18" s="52" t="s">
        <v>70</v>
      </c>
      <c r="F18" s="48"/>
      <c r="G18" s="12" t="s">
        <v>43</v>
      </c>
      <c r="H18" s="19"/>
      <c r="I18" s="19"/>
      <c r="J18" s="12" t="s">
        <v>45</v>
      </c>
      <c r="K18" s="12">
        <v>1</v>
      </c>
      <c r="L18" s="17">
        <v>44652</v>
      </c>
      <c r="M18" s="15"/>
      <c r="N18" s="4"/>
      <c r="O18" s="4"/>
      <c r="P18" s="5"/>
      <c r="Q18" s="6"/>
      <c r="R18" s="7">
        <v>0</v>
      </c>
      <c r="S18" s="9">
        <f t="shared" si="0"/>
        <v>0</v>
      </c>
      <c r="T18" s="9">
        <f t="shared" si="5"/>
        <v>0</v>
      </c>
      <c r="U18" s="10">
        <f t="shared" si="6"/>
        <v>0</v>
      </c>
    </row>
    <row r="19" spans="1:21" ht="33" customHeight="1" x14ac:dyDescent="0.2">
      <c r="A19" s="16" t="s">
        <v>33</v>
      </c>
      <c r="B19" s="12" t="s">
        <v>60</v>
      </c>
      <c r="C19" s="12" t="s">
        <v>89</v>
      </c>
      <c r="D19" s="12" t="s">
        <v>90</v>
      </c>
      <c r="E19" s="52" t="s">
        <v>71</v>
      </c>
      <c r="F19" s="48"/>
      <c r="G19" s="12" t="s">
        <v>43</v>
      </c>
      <c r="H19" s="19"/>
      <c r="I19" s="19"/>
      <c r="J19" s="12" t="s">
        <v>45</v>
      </c>
      <c r="K19" s="12">
        <v>1</v>
      </c>
      <c r="L19" s="17">
        <v>44652</v>
      </c>
      <c r="M19" s="15"/>
      <c r="N19" s="4"/>
      <c r="O19" s="4"/>
      <c r="P19" s="5"/>
      <c r="Q19" s="6"/>
      <c r="R19" s="7">
        <v>0</v>
      </c>
      <c r="S19" s="9">
        <f t="shared" si="0"/>
        <v>0</v>
      </c>
      <c r="T19" s="9">
        <f t="shared" si="5"/>
        <v>0</v>
      </c>
      <c r="U19" s="10">
        <f t="shared" si="6"/>
        <v>0</v>
      </c>
    </row>
    <row r="20" spans="1:21" ht="33" customHeight="1" x14ac:dyDescent="0.2">
      <c r="A20" s="16" t="s">
        <v>34</v>
      </c>
      <c r="B20" s="12" t="s">
        <v>60</v>
      </c>
      <c r="C20" s="12" t="s">
        <v>91</v>
      </c>
      <c r="D20" s="12" t="s">
        <v>92</v>
      </c>
      <c r="E20" s="52" t="s">
        <v>72</v>
      </c>
      <c r="F20" s="48"/>
      <c r="G20" s="12" t="s">
        <v>43</v>
      </c>
      <c r="H20" s="19"/>
      <c r="I20" s="19"/>
      <c r="J20" s="12" t="s">
        <v>45</v>
      </c>
      <c r="K20" s="12">
        <v>1</v>
      </c>
      <c r="L20" s="17">
        <v>44652</v>
      </c>
      <c r="M20" s="15"/>
      <c r="N20" s="4"/>
      <c r="O20" s="4"/>
      <c r="P20" s="5"/>
      <c r="Q20" s="6"/>
      <c r="R20" s="7">
        <v>0</v>
      </c>
      <c r="S20" s="9">
        <f t="shared" si="0"/>
        <v>0</v>
      </c>
      <c r="T20" s="9">
        <f>S20*0.2</f>
        <v>0</v>
      </c>
      <c r="U20" s="10">
        <f>T20+S20</f>
        <v>0</v>
      </c>
    </row>
    <row r="21" spans="1:21" ht="33" customHeight="1" x14ac:dyDescent="0.2">
      <c r="A21" s="16" t="s">
        <v>35</v>
      </c>
      <c r="B21" s="12" t="s">
        <v>60</v>
      </c>
      <c r="C21" s="12" t="s">
        <v>93</v>
      </c>
      <c r="D21" s="12" t="s">
        <v>94</v>
      </c>
      <c r="E21" s="52" t="s">
        <v>73</v>
      </c>
      <c r="F21" s="48"/>
      <c r="G21" s="12" t="s">
        <v>43</v>
      </c>
      <c r="H21" s="19"/>
      <c r="I21" s="19"/>
      <c r="J21" s="12" t="s">
        <v>45</v>
      </c>
      <c r="K21" s="12">
        <v>1</v>
      </c>
      <c r="L21" s="17">
        <v>44652</v>
      </c>
      <c r="M21" s="15"/>
      <c r="N21" s="4"/>
      <c r="O21" s="4"/>
      <c r="P21" s="5"/>
      <c r="Q21" s="6"/>
      <c r="R21" s="7">
        <v>0</v>
      </c>
      <c r="S21" s="9">
        <f t="shared" si="0"/>
        <v>0</v>
      </c>
      <c r="T21" s="9">
        <f t="shared" ref="T21:T22" si="7">S21*0.2</f>
        <v>0</v>
      </c>
      <c r="U21" s="10">
        <f t="shared" ref="U21:U22" si="8">T21+S21</f>
        <v>0</v>
      </c>
    </row>
    <row r="22" spans="1:21" ht="33" customHeight="1" x14ac:dyDescent="0.2">
      <c r="A22" s="16" t="s">
        <v>36</v>
      </c>
      <c r="B22" s="12" t="s">
        <v>60</v>
      </c>
      <c r="C22" s="12" t="s">
        <v>95</v>
      </c>
      <c r="D22" s="12" t="s">
        <v>96</v>
      </c>
      <c r="E22" s="52" t="s">
        <v>74</v>
      </c>
      <c r="F22" s="49"/>
      <c r="G22" s="12" t="s">
        <v>43</v>
      </c>
      <c r="H22" s="20"/>
      <c r="I22" s="20"/>
      <c r="J22" s="12" t="s">
        <v>45</v>
      </c>
      <c r="K22" s="12">
        <v>1</v>
      </c>
      <c r="L22" s="17">
        <v>44652</v>
      </c>
      <c r="M22" s="15"/>
      <c r="N22" s="4"/>
      <c r="O22" s="4"/>
      <c r="P22" s="5"/>
      <c r="Q22" s="6"/>
      <c r="R22" s="7">
        <v>0</v>
      </c>
      <c r="S22" s="9">
        <f t="shared" si="0"/>
        <v>0</v>
      </c>
      <c r="T22" s="9">
        <f t="shared" si="7"/>
        <v>0</v>
      </c>
      <c r="U22" s="10">
        <f t="shared" si="8"/>
        <v>0</v>
      </c>
    </row>
    <row r="23" spans="1:21" ht="11.1" customHeight="1" x14ac:dyDescent="0.2">
      <c r="A23" s="38" t="s">
        <v>53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40"/>
      <c r="N23" s="40"/>
      <c r="O23" s="40"/>
      <c r="P23" s="40"/>
      <c r="Q23" s="40"/>
      <c r="R23" s="41"/>
      <c r="S23" s="8">
        <f>SUM(S12:S22)</f>
        <v>0</v>
      </c>
      <c r="T23" s="8">
        <f t="shared" ref="T23:U23" si="9">SUM(T12:T22)</f>
        <v>0</v>
      </c>
      <c r="U23" s="8">
        <f t="shared" si="9"/>
        <v>0</v>
      </c>
    </row>
    <row r="24" spans="1:21" s="50" customFormat="1" ht="23.25" customHeight="1" x14ac:dyDescent="0.2">
      <c r="A24" s="32" t="s">
        <v>59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4"/>
      <c r="M24" s="53" t="s">
        <v>57</v>
      </c>
      <c r="N24" s="53"/>
      <c r="O24" s="53"/>
      <c r="P24" s="53"/>
      <c r="Q24" s="53"/>
      <c r="R24" s="53"/>
      <c r="S24" s="53"/>
      <c r="T24" s="53"/>
      <c r="U24" s="53"/>
    </row>
    <row r="25" spans="1:21" ht="16.5" customHeight="1" x14ac:dyDescent="0.2">
      <c r="A25" s="35" t="s">
        <v>51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7"/>
      <c r="M25" s="53" t="s">
        <v>57</v>
      </c>
      <c r="N25" s="53"/>
      <c r="O25" s="53"/>
      <c r="P25" s="53"/>
      <c r="Q25" s="53"/>
      <c r="R25" s="53"/>
      <c r="S25" s="53"/>
      <c r="T25" s="53"/>
      <c r="U25" s="53"/>
    </row>
    <row r="26" spans="1:21" ht="36" customHeight="1" x14ac:dyDescent="0.2">
      <c r="A26" s="32" t="s">
        <v>56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4"/>
      <c r="M26" s="53" t="s">
        <v>57</v>
      </c>
      <c r="N26" s="53"/>
      <c r="O26" s="53"/>
      <c r="P26" s="53"/>
      <c r="Q26" s="53"/>
      <c r="R26" s="53"/>
      <c r="S26" s="53"/>
      <c r="T26" s="53"/>
      <c r="U26" s="53"/>
    </row>
    <row r="27" spans="1:21" ht="21.75" customHeight="1" x14ac:dyDescent="0.2">
      <c r="A27" s="35" t="s">
        <v>54</v>
      </c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7"/>
      <c r="M27" s="54"/>
      <c r="N27" s="54"/>
      <c r="O27" s="54"/>
      <c r="P27" s="54"/>
      <c r="Q27" s="54"/>
      <c r="R27" s="54"/>
      <c r="S27" s="54"/>
      <c r="T27" s="54"/>
      <c r="U27" s="54"/>
    </row>
    <row r="28" spans="1:21" ht="15" customHeight="1" x14ac:dyDescent="0.2"/>
    <row r="29" spans="1:21" ht="15" customHeight="1" x14ac:dyDescent="0.2">
      <c r="A29" s="2" t="s">
        <v>52</v>
      </c>
    </row>
    <row r="30" spans="1:21" ht="11.45" customHeight="1" x14ac:dyDescent="0.2">
      <c r="B30" s="51" t="s">
        <v>58</v>
      </c>
    </row>
  </sheetData>
  <mergeCells count="40">
    <mergeCell ref="A23:R23"/>
    <mergeCell ref="M27:U27"/>
    <mergeCell ref="A24:L24"/>
    <mergeCell ref="A25:L25"/>
    <mergeCell ref="A26:L26"/>
    <mergeCell ref="A27:L27"/>
    <mergeCell ref="M25:U25"/>
    <mergeCell ref="M26:U26"/>
    <mergeCell ref="M24:U24"/>
    <mergeCell ref="U8:U10"/>
    <mergeCell ref="D9:D10"/>
    <mergeCell ref="E9:E10"/>
    <mergeCell ref="F9:F10"/>
    <mergeCell ref="H8:H10"/>
    <mergeCell ref="I8:I10"/>
    <mergeCell ref="J8:J10"/>
    <mergeCell ref="K8:K10"/>
    <mergeCell ref="M8:Q8"/>
    <mergeCell ref="L8:L10"/>
    <mergeCell ref="Q9:Q10"/>
    <mergeCell ref="D8:G8"/>
    <mergeCell ref="R8:R10"/>
    <mergeCell ref="S8:S10"/>
    <mergeCell ref="T8:T10"/>
    <mergeCell ref="F12:F22"/>
    <mergeCell ref="H12:H22"/>
    <mergeCell ref="I12:I22"/>
    <mergeCell ref="Q1:U1"/>
    <mergeCell ref="A2:K2"/>
    <mergeCell ref="B3:F3"/>
    <mergeCell ref="A7:A10"/>
    <mergeCell ref="B7:B10"/>
    <mergeCell ref="C7:C10"/>
    <mergeCell ref="D7:L7"/>
    <mergeCell ref="M7:U7"/>
    <mergeCell ref="G9:G10"/>
    <mergeCell ref="M9:M10"/>
    <mergeCell ref="N9:N10"/>
    <mergeCell ref="O9:O10"/>
    <mergeCell ref="P9:P10"/>
  </mergeCells>
  <pageMargins left="0.39370078740157483" right="0.39370078740157483" top="0.39370078740157483" bottom="0.39370078740157483" header="0" footer="0"/>
  <pageSetup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 Владислав Андреевич</dc:creator>
  <cp:lastModifiedBy>Коровин Александр Владимирович</cp:lastModifiedBy>
  <cp:lastPrinted>2021-12-06T05:02:06Z</cp:lastPrinted>
  <dcterms:created xsi:type="dcterms:W3CDTF">2020-09-22T04:25:26Z</dcterms:created>
  <dcterms:modified xsi:type="dcterms:W3CDTF">2022-01-27T04:28:01Z</dcterms:modified>
</cp:coreProperties>
</file>