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10-БНГРЭ-2023 Поставка нефтепромысловой арматуры в 2024 г\1 Запрос\Форма 6к, 6т\"/>
    </mc:Choice>
  </mc:AlternateContent>
  <xr:revisionPtr revIDLastSave="0" documentId="13_ncr:1_{C4F47A1F-F2A5-40D2-AC0D-FC68BB21B901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0" i="1" l="1"/>
  <c r="T20" i="1" s="1"/>
  <c r="U20" i="1" s="1"/>
  <c r="S19" i="1"/>
  <c r="T19" i="1" s="1"/>
  <c r="U19" i="1" s="1"/>
  <c r="S18" i="1"/>
  <c r="T18" i="1" s="1"/>
  <c r="U18" i="1" s="1"/>
  <c r="S17" i="1" l="1"/>
  <c r="T17" i="1" s="1"/>
  <c r="U17" i="1" s="1"/>
  <c r="S16" i="1"/>
  <c r="T16" i="1" s="1"/>
  <c r="U16" i="1" s="1"/>
  <c r="S15" i="1"/>
  <c r="T15" i="1" s="1"/>
  <c r="U15" i="1" s="1"/>
  <c r="S13" i="1" l="1"/>
  <c r="S14" i="1"/>
  <c r="T14" i="1" l="1"/>
  <c r="U14" i="1" s="1"/>
  <c r="T13" i="1"/>
  <c r="U13" i="1" s="1"/>
  <c r="S12" i="1"/>
  <c r="S21" i="1" s="1"/>
  <c r="T12" i="1" l="1"/>
  <c r="T21" i="1" s="1"/>
  <c r="U12" i="1" l="1"/>
  <c r="U21" i="1" s="1"/>
</calcChain>
</file>

<file path=xl/sharedStrings.xml><?xml version="1.0" encoding="utf-8"?>
<sst xmlns="http://schemas.openxmlformats.org/spreadsheetml/2006/main" count="127" uniqueCount="78">
  <si>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</si>
  <si>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</si>
  <si>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</si>
  <si>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</si>
  <si>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</si>
  <si>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</si>
  <si>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</si>
  <si>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</si>
  <si>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</si>
  <si>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</si>
  <si>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</si>
  <si>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</si>
  <si>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</si>
  <si>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</si>
  <si>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</si>
  <si>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</si>
  <si>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</si>
  <si>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</si>
  <si>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</si>
  <si>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</si>
  <si>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</si>
  <si>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</si>
  <si>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</si>
  <si>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</si>
  <si>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</si>
  <si>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</si>
  <si>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</si>
  <si>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</si>
  <si>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</si>
  <si>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</si>
  <si>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</si>
  <si>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</si>
  <si>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</si>
  <si>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</si>
  <si>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</si>
  <si>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</si>
  <si>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</si>
  <si>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</si>
  <si>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</si>
  <si>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</si>
  <si>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</si>
  <si>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</si>
  <si>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</si>
  <si>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</si>
  <si>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</si>
  <si>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</si>
  <si>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</si>
  <si>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</si>
  <si>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</si>
  <si>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шт</t>
  </si>
  <si>
    <t>Отдел главного механика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</si>
  <si>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</si>
  <si>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</si>
  <si>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</si>
  <si>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</si>
  <si>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</si>
  <si>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№548 из Лодочный ЛУ №16</t>
  </si>
  <si>
    <t>№559 из Лодочный ЛУ №16</t>
  </si>
  <si>
    <t>№566 из Лодочный ЛУ №16</t>
  </si>
  <si>
    <t>Базис поставки:  DAP ЯНАО, г. Новый Уренгой п. Коротчаево, код получателя - 9607</t>
  </si>
  <si>
    <t>М.П.</t>
  </si>
  <si>
    <t>19010201135</t>
  </si>
  <si>
    <t>19010201128</t>
  </si>
  <si>
    <t>19010201129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</si>
  <si>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</si>
  <si>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</si>
  <si>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4</t>
  </si>
  <si>
    <t>Клапан в сборе ГТП 320-400.01.000</t>
  </si>
  <si>
    <t>Клапан ДЗУ-400 (320) МТП 400.007 сб</t>
  </si>
  <si>
    <t>Кольцо ГТП 250.00.006</t>
  </si>
  <si>
    <t>Кольцо нажимное ГТП 320-400.00.008</t>
  </si>
  <si>
    <t>Кольцо опорное ГТП 320-400.00.009</t>
  </si>
  <si>
    <t>Кольцо противовыдавливания 95х105х2</t>
  </si>
  <si>
    <t>Седло ДЗУ-400 (320) МТП 400.008</t>
  </si>
  <si>
    <t>Седло клапана ГТП 320-400.00</t>
  </si>
  <si>
    <t>Уплотнение ГТП 320-400.01.003</t>
  </si>
  <si>
    <t>ПДО 110-БНГРЭ-2023 Лот 10 «Поставка нефтепромысловой арматуры, шиберов, БРС, задвижек ЗПРМ ЗБРМ, ЗИП к ДЗУ 250-400, клапанов обратных, кранов СИН, общепромыслового и общетехнического оборудования, разделителей сред в 2024 г.»</t>
  </si>
  <si>
    <t>Форма 6.10к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</si>
</sst>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vertical="top" wrapText="1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/>
    </xf>
    <xf numFmtId="0" fontId="1" fillId="0" borderId="11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4" borderId="6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/>
    </xf>
    <xf numFmtId="0" fontId="7" fillId="0" borderId="4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/>
    </xf>
    <xf numFmtId="0" fontId="4" fillId="0" borderId="0" xfId="0" applyFont="1" applyBorder="1" applyAlignment="1">
      <alignment horizontal="left" wrapText="1"/>
    </xf>
    <xf numFmtId="0" fontId="7" fillId="3" borderId="4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" fillId="0" borderId="12" xfId="2" applyFont="1" applyFill="1" applyBorder="1" applyAlignment="1">
      <alignment horizontal="center" vertical="center" textRotation="90" wrapText="1"/>
    </xf>
    <xf numFmtId="0" fontId="1" fillId="0" borderId="13" xfId="2" applyFont="1" applyFill="1" applyBorder="1" applyAlignment="1">
      <alignment horizontal="center" vertical="center" textRotation="90" wrapText="1"/>
    </xf>
    <xf numFmtId="0" fontId="1" fillId="0" borderId="14" xfId="2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tabSelected="1" zoomScaleNormal="100" workbookViewId="0">
      <selection activeCell="J11" sqref="J11"/>
    </sheetView>
  </sheetViews>
  <sheetFormatPr defaultRowHeight="15" x14ac:dyDescent="0.25"/>
  <cols>
    <col min="1" max="1" width="4.42578125" customWidth="1"/>
    <col min="2" max="2" width="16.7109375" customWidth="1"/>
    <col min="3" max="3" width="31.5703125" hidden="1" customWidth="1"/>
    <col min="4" max="4" width="12.5703125" customWidth="1"/>
    <col min="5" max="5" width="50.7109375" customWidth="1"/>
    <col min="6" max="6" width="6" customWidth="1"/>
    <col min="7" max="7" width="17.140625" customWidth="1"/>
    <col min="8" max="10" width="5.7109375" customWidth="1"/>
    <col min="11" max="11" width="6.7109375" customWidth="1"/>
    <col min="12" max="12" width="13.42578125" customWidth="1"/>
    <col min="13" max="13" width="25.28515625" customWidth="1"/>
    <col min="19" max="19" width="11.140625" customWidth="1"/>
    <col min="20" max="20" width="10.28515625" customWidth="1"/>
    <col min="21" max="21" width="11.28515625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4" t="s">
        <v>77</v>
      </c>
      <c r="R1" s="34"/>
      <c r="S1" s="34"/>
      <c r="T1" s="34"/>
      <c r="U1" s="34"/>
    </row>
    <row r="2" spans="1:2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x14ac:dyDescent="0.25">
      <c r="A3" s="2"/>
      <c r="B3" s="35" t="s">
        <v>1</v>
      </c>
      <c r="C3" s="35"/>
      <c r="D3" s="35"/>
      <c r="E3" s="35"/>
      <c r="F3" s="3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42" t="s">
        <v>76</v>
      </c>
      <c r="C4" s="42"/>
      <c r="D4" s="42"/>
      <c r="E4" s="42"/>
      <c r="F4" s="42"/>
      <c r="G4" s="42"/>
      <c r="H4" s="4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31.5" customHeight="1" x14ac:dyDescent="0.25">
      <c r="A5" s="1"/>
      <c r="B5" s="42"/>
      <c r="C5" s="42"/>
      <c r="D5" s="42"/>
      <c r="E5" s="42"/>
      <c r="F5" s="42"/>
      <c r="G5" s="42"/>
      <c r="H5" s="4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6" t="s">
        <v>3</v>
      </c>
      <c r="B7" s="37" t="s">
        <v>4</v>
      </c>
      <c r="C7" s="37" t="s">
        <v>5</v>
      </c>
      <c r="D7" s="38" t="s">
        <v>6</v>
      </c>
      <c r="E7" s="38"/>
      <c r="F7" s="38"/>
      <c r="G7" s="38"/>
      <c r="H7" s="38"/>
      <c r="I7" s="38"/>
      <c r="J7" s="38"/>
      <c r="K7" s="38"/>
      <c r="L7" s="38"/>
      <c r="M7" s="38" t="s">
        <v>7</v>
      </c>
      <c r="N7" s="38"/>
      <c r="O7" s="38"/>
      <c r="P7" s="38"/>
      <c r="Q7" s="38"/>
      <c r="R7" s="38"/>
      <c r="S7" s="38"/>
      <c r="T7" s="38"/>
      <c r="U7" s="38"/>
    </row>
    <row r="8" spans="1:21" x14ac:dyDescent="0.25">
      <c r="A8" s="36"/>
      <c r="B8" s="37"/>
      <c r="C8" s="37"/>
      <c r="D8" s="38" t="s">
        <v>8</v>
      </c>
      <c r="E8" s="38"/>
      <c r="F8" s="38"/>
      <c r="G8" s="38"/>
      <c r="H8" s="36" t="s">
        <v>9</v>
      </c>
      <c r="I8" s="36" t="s">
        <v>10</v>
      </c>
      <c r="J8" s="37" t="s">
        <v>11</v>
      </c>
      <c r="K8" s="37" t="s">
        <v>12</v>
      </c>
      <c r="L8" s="43" t="s">
        <v>64</v>
      </c>
      <c r="M8" s="38" t="s">
        <v>13</v>
      </c>
      <c r="N8" s="38"/>
      <c r="O8" s="38"/>
      <c r="P8" s="38"/>
      <c r="Q8" s="38"/>
      <c r="R8" s="33" t="s">
        <v>14</v>
      </c>
      <c r="S8" s="33" t="s">
        <v>15</v>
      </c>
      <c r="T8" s="33" t="s">
        <v>16</v>
      </c>
      <c r="U8" s="33" t="s">
        <v>17</v>
      </c>
    </row>
    <row r="9" spans="1:21" x14ac:dyDescent="0.25">
      <c r="A9" s="36"/>
      <c r="B9" s="37"/>
      <c r="C9" s="37"/>
      <c r="D9" s="31" t="s">
        <v>18</v>
      </c>
      <c r="E9" s="31" t="s">
        <v>19</v>
      </c>
      <c r="F9" s="31" t="s">
        <v>20</v>
      </c>
      <c r="G9" s="31" t="s">
        <v>21</v>
      </c>
      <c r="H9" s="36"/>
      <c r="I9" s="36"/>
      <c r="J9" s="37"/>
      <c r="K9" s="37"/>
      <c r="L9" s="44"/>
      <c r="M9" s="33" t="s">
        <v>19</v>
      </c>
      <c r="N9" s="33" t="s">
        <v>22</v>
      </c>
      <c r="O9" s="33" t="s">
        <v>21</v>
      </c>
      <c r="P9" s="33" t="s">
        <v>23</v>
      </c>
      <c r="Q9" s="33" t="s">
        <v>24</v>
      </c>
      <c r="R9" s="33"/>
      <c r="S9" s="33"/>
      <c r="T9" s="33"/>
      <c r="U9" s="33"/>
    </row>
    <row r="10" spans="1:21" ht="72.95" customHeight="1" x14ac:dyDescent="0.25">
      <c r="A10" s="36"/>
      <c r="B10" s="37"/>
      <c r="C10" s="37"/>
      <c r="D10" s="32"/>
      <c r="E10" s="32"/>
      <c r="F10" s="32"/>
      <c r="G10" s="32"/>
      <c r="H10" s="39"/>
      <c r="I10" s="39"/>
      <c r="J10" s="41"/>
      <c r="K10" s="41"/>
      <c r="L10" s="44"/>
      <c r="M10" s="40"/>
      <c r="N10" s="40"/>
      <c r="O10" s="40"/>
      <c r="P10" s="33"/>
      <c r="Q10" s="33"/>
      <c r="R10" s="33"/>
      <c r="S10" s="33"/>
      <c r="T10" s="33"/>
      <c r="U10" s="33"/>
    </row>
    <row r="11" spans="1:21" x14ac:dyDescent="0.25">
      <c r="A11" s="5" t="s">
        <v>25</v>
      </c>
      <c r="B11" s="5" t="s">
        <v>26</v>
      </c>
      <c r="C11" s="16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  <c r="J11" s="20" t="s">
        <v>34</v>
      </c>
      <c r="K11" s="20" t="s">
        <v>35</v>
      </c>
      <c r="L11" s="20" t="s">
        <v>36</v>
      </c>
      <c r="M11" s="20" t="s">
        <v>37</v>
      </c>
      <c r="N11" s="20" t="s">
        <v>38</v>
      </c>
      <c r="O11" s="20" t="s">
        <v>39</v>
      </c>
      <c r="P11" s="18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24.95" customHeight="1" x14ac:dyDescent="0.25">
      <c r="A12" s="7" t="s">
        <v>25</v>
      </c>
      <c r="B12" s="8" t="s">
        <v>50</v>
      </c>
      <c r="C12" s="17" t="s">
        <v>56</v>
      </c>
      <c r="D12" s="8" t="s">
        <v>61</v>
      </c>
      <c r="E12" s="47" t="s">
        <v>67</v>
      </c>
      <c r="F12" s="48" t="s">
        <v>46</v>
      </c>
      <c r="G12" s="8" t="s">
        <v>47</v>
      </c>
      <c r="H12" s="51" t="s">
        <v>48</v>
      </c>
      <c r="I12" s="51" t="s">
        <v>48</v>
      </c>
      <c r="J12" s="45" t="s">
        <v>49</v>
      </c>
      <c r="K12" s="45">
        <v>1</v>
      </c>
      <c r="L12" s="46">
        <v>45352</v>
      </c>
      <c r="M12" s="9"/>
      <c r="N12" s="9"/>
      <c r="O12" s="9"/>
      <c r="P12" s="19"/>
      <c r="Q12" s="10"/>
      <c r="R12" s="13">
        <v>0</v>
      </c>
      <c r="S12" s="14">
        <f>R12*K12</f>
        <v>0</v>
      </c>
      <c r="T12" s="14">
        <f>S12*0.2</f>
        <v>0</v>
      </c>
      <c r="U12" s="15">
        <f>T12+S12</f>
        <v>0</v>
      </c>
    </row>
    <row r="13" spans="1:21" ht="24.95" customHeight="1" x14ac:dyDescent="0.25">
      <c r="A13" s="7" t="s">
        <v>26</v>
      </c>
      <c r="B13" s="8" t="s">
        <v>50</v>
      </c>
      <c r="C13" s="17" t="s">
        <v>57</v>
      </c>
      <c r="D13" s="8" t="s">
        <v>62</v>
      </c>
      <c r="E13" s="47" t="s">
        <v>68</v>
      </c>
      <c r="F13" s="49"/>
      <c r="G13" s="8" t="s">
        <v>47</v>
      </c>
      <c r="H13" s="52"/>
      <c r="I13" s="52"/>
      <c r="J13" s="45" t="s">
        <v>49</v>
      </c>
      <c r="K13" s="45">
        <v>1</v>
      </c>
      <c r="L13" s="46">
        <v>45352</v>
      </c>
      <c r="M13" s="9"/>
      <c r="N13" s="9"/>
      <c r="O13" s="9"/>
      <c r="P13" s="19"/>
      <c r="Q13" s="10"/>
      <c r="R13" s="13">
        <v>0</v>
      </c>
      <c r="S13" s="14">
        <f t="shared" ref="S13:S14" si="0">R13*K13</f>
        <v>0</v>
      </c>
      <c r="T13" s="14">
        <f t="shared" ref="T13:T14" si="1">S13*0.2</f>
        <v>0</v>
      </c>
      <c r="U13" s="15">
        <f t="shared" ref="U13:U14" si="2">T13+S13</f>
        <v>0</v>
      </c>
    </row>
    <row r="14" spans="1:21" ht="24.95" customHeight="1" x14ac:dyDescent="0.25">
      <c r="A14" s="7" t="s">
        <v>27</v>
      </c>
      <c r="B14" s="8" t="s">
        <v>50</v>
      </c>
      <c r="C14" s="17" t="s">
        <v>58</v>
      </c>
      <c r="D14" s="8" t="s">
        <v>63</v>
      </c>
      <c r="E14" s="47" t="s">
        <v>69</v>
      </c>
      <c r="F14" s="49"/>
      <c r="G14" s="8" t="s">
        <v>47</v>
      </c>
      <c r="H14" s="52"/>
      <c r="I14" s="52"/>
      <c r="J14" s="45" t="s">
        <v>49</v>
      </c>
      <c r="K14" s="45">
        <v>3</v>
      </c>
      <c r="L14" s="46">
        <v>45352</v>
      </c>
      <c r="M14" s="9"/>
      <c r="N14" s="9"/>
      <c r="O14" s="9"/>
      <c r="P14" s="19"/>
      <c r="Q14" s="10"/>
      <c r="R14" s="13">
        <v>0</v>
      </c>
      <c r="S14" s="14">
        <f t="shared" si="0"/>
        <v>0</v>
      </c>
      <c r="T14" s="14">
        <f t="shared" si="1"/>
        <v>0</v>
      </c>
      <c r="U14" s="15">
        <f t="shared" si="2"/>
        <v>0</v>
      </c>
    </row>
    <row r="15" spans="1:21" ht="24.95" customHeight="1" x14ac:dyDescent="0.25">
      <c r="A15" s="7" t="s">
        <v>66</v>
      </c>
      <c r="B15" s="8" t="s">
        <v>50</v>
      </c>
      <c r="C15" s="17" t="s">
        <v>56</v>
      </c>
      <c r="D15" s="8" t="s">
        <v>61</v>
      </c>
      <c r="E15" s="47" t="s">
        <v>70</v>
      </c>
      <c r="F15" s="49"/>
      <c r="G15" s="8" t="s">
        <v>47</v>
      </c>
      <c r="H15" s="52"/>
      <c r="I15" s="52"/>
      <c r="J15" s="45" t="s">
        <v>49</v>
      </c>
      <c r="K15" s="45">
        <v>6</v>
      </c>
      <c r="L15" s="46">
        <v>45352</v>
      </c>
      <c r="M15" s="9"/>
      <c r="N15" s="9"/>
      <c r="O15" s="9"/>
      <c r="P15" s="19"/>
      <c r="Q15" s="10"/>
      <c r="R15" s="13">
        <v>0</v>
      </c>
      <c r="S15" s="14">
        <f>R15*K15</f>
        <v>0</v>
      </c>
      <c r="T15" s="14">
        <f>S15*0.2</f>
        <v>0</v>
      </c>
      <c r="U15" s="15">
        <f>T15+S15</f>
        <v>0</v>
      </c>
    </row>
    <row r="16" spans="1:21" ht="24.95" customHeight="1" x14ac:dyDescent="0.25">
      <c r="A16" s="7" t="s">
        <v>28</v>
      </c>
      <c r="B16" s="8" t="s">
        <v>50</v>
      </c>
      <c r="C16" s="17" t="s">
        <v>57</v>
      </c>
      <c r="D16" s="8" t="s">
        <v>62</v>
      </c>
      <c r="E16" s="47" t="s">
        <v>71</v>
      </c>
      <c r="F16" s="49"/>
      <c r="G16" s="8" t="s">
        <v>47</v>
      </c>
      <c r="H16" s="52"/>
      <c r="I16" s="52"/>
      <c r="J16" s="45" t="s">
        <v>49</v>
      </c>
      <c r="K16" s="45">
        <v>2</v>
      </c>
      <c r="L16" s="46">
        <v>45352</v>
      </c>
      <c r="M16" s="9"/>
      <c r="N16" s="9"/>
      <c r="O16" s="9"/>
      <c r="P16" s="19"/>
      <c r="Q16" s="10"/>
      <c r="R16" s="13">
        <v>0</v>
      </c>
      <c r="S16" s="14">
        <f t="shared" ref="S16:S18" si="3">R16*K16</f>
        <v>0</v>
      </c>
      <c r="T16" s="14">
        <f t="shared" ref="T16:T18" si="4">S16*0.2</f>
        <v>0</v>
      </c>
      <c r="U16" s="15">
        <f t="shared" ref="U16:U18" si="5">T16+S16</f>
        <v>0</v>
      </c>
    </row>
    <row r="17" spans="1:21" ht="24.95" customHeight="1" x14ac:dyDescent="0.25">
      <c r="A17" s="7" t="s">
        <v>29</v>
      </c>
      <c r="B17" s="8" t="s">
        <v>50</v>
      </c>
      <c r="C17" s="17" t="s">
        <v>58</v>
      </c>
      <c r="D17" s="8" t="s">
        <v>63</v>
      </c>
      <c r="E17" s="47" t="s">
        <v>72</v>
      </c>
      <c r="F17" s="49"/>
      <c r="G17" s="8" t="s">
        <v>47</v>
      </c>
      <c r="H17" s="52"/>
      <c r="I17" s="52"/>
      <c r="J17" s="45" t="s">
        <v>49</v>
      </c>
      <c r="K17" s="45">
        <v>3</v>
      </c>
      <c r="L17" s="46">
        <v>45352</v>
      </c>
      <c r="M17" s="9"/>
      <c r="N17" s="9"/>
      <c r="O17" s="9"/>
      <c r="P17" s="19"/>
      <c r="Q17" s="10"/>
      <c r="R17" s="13">
        <v>0</v>
      </c>
      <c r="S17" s="14">
        <f t="shared" si="3"/>
        <v>0</v>
      </c>
      <c r="T17" s="14">
        <f t="shared" si="4"/>
        <v>0</v>
      </c>
      <c r="U17" s="15">
        <f t="shared" si="5"/>
        <v>0</v>
      </c>
    </row>
    <row r="18" spans="1:21" ht="24.95" customHeight="1" x14ac:dyDescent="0.25">
      <c r="A18" s="7" t="s">
        <v>30</v>
      </c>
      <c r="B18" s="8" t="s">
        <v>50</v>
      </c>
      <c r="C18" s="17" t="s">
        <v>58</v>
      </c>
      <c r="D18" s="8" t="s">
        <v>63</v>
      </c>
      <c r="E18" s="47" t="s">
        <v>73</v>
      </c>
      <c r="F18" s="49"/>
      <c r="G18" s="8" t="s">
        <v>47</v>
      </c>
      <c r="H18" s="52"/>
      <c r="I18" s="52"/>
      <c r="J18" s="45" t="s">
        <v>49</v>
      </c>
      <c r="K18" s="45">
        <v>2</v>
      </c>
      <c r="L18" s="46">
        <v>45352</v>
      </c>
      <c r="M18" s="9"/>
      <c r="N18" s="9"/>
      <c r="O18" s="9"/>
      <c r="P18" s="19"/>
      <c r="Q18" s="10"/>
      <c r="R18" s="13">
        <v>0</v>
      </c>
      <c r="S18" s="14">
        <f t="shared" si="3"/>
        <v>0</v>
      </c>
      <c r="T18" s="14">
        <f t="shared" si="4"/>
        <v>0</v>
      </c>
      <c r="U18" s="15">
        <f t="shared" si="5"/>
        <v>0</v>
      </c>
    </row>
    <row r="19" spans="1:21" ht="24.95" customHeight="1" x14ac:dyDescent="0.25">
      <c r="A19" s="7" t="s">
        <v>31</v>
      </c>
      <c r="B19" s="8" t="s">
        <v>50</v>
      </c>
      <c r="C19" s="17" t="s">
        <v>56</v>
      </c>
      <c r="D19" s="8" t="s">
        <v>61</v>
      </c>
      <c r="E19" s="47" t="s">
        <v>74</v>
      </c>
      <c r="F19" s="49"/>
      <c r="G19" s="8" t="s">
        <v>47</v>
      </c>
      <c r="H19" s="52"/>
      <c r="I19" s="52"/>
      <c r="J19" s="45" t="s">
        <v>49</v>
      </c>
      <c r="K19" s="45">
        <v>4</v>
      </c>
      <c r="L19" s="46">
        <v>45352</v>
      </c>
      <c r="M19" s="9"/>
      <c r="N19" s="9"/>
      <c r="O19" s="9"/>
      <c r="P19" s="19"/>
      <c r="Q19" s="10"/>
      <c r="R19" s="13">
        <v>0</v>
      </c>
      <c r="S19" s="14">
        <f>R19*K19</f>
        <v>0</v>
      </c>
      <c r="T19" s="14">
        <f>S19*0.2</f>
        <v>0</v>
      </c>
      <c r="U19" s="15">
        <f>T19+S19</f>
        <v>0</v>
      </c>
    </row>
    <row r="20" spans="1:21" ht="24.95" customHeight="1" x14ac:dyDescent="0.25">
      <c r="A20" s="7" t="s">
        <v>32</v>
      </c>
      <c r="B20" s="8" t="s">
        <v>50</v>
      </c>
      <c r="C20" s="17" t="s">
        <v>57</v>
      </c>
      <c r="D20" s="8" t="s">
        <v>62</v>
      </c>
      <c r="E20" s="47" t="s">
        <v>75</v>
      </c>
      <c r="F20" s="50"/>
      <c r="G20" s="8" t="s">
        <v>47</v>
      </c>
      <c r="H20" s="53"/>
      <c r="I20" s="53"/>
      <c r="J20" s="45" t="s">
        <v>49</v>
      </c>
      <c r="K20" s="45">
        <v>1</v>
      </c>
      <c r="L20" s="46">
        <v>45352</v>
      </c>
      <c r="M20" s="9"/>
      <c r="N20" s="9"/>
      <c r="O20" s="9"/>
      <c r="P20" s="19"/>
      <c r="Q20" s="10"/>
      <c r="R20" s="13">
        <v>0</v>
      </c>
      <c r="S20" s="14">
        <f t="shared" ref="S20" si="6">R20*K20</f>
        <v>0</v>
      </c>
      <c r="T20" s="14">
        <f t="shared" ref="T20" si="7">S20*0.2</f>
        <v>0</v>
      </c>
      <c r="U20" s="15">
        <f t="shared" ref="U20" si="8">T20+S20</f>
        <v>0</v>
      </c>
    </row>
    <row r="21" spans="1:21" x14ac:dyDescent="0.25">
      <c r="A21" s="26" t="s">
        <v>51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8"/>
      <c r="Q21" s="28"/>
      <c r="R21" s="29"/>
      <c r="S21" s="11">
        <f>SUM(S12:S20)</f>
        <v>0</v>
      </c>
      <c r="T21" s="11">
        <f t="shared" ref="T21:U21" si="9">SUM(T12:T20)</f>
        <v>0</v>
      </c>
      <c r="U21" s="11">
        <f t="shared" si="9"/>
        <v>0</v>
      </c>
    </row>
    <row r="22" spans="1:21" ht="26.25" customHeight="1" x14ac:dyDescent="0.25">
      <c r="A22" s="22" t="s">
        <v>59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4"/>
      <c r="M22" s="30" t="s">
        <v>52</v>
      </c>
      <c r="N22" s="30"/>
      <c r="O22" s="30"/>
      <c r="P22" s="30"/>
      <c r="Q22" s="30"/>
      <c r="R22" s="30"/>
      <c r="S22" s="30"/>
      <c r="T22" s="30"/>
      <c r="U22" s="30"/>
    </row>
    <row r="23" spans="1:21" ht="33.75" customHeight="1" x14ac:dyDescent="0.25">
      <c r="A23" s="22" t="s">
        <v>53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4"/>
      <c r="M23" s="30" t="s">
        <v>52</v>
      </c>
      <c r="N23" s="30"/>
      <c r="O23" s="30"/>
      <c r="P23" s="30"/>
      <c r="Q23" s="30"/>
      <c r="R23" s="30"/>
      <c r="S23" s="30"/>
      <c r="T23" s="30"/>
      <c r="U23" s="30"/>
    </row>
    <row r="24" spans="1:21" ht="49.5" customHeight="1" x14ac:dyDescent="0.25">
      <c r="A24" s="22" t="s">
        <v>65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4"/>
      <c r="M24" s="30" t="s">
        <v>52</v>
      </c>
      <c r="N24" s="30"/>
      <c r="O24" s="30"/>
      <c r="P24" s="30"/>
      <c r="Q24" s="30"/>
      <c r="R24" s="30"/>
      <c r="S24" s="30"/>
      <c r="T24" s="30"/>
      <c r="U24" s="30"/>
    </row>
    <row r="25" spans="1:21" x14ac:dyDescent="0.25">
      <c r="A25" s="22" t="s">
        <v>54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4"/>
      <c r="M25" s="25"/>
      <c r="N25" s="25"/>
      <c r="O25" s="25"/>
      <c r="P25" s="25"/>
      <c r="Q25" s="25"/>
      <c r="R25" s="25"/>
      <c r="S25" s="25"/>
      <c r="T25" s="25"/>
      <c r="U25" s="25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12" t="s">
        <v>55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D28" t="s">
        <v>60</v>
      </c>
    </row>
  </sheetData>
  <mergeCells count="41">
    <mergeCell ref="D9:D10"/>
    <mergeCell ref="G9:G10"/>
    <mergeCell ref="F12:F20"/>
    <mergeCell ref="H12:H20"/>
    <mergeCell ref="I12:I20"/>
    <mergeCell ref="J8:J10"/>
    <mergeCell ref="B4:H5"/>
    <mergeCell ref="M9:M10"/>
    <mergeCell ref="N9:N10"/>
    <mergeCell ref="K8:K10"/>
    <mergeCell ref="L8:L10"/>
    <mergeCell ref="M8:Q8"/>
    <mergeCell ref="P9:P10"/>
    <mergeCell ref="Q9:Q1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O9:O10"/>
    <mergeCell ref="I8:I10"/>
    <mergeCell ref="A2:U2"/>
    <mergeCell ref="A25:L25"/>
    <mergeCell ref="M25:U25"/>
    <mergeCell ref="A21:R21"/>
    <mergeCell ref="A24:L24"/>
    <mergeCell ref="M24:U24"/>
    <mergeCell ref="A22:L22"/>
    <mergeCell ref="M22:U22"/>
    <mergeCell ref="A23:L23"/>
    <mergeCell ref="M23:U23"/>
    <mergeCell ref="E9:E10"/>
    <mergeCell ref="F9:F10"/>
    <mergeCell ref="R8:R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2023-11-28T04:48:00Z</dcterms:modified>
</cp:coreProperties>
</file>