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7 ОМТО\6 2021\134-БНГРЭ-2021 Запчасти к буровым насосам\1 Запрос\Форма 6\"/>
    </mc:Choice>
  </mc:AlternateContent>
  <xr:revisionPtr revIDLastSave="0" documentId="13_ncr:1_{85E2F216-93A5-430A-94A5-F188A747020B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30" i="1" l="1"/>
  <c r="U30" i="1"/>
  <c r="S30" i="1"/>
  <c r="S13" i="1" l="1"/>
  <c r="T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22" i="1"/>
  <c r="T22" i="1" s="1"/>
  <c r="U22" i="1" s="1"/>
  <c r="S23" i="1"/>
  <c r="T23" i="1" s="1"/>
  <c r="U23" i="1" s="1"/>
  <c r="S24" i="1"/>
  <c r="T24" i="1" s="1"/>
  <c r="U24" i="1" s="1"/>
  <c r="S25" i="1"/>
  <c r="T25" i="1" s="1"/>
  <c r="U25" i="1" s="1"/>
  <c r="S26" i="1"/>
  <c r="T26" i="1" s="1"/>
  <c r="U26" i="1" s="1"/>
  <c r="S27" i="1"/>
  <c r="T27" i="1" s="1"/>
  <c r="U27" i="1" s="1"/>
  <c r="S28" i="1"/>
  <c r="T28" i="1" s="1"/>
  <c r="U28" i="1" s="1"/>
  <c r="S29" i="1"/>
  <c r="T29" i="1" s="1"/>
  <c r="U29" i="1" s="1"/>
  <c r="S12" i="1"/>
  <c r="T12" i="1" s="1"/>
  <c r="U12" i="1" s="1"/>
  <c r="U13" i="1" l="1"/>
</calcChain>
</file>

<file path=xl/sharedStrings.xml><?xml version="1.0" encoding="utf-8"?>
<sst xmlns="http://schemas.openxmlformats.org/spreadsheetml/2006/main" count="207" uniqueCount="120">
  <si>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</si>
  <si>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</si>
  <si>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</si>
  <si>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</si>
  <si>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</si>
  <si>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</si>
  <si>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</si>
  <si>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</si>
  <si>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</si>
  <si>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</si>
  <si>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</si>
  <si>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</si>
  <si>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</si>
  <si>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</si>
  <si>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</si>
  <si>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</si>
  <si>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</si>
  <si>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</si>
  <si>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</si>
  <si>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</si>
  <si>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</si>
  <si>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</si>
  <si>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</si>
  <si>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</si>
  <si>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</si>
  <si>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</si>
  <si>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</si>
  <si>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</si>
  <si>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</si>
  <si>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</si>
  <si>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</si>
  <si>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</si>
  <si>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</si>
  <si>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</si>
  <si>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</si>
  <si>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</si>
  <si>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</si>
  <si>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</si>
  <si>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</si>
  <si>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</si>
  <si>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</si>
  <si>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</si>
  <si>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</si>
  <si>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24.20.12.120</t>
  </si>
  <si>
    <t>ООО "БНГРЭ"</t>
  </si>
  <si>
    <t>шт</t>
  </si>
  <si>
    <t>24.20.12.120</t>
  </si>
  <si>
    <t>14</t>
  </si>
  <si>
    <t>15</t>
  </si>
  <si>
    <t>28.15.26.190</t>
  </si>
  <si>
    <t>16</t>
  </si>
  <si>
    <t>17</t>
  </si>
  <si>
    <t>18</t>
  </si>
  <si>
    <t>29.52.61.310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</si>
  <si>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</si>
  <si>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</si>
  <si>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</si>
  <si>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</si>
  <si>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</si>
  <si>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</si>
  <si>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</si>
  <si>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</si>
  <si>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</si>
  <si>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Втулка цилиндровая насоса бурового трехпоршневого марки НБТ-600 диаметром 130 ММ</t>
  </si>
  <si>
    <t>Втулка цилиндровая насоса бурового трехпоршневого марки НБТ-600 диаметром 140 ММ НБТ-600.00-02</t>
  </si>
  <si>
    <t>Втулка цилиндровая насоса бурового трехпоршневого марки НБТ-600 диаметром 150 ММ 01-120-03</t>
  </si>
  <si>
    <t>Втулка цилиндровая насоса бурового трехпоршневого марки НБТ-600 диаметром 160 ММ</t>
  </si>
  <si>
    <t>Втулка цилиндровая насоса бурового трехпоршневого марки НБТ-600 диаметром 170 ММ 01-120-05</t>
  </si>
  <si>
    <t>Втулка цилиндровая насоса бурового трехпоршневого марки НБТ-600 диаметром 180 ММ</t>
  </si>
  <si>
    <t>Диафрагма сферическая Д-40 пневмокомпенсатора ПК 40/250</t>
  </si>
  <si>
    <t>Клапан К-7 насоса бурового трехпоршневого марки НБТ-600 в сборе 14036.53.860-7</t>
  </si>
  <si>
    <t>Клапан предохранительный КП-250 насоса бурового трехпоршневого марки НБТ-600</t>
  </si>
  <si>
    <t>Кольцо уплотнительное втулки цилиндровой насоса бурового трехпоршневого марки НБТ-600 сб 01-5</t>
  </si>
  <si>
    <t>Поршень полиуретановый насоса бурового трехпоршневого марки НБТ-600 диаметром 180 ММ в сборе</t>
  </si>
  <si>
    <t>Поршень резиновый насоса бурового трехпоршневого марки НБТ-600 диаметром 130 ММ в сборе</t>
  </si>
  <si>
    <t>Поршень резиновый насоса бурового трехпоршневого марки НБТ-600 диаметром 140 ММ в сборе</t>
  </si>
  <si>
    <t>Поршень резиновый насоса бурового трехпоршневого марки НБТ-600 диаметром 150 ММ в сборе</t>
  </si>
  <si>
    <t>Поршень резиновый насоса бурового трехпоршневого марки НБТ-600 диаметром 170 ММ в сборе</t>
  </si>
  <si>
    <t>Седло клапана К-7 насоса бурового трехпоршневого марки НБТ-600</t>
  </si>
  <si>
    <t>Стержень 00-10 для клапана КП-250 НБТ-600</t>
  </si>
  <si>
    <t>Уплотнение крышки клапана насоса бурового трехпоршневого марки НБТ-600 01-27/БРН-1</t>
  </si>
  <si>
    <t>№ ПДО:134-БНГРЭ-2021 Лот 3</t>
  </si>
  <si>
    <t>Форма 6.3к «Коммерческое предложение»</t>
  </si>
  <si>
    <t>№999 из Терско-Камовский ЛУ №548</t>
  </si>
  <si>
    <t>28010133019</t>
  </si>
  <si>
    <t>№1 000 из Терско-Камовский ЛУ №548</t>
  </si>
  <si>
    <t>28010133057</t>
  </si>
  <si>
    <t>№1 001 из Терско-Камовский ЛУ №548</t>
  </si>
  <si>
    <t>28010133051</t>
  </si>
  <si>
    <t>№1 002 из Терско-Камовский ЛУ №548</t>
  </si>
  <si>
    <t>28010133021</t>
  </si>
  <si>
    <t>№1 003 из Терско-Камовский ЛУ №548</t>
  </si>
  <si>
    <t>28010133049</t>
  </si>
  <si>
    <t>№1 004 из Терско-Камовский ЛУ №548</t>
  </si>
  <si>
    <t>28010133023</t>
  </si>
  <si>
    <t>№1 539 из Терско-Камовский ЛУ №548</t>
  </si>
  <si>
    <t>28010133004</t>
  </si>
  <si>
    <t>№2 980 из Терско-Камовский ЛУ №548</t>
  </si>
  <si>
    <t>28010133005</t>
  </si>
  <si>
    <t>№3 034 из Терско-Камовский ЛУ №548</t>
  </si>
  <si>
    <t>28010133014</t>
  </si>
  <si>
    <t>№3 841 из Терско-Камовский ЛУ №548</t>
  </si>
  <si>
    <t>34020100072</t>
  </si>
  <si>
    <t>№7 777 из Терско-Камовский ЛУ №548</t>
  </si>
  <si>
    <t>28010133018</t>
  </si>
  <si>
    <t>№7 810 из Терско-Камовский ЛУ №548</t>
  </si>
  <si>
    <t>28010133030</t>
  </si>
  <si>
    <t>№7 811 из Терско-Камовский ЛУ №548</t>
  </si>
  <si>
    <t>28010133031</t>
  </si>
  <si>
    <t>№7 812 из Терско-Камовский ЛУ №548</t>
  </si>
  <si>
    <t>28010133032</t>
  </si>
  <si>
    <t>№7 813 из Терско-Камовский ЛУ №548</t>
  </si>
  <si>
    <t>28010133034</t>
  </si>
  <si>
    <t>№9 776 из Терско-Камовский ЛУ №548</t>
  </si>
  <si>
    <t>28010133006</t>
  </si>
  <si>
    <t>№10 116 из Терско-Камовский ЛУ №548</t>
  </si>
  <si>
    <t>28010133044</t>
  </si>
  <si>
    <t>№11 097 из Терско-Камовский ЛУ №548</t>
  </si>
  <si>
    <t>28010133009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</si>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</sst>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8" fillId="0" borderId="1"/>
    <xf numFmtId="0" fontId="1" fillId="0" borderId="1"/>
    <xf numFmtId="0" fontId="8" fillId="0" borderId="1"/>
  </cellStyleXfs>
  <cellXfs count="44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6" fillId="5" borderId="9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2" borderId="4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7"/>
  <sheetViews>
    <sheetView tabSelected="1" topLeftCell="A19" workbookViewId="0">
      <selection activeCell="S30" sqref="S30:U30"/>
    </sheetView>
  </sheetViews>
  <sheetFormatPr defaultColWidth="0" defaultRowHeight="11.45" customHeight="1" zeroHeight="1" x14ac:dyDescent="0.2"/>
  <cols>
    <col min="1" max="1" width="5.6640625" style="1" customWidth="1"/>
    <col min="2" max="2" width="9.1640625" style="1" customWidth="1"/>
    <col min="3" max="3" width="38.6640625" style="1" customWidth="1"/>
    <col min="4" max="4" width="16" style="1" customWidth="1"/>
    <col min="5" max="5" width="47.1640625" style="1" customWidth="1"/>
    <col min="6" max="6" width="22.5" style="1" customWidth="1"/>
    <col min="7" max="7" width="13.83203125" style="1" customWidth="1"/>
    <col min="8" max="8" width="6.5" style="1" customWidth="1"/>
    <col min="9" max="9" width="5.33203125" style="1" customWidth="1"/>
    <col min="10" max="10" width="6.83203125" style="1" customWidth="1"/>
    <col min="11" max="11" width="6.6640625" style="1" customWidth="1"/>
    <col min="12" max="12" width="15.6640625" style="1" customWidth="1"/>
    <col min="13" max="13" width="17" style="1" customWidth="1"/>
    <col min="14" max="17" width="10.5" style="1" customWidth="1"/>
    <col min="18" max="18" width="10.1640625" style="1" customWidth="1"/>
    <col min="19" max="21" width="10.5" style="1" customWidth="1"/>
    <col min="22" max="16384" width="10.5" hidden="1"/>
  </cols>
  <sheetData>
    <row r="1" spans="1:21" ht="15" customHeight="1" x14ac:dyDescent="0.25">
      <c r="Q1" s="35" t="s">
        <v>82</v>
      </c>
      <c r="R1" s="35"/>
      <c r="S1" s="35"/>
      <c r="T1" s="35"/>
      <c r="U1" s="35"/>
    </row>
    <row r="2" spans="1:2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ht="29.1" customHeight="1" x14ac:dyDescent="0.25">
      <c r="A3" s="2"/>
      <c r="B3" s="37" t="s">
        <v>1</v>
      </c>
      <c r="C3" s="37"/>
      <c r="D3" s="37"/>
      <c r="E3" s="37"/>
      <c r="F3" s="37"/>
    </row>
    <row r="4" spans="1:21" s="1" customFormat="1" ht="23.1" customHeight="1" x14ac:dyDescent="0.25">
      <c r="A4" s="2"/>
      <c r="B4" s="3" t="s">
        <v>81</v>
      </c>
      <c r="C4" s="3"/>
      <c r="D4" s="3"/>
      <c r="E4" s="3"/>
      <c r="F4" s="3"/>
    </row>
    <row r="5" spans="1:21" ht="15" customHeight="1" x14ac:dyDescent="0.2"/>
    <row r="6" spans="1:21" ht="15" customHeight="1" x14ac:dyDescent="0.2">
      <c r="A6" s="43" t="s">
        <v>2</v>
      </c>
      <c r="B6" s="4"/>
      <c r="C6" s="4"/>
      <c r="D6" s="4"/>
      <c r="E6" s="4"/>
      <c r="F6" s="4"/>
    </row>
    <row r="7" spans="1:21" ht="11.25" customHeight="1" x14ac:dyDescent="0.2">
      <c r="A7" s="38" t="s">
        <v>3</v>
      </c>
      <c r="B7" s="39" t="s">
        <v>4</v>
      </c>
      <c r="C7" s="39" t="s">
        <v>5</v>
      </c>
      <c r="D7" s="40" t="s">
        <v>6</v>
      </c>
      <c r="E7" s="40"/>
      <c r="F7" s="40"/>
      <c r="G7" s="40"/>
      <c r="H7" s="40"/>
      <c r="I7" s="40"/>
      <c r="J7" s="40"/>
      <c r="K7" s="40"/>
      <c r="L7" s="40"/>
      <c r="M7" s="40" t="s">
        <v>7</v>
      </c>
      <c r="N7" s="40"/>
      <c r="O7" s="40"/>
      <c r="P7" s="40"/>
      <c r="Q7" s="40"/>
      <c r="R7" s="40"/>
      <c r="S7" s="40"/>
      <c r="T7" s="40"/>
      <c r="U7" s="40"/>
    </row>
    <row r="8" spans="1:21" s="1" customFormat="1" ht="11.25" x14ac:dyDescent="0.2">
      <c r="A8" s="38"/>
      <c r="B8" s="39"/>
      <c r="C8" s="39"/>
      <c r="D8" s="22" t="s">
        <v>8</v>
      </c>
      <c r="E8" s="22"/>
      <c r="F8" s="22"/>
      <c r="G8" s="22"/>
      <c r="H8" s="38" t="s">
        <v>9</v>
      </c>
      <c r="I8" s="38" t="s">
        <v>10</v>
      </c>
      <c r="J8" s="39" t="s">
        <v>11</v>
      </c>
      <c r="K8" s="39" t="s">
        <v>12</v>
      </c>
      <c r="L8" s="29" t="s">
        <v>13</v>
      </c>
      <c r="M8" s="22" t="s">
        <v>14</v>
      </c>
      <c r="N8" s="22"/>
      <c r="O8" s="22"/>
      <c r="P8" s="22"/>
      <c r="Q8" s="22"/>
      <c r="R8" s="20" t="s">
        <v>15</v>
      </c>
      <c r="S8" s="20" t="s">
        <v>16</v>
      </c>
      <c r="T8" s="20" t="s">
        <v>17</v>
      </c>
      <c r="U8" s="20" t="s">
        <v>18</v>
      </c>
    </row>
    <row r="9" spans="1:21" s="1" customFormat="1" ht="41.1" customHeight="1" x14ac:dyDescent="0.2">
      <c r="A9" s="38"/>
      <c r="B9" s="39"/>
      <c r="C9" s="39"/>
      <c r="D9" s="27" t="s">
        <v>19</v>
      </c>
      <c r="E9" s="27" t="s">
        <v>20</v>
      </c>
      <c r="F9" s="27" t="s">
        <v>21</v>
      </c>
      <c r="G9" s="27" t="s">
        <v>22</v>
      </c>
      <c r="H9" s="38"/>
      <c r="I9" s="38"/>
      <c r="J9" s="39"/>
      <c r="K9" s="39"/>
      <c r="L9" s="29"/>
      <c r="M9" s="28" t="s">
        <v>23</v>
      </c>
      <c r="N9" s="28" t="s">
        <v>24</v>
      </c>
      <c r="O9" s="28" t="s">
        <v>22</v>
      </c>
      <c r="P9" s="41" t="s">
        <v>25</v>
      </c>
      <c r="Q9" s="21" t="s">
        <v>26</v>
      </c>
      <c r="R9" s="20"/>
      <c r="S9" s="20"/>
      <c r="T9" s="20"/>
      <c r="U9" s="20"/>
    </row>
    <row r="10" spans="1:21" s="1" customFormat="1" ht="34.5" customHeight="1" x14ac:dyDescent="0.2">
      <c r="A10" s="38"/>
      <c r="B10" s="39"/>
      <c r="C10" s="39"/>
      <c r="D10" s="27"/>
      <c r="E10" s="27"/>
      <c r="F10" s="27"/>
      <c r="G10" s="27"/>
      <c r="H10" s="38"/>
      <c r="I10" s="38"/>
      <c r="J10" s="39"/>
      <c r="K10" s="39"/>
      <c r="L10" s="29"/>
      <c r="M10" s="28"/>
      <c r="N10" s="28"/>
      <c r="O10" s="28"/>
      <c r="P10" s="41"/>
      <c r="Q10" s="21"/>
      <c r="R10" s="20"/>
      <c r="S10" s="20"/>
      <c r="T10" s="20"/>
      <c r="U10" s="20"/>
    </row>
    <row r="11" spans="1:21" ht="11.1" customHeight="1" x14ac:dyDescent="0.2">
      <c r="A11" s="13" t="s">
        <v>27</v>
      </c>
      <c r="B11" s="13" t="s">
        <v>28</v>
      </c>
      <c r="C11" s="13" t="s">
        <v>29</v>
      </c>
      <c r="D11" s="13" t="s">
        <v>30</v>
      </c>
      <c r="E11" s="13" t="s">
        <v>31</v>
      </c>
      <c r="F11" s="13" t="s">
        <v>32</v>
      </c>
      <c r="G11" s="13" t="s">
        <v>33</v>
      </c>
      <c r="H11" s="13" t="s">
        <v>34</v>
      </c>
      <c r="I11" s="13" t="s">
        <v>35</v>
      </c>
      <c r="J11" s="13" t="s">
        <v>36</v>
      </c>
      <c r="K11" s="13" t="s">
        <v>37</v>
      </c>
      <c r="L11" s="13" t="s">
        <v>38</v>
      </c>
      <c r="M11" s="13" t="s">
        <v>39</v>
      </c>
      <c r="N11" s="13" t="s">
        <v>47</v>
      </c>
      <c r="O11" s="13" t="s">
        <v>48</v>
      </c>
      <c r="P11" s="13" t="s">
        <v>50</v>
      </c>
      <c r="Q11" s="13" t="s">
        <v>51</v>
      </c>
      <c r="R11" s="13" t="s">
        <v>52</v>
      </c>
      <c r="S11" s="13" t="s">
        <v>40</v>
      </c>
      <c r="T11" s="13" t="s">
        <v>41</v>
      </c>
      <c r="U11" s="13" t="s">
        <v>42</v>
      </c>
    </row>
    <row r="12" spans="1:21" ht="31.5" customHeight="1" x14ac:dyDescent="0.2">
      <c r="A12" s="16" t="s">
        <v>27</v>
      </c>
      <c r="B12" s="17" t="s">
        <v>62</v>
      </c>
      <c r="C12" s="14" t="s">
        <v>83</v>
      </c>
      <c r="D12" s="14" t="s">
        <v>84</v>
      </c>
      <c r="E12" s="42" t="s">
        <v>63</v>
      </c>
      <c r="F12" s="19" t="s">
        <v>57</v>
      </c>
      <c r="G12" s="14" t="s">
        <v>43</v>
      </c>
      <c r="H12" s="30" t="s">
        <v>44</v>
      </c>
      <c r="I12" s="30" t="s">
        <v>44</v>
      </c>
      <c r="J12" s="18" t="s">
        <v>45</v>
      </c>
      <c r="K12" s="18">
        <v>9</v>
      </c>
      <c r="L12" s="12">
        <v>44621</v>
      </c>
      <c r="M12" s="5"/>
      <c r="N12" s="5"/>
      <c r="O12" s="5"/>
      <c r="P12" s="6"/>
      <c r="Q12" s="7"/>
      <c r="R12" s="8">
        <v>0</v>
      </c>
      <c r="S12" s="10">
        <f>R12*K12</f>
        <v>0</v>
      </c>
      <c r="T12" s="10">
        <f>S12*0.2</f>
        <v>0</v>
      </c>
      <c r="U12" s="11">
        <f>T12+S12</f>
        <v>0</v>
      </c>
    </row>
    <row r="13" spans="1:21" ht="45" x14ac:dyDescent="0.2">
      <c r="A13" s="16" t="s">
        <v>28</v>
      </c>
      <c r="B13" s="17" t="s">
        <v>62</v>
      </c>
      <c r="C13" s="14" t="s">
        <v>85</v>
      </c>
      <c r="D13" s="14" t="s">
        <v>86</v>
      </c>
      <c r="E13" s="42" t="s">
        <v>64</v>
      </c>
      <c r="F13" s="19" t="s">
        <v>57</v>
      </c>
      <c r="G13" s="14" t="s">
        <v>43</v>
      </c>
      <c r="H13" s="30"/>
      <c r="I13" s="30"/>
      <c r="J13" s="18" t="s">
        <v>45</v>
      </c>
      <c r="K13" s="18">
        <v>9</v>
      </c>
      <c r="L13" s="12">
        <v>44621</v>
      </c>
      <c r="M13" s="5"/>
      <c r="N13" s="5"/>
      <c r="O13" s="5"/>
      <c r="P13" s="6"/>
      <c r="Q13" s="7"/>
      <c r="R13" s="8">
        <v>0</v>
      </c>
      <c r="S13" s="10">
        <f t="shared" ref="S13:S29" si="0">R13*K13</f>
        <v>0</v>
      </c>
      <c r="T13" s="10">
        <f t="shared" ref="T13:T29" si="1">S13*0.2</f>
        <v>0</v>
      </c>
      <c r="U13" s="11">
        <f t="shared" ref="U13:U29" si="2">T13+S13</f>
        <v>0</v>
      </c>
    </row>
    <row r="14" spans="1:21" ht="45" x14ac:dyDescent="0.2">
      <c r="A14" s="16" t="s">
        <v>29</v>
      </c>
      <c r="B14" s="17" t="s">
        <v>62</v>
      </c>
      <c r="C14" s="14" t="s">
        <v>87</v>
      </c>
      <c r="D14" s="14" t="s">
        <v>88</v>
      </c>
      <c r="E14" s="42" t="s">
        <v>65</v>
      </c>
      <c r="F14" s="19" t="s">
        <v>57</v>
      </c>
      <c r="G14" s="14" t="s">
        <v>46</v>
      </c>
      <c r="H14" s="30"/>
      <c r="I14" s="30"/>
      <c r="J14" s="18" t="s">
        <v>45</v>
      </c>
      <c r="K14" s="18">
        <v>9</v>
      </c>
      <c r="L14" s="12">
        <v>44621</v>
      </c>
      <c r="M14" s="5"/>
      <c r="N14" s="5"/>
      <c r="O14" s="5"/>
      <c r="P14" s="6"/>
      <c r="Q14" s="7"/>
      <c r="R14" s="8">
        <v>0</v>
      </c>
      <c r="S14" s="10">
        <f t="shared" si="0"/>
        <v>0</v>
      </c>
      <c r="T14" s="10">
        <f t="shared" si="1"/>
        <v>0</v>
      </c>
      <c r="U14" s="11">
        <f t="shared" si="2"/>
        <v>0</v>
      </c>
    </row>
    <row r="15" spans="1:21" ht="45" x14ac:dyDescent="0.2">
      <c r="A15" s="16" t="s">
        <v>30</v>
      </c>
      <c r="B15" s="17" t="s">
        <v>62</v>
      </c>
      <c r="C15" s="14" t="s">
        <v>89</v>
      </c>
      <c r="D15" s="14" t="s">
        <v>90</v>
      </c>
      <c r="E15" s="42" t="s">
        <v>66</v>
      </c>
      <c r="F15" s="19" t="s">
        <v>57</v>
      </c>
      <c r="G15" s="14" t="s">
        <v>46</v>
      </c>
      <c r="H15" s="30"/>
      <c r="I15" s="30"/>
      <c r="J15" s="18" t="s">
        <v>45</v>
      </c>
      <c r="K15" s="18">
        <v>9</v>
      </c>
      <c r="L15" s="12">
        <v>44621</v>
      </c>
      <c r="M15" s="5"/>
      <c r="N15" s="5"/>
      <c r="O15" s="5"/>
      <c r="P15" s="6"/>
      <c r="Q15" s="7"/>
      <c r="R15" s="8">
        <v>0</v>
      </c>
      <c r="S15" s="10">
        <f t="shared" si="0"/>
        <v>0</v>
      </c>
      <c r="T15" s="10">
        <f t="shared" si="1"/>
        <v>0</v>
      </c>
      <c r="U15" s="11">
        <f t="shared" si="2"/>
        <v>0</v>
      </c>
    </row>
    <row r="16" spans="1:21" ht="45" x14ac:dyDescent="0.2">
      <c r="A16" s="16" t="s">
        <v>31</v>
      </c>
      <c r="B16" s="17" t="s">
        <v>62</v>
      </c>
      <c r="C16" s="14" t="s">
        <v>91</v>
      </c>
      <c r="D16" s="14" t="s">
        <v>92</v>
      </c>
      <c r="E16" s="42" t="s">
        <v>67</v>
      </c>
      <c r="F16" s="19" t="s">
        <v>57</v>
      </c>
      <c r="G16" s="14" t="s">
        <v>46</v>
      </c>
      <c r="H16" s="30"/>
      <c r="I16" s="30"/>
      <c r="J16" s="18" t="s">
        <v>45</v>
      </c>
      <c r="K16" s="18">
        <v>9</v>
      </c>
      <c r="L16" s="12">
        <v>44621</v>
      </c>
      <c r="M16" s="5"/>
      <c r="N16" s="5"/>
      <c r="O16" s="5"/>
      <c r="P16" s="6"/>
      <c r="Q16" s="7"/>
      <c r="R16" s="8">
        <v>0</v>
      </c>
      <c r="S16" s="10">
        <f t="shared" si="0"/>
        <v>0</v>
      </c>
      <c r="T16" s="10">
        <f t="shared" si="1"/>
        <v>0</v>
      </c>
      <c r="U16" s="11">
        <f t="shared" si="2"/>
        <v>0</v>
      </c>
    </row>
    <row r="17" spans="1:21" ht="45" x14ac:dyDescent="0.2">
      <c r="A17" s="16" t="s">
        <v>32</v>
      </c>
      <c r="B17" s="17" t="s">
        <v>62</v>
      </c>
      <c r="C17" s="14" t="s">
        <v>93</v>
      </c>
      <c r="D17" s="14" t="s">
        <v>94</v>
      </c>
      <c r="E17" s="42" t="s">
        <v>68</v>
      </c>
      <c r="F17" s="19" t="s">
        <v>57</v>
      </c>
      <c r="G17" s="14" t="s">
        <v>46</v>
      </c>
      <c r="H17" s="30"/>
      <c r="I17" s="30"/>
      <c r="J17" s="18" t="s">
        <v>45</v>
      </c>
      <c r="K17" s="18">
        <v>9</v>
      </c>
      <c r="L17" s="12">
        <v>44621</v>
      </c>
      <c r="M17" s="5"/>
      <c r="N17" s="5"/>
      <c r="O17" s="5"/>
      <c r="P17" s="6"/>
      <c r="Q17" s="7"/>
      <c r="R17" s="8">
        <v>0</v>
      </c>
      <c r="S17" s="10">
        <f t="shared" si="0"/>
        <v>0</v>
      </c>
      <c r="T17" s="10">
        <f t="shared" si="1"/>
        <v>0</v>
      </c>
      <c r="U17" s="11">
        <f t="shared" si="2"/>
        <v>0</v>
      </c>
    </row>
    <row r="18" spans="1:21" ht="38.25" customHeight="1" x14ac:dyDescent="0.2">
      <c r="A18" s="16" t="s">
        <v>33</v>
      </c>
      <c r="B18" s="17" t="s">
        <v>62</v>
      </c>
      <c r="C18" s="14" t="s">
        <v>95</v>
      </c>
      <c r="D18" s="14" t="s">
        <v>96</v>
      </c>
      <c r="E18" s="42" t="s">
        <v>69</v>
      </c>
      <c r="F18" s="19" t="s">
        <v>57</v>
      </c>
      <c r="G18" s="14" t="s">
        <v>46</v>
      </c>
      <c r="H18" s="30"/>
      <c r="I18" s="30"/>
      <c r="J18" s="18" t="s">
        <v>45</v>
      </c>
      <c r="K18" s="18">
        <v>6</v>
      </c>
      <c r="L18" s="12">
        <v>44621</v>
      </c>
      <c r="M18" s="5"/>
      <c r="N18" s="5"/>
      <c r="O18" s="5"/>
      <c r="P18" s="6"/>
      <c r="Q18" s="7"/>
      <c r="R18" s="8">
        <v>0</v>
      </c>
      <c r="S18" s="10">
        <f t="shared" si="0"/>
        <v>0</v>
      </c>
      <c r="T18" s="10">
        <f t="shared" si="1"/>
        <v>0</v>
      </c>
      <c r="U18" s="11">
        <f t="shared" si="2"/>
        <v>0</v>
      </c>
    </row>
    <row r="19" spans="1:21" ht="45" x14ac:dyDescent="0.2">
      <c r="A19" s="16" t="s">
        <v>34</v>
      </c>
      <c r="B19" s="17" t="s">
        <v>62</v>
      </c>
      <c r="C19" s="14" t="s">
        <v>97</v>
      </c>
      <c r="D19" s="14" t="s">
        <v>98</v>
      </c>
      <c r="E19" s="42" t="s">
        <v>70</v>
      </c>
      <c r="F19" s="19" t="s">
        <v>57</v>
      </c>
      <c r="G19" s="14" t="s">
        <v>46</v>
      </c>
      <c r="H19" s="30"/>
      <c r="I19" s="30"/>
      <c r="J19" s="18" t="s">
        <v>45</v>
      </c>
      <c r="K19" s="18">
        <v>32</v>
      </c>
      <c r="L19" s="12">
        <v>44621</v>
      </c>
      <c r="M19" s="5"/>
      <c r="N19" s="5"/>
      <c r="O19" s="5"/>
      <c r="P19" s="6"/>
      <c r="Q19" s="7"/>
      <c r="R19" s="8">
        <v>0</v>
      </c>
      <c r="S19" s="10">
        <f t="shared" si="0"/>
        <v>0</v>
      </c>
      <c r="T19" s="10">
        <f t="shared" si="1"/>
        <v>0</v>
      </c>
      <c r="U19" s="11">
        <f t="shared" si="2"/>
        <v>0</v>
      </c>
    </row>
    <row r="20" spans="1:21" ht="45" x14ac:dyDescent="0.2">
      <c r="A20" s="16" t="s">
        <v>35</v>
      </c>
      <c r="B20" s="17" t="s">
        <v>62</v>
      </c>
      <c r="C20" s="14" t="s">
        <v>99</v>
      </c>
      <c r="D20" s="14" t="s">
        <v>100</v>
      </c>
      <c r="E20" s="42" t="s">
        <v>71</v>
      </c>
      <c r="F20" s="19" t="s">
        <v>57</v>
      </c>
      <c r="G20" s="14" t="s">
        <v>46</v>
      </c>
      <c r="H20" s="30"/>
      <c r="I20" s="30"/>
      <c r="J20" s="18" t="s">
        <v>45</v>
      </c>
      <c r="K20" s="18">
        <v>2</v>
      </c>
      <c r="L20" s="12">
        <v>44621</v>
      </c>
      <c r="M20" s="5"/>
      <c r="N20" s="5"/>
      <c r="O20" s="5"/>
      <c r="P20" s="6"/>
      <c r="Q20" s="7"/>
      <c r="R20" s="8">
        <v>0</v>
      </c>
      <c r="S20" s="10">
        <f t="shared" si="0"/>
        <v>0</v>
      </c>
      <c r="T20" s="10">
        <f t="shared" si="1"/>
        <v>0</v>
      </c>
      <c r="U20" s="11">
        <f t="shared" si="2"/>
        <v>0</v>
      </c>
    </row>
    <row r="21" spans="1:21" ht="45" x14ac:dyDescent="0.2">
      <c r="A21" s="16" t="s">
        <v>36</v>
      </c>
      <c r="B21" s="17" t="s">
        <v>62</v>
      </c>
      <c r="C21" s="14" t="s">
        <v>101</v>
      </c>
      <c r="D21" s="14" t="s">
        <v>102</v>
      </c>
      <c r="E21" s="42" t="s">
        <v>72</v>
      </c>
      <c r="F21" s="19" t="s">
        <v>57</v>
      </c>
      <c r="G21" s="14" t="s">
        <v>53</v>
      </c>
      <c r="H21" s="30"/>
      <c r="I21" s="30"/>
      <c r="J21" s="18" t="s">
        <v>45</v>
      </c>
      <c r="K21" s="18">
        <v>24</v>
      </c>
      <c r="L21" s="12">
        <v>44621</v>
      </c>
      <c r="M21" s="5"/>
      <c r="N21" s="5"/>
      <c r="O21" s="5"/>
      <c r="P21" s="6"/>
      <c r="Q21" s="7"/>
      <c r="R21" s="8">
        <v>0</v>
      </c>
      <c r="S21" s="10">
        <f t="shared" si="0"/>
        <v>0</v>
      </c>
      <c r="T21" s="10">
        <f t="shared" si="1"/>
        <v>0</v>
      </c>
      <c r="U21" s="11">
        <f t="shared" si="2"/>
        <v>0</v>
      </c>
    </row>
    <row r="22" spans="1:21" ht="38.25" customHeight="1" x14ac:dyDescent="0.2">
      <c r="A22" s="16" t="s">
        <v>37</v>
      </c>
      <c r="B22" s="17" t="s">
        <v>62</v>
      </c>
      <c r="C22" s="14" t="s">
        <v>103</v>
      </c>
      <c r="D22" s="14" t="s">
        <v>104</v>
      </c>
      <c r="E22" s="42" t="s">
        <v>73</v>
      </c>
      <c r="F22" s="19" t="s">
        <v>57</v>
      </c>
      <c r="G22" s="14" t="s">
        <v>53</v>
      </c>
      <c r="H22" s="30"/>
      <c r="I22" s="30"/>
      <c r="J22" s="18" t="s">
        <v>45</v>
      </c>
      <c r="K22" s="18">
        <v>12</v>
      </c>
      <c r="L22" s="12">
        <v>44621</v>
      </c>
      <c r="M22" s="5"/>
      <c r="N22" s="5"/>
      <c r="O22" s="5"/>
      <c r="P22" s="6"/>
      <c r="Q22" s="7"/>
      <c r="R22" s="8">
        <v>0</v>
      </c>
      <c r="S22" s="10">
        <f t="shared" si="0"/>
        <v>0</v>
      </c>
      <c r="T22" s="10">
        <f t="shared" si="1"/>
        <v>0</v>
      </c>
      <c r="U22" s="11">
        <f t="shared" si="2"/>
        <v>0</v>
      </c>
    </row>
    <row r="23" spans="1:21" ht="45" x14ac:dyDescent="0.2">
      <c r="A23" s="16" t="s">
        <v>38</v>
      </c>
      <c r="B23" s="17" t="s">
        <v>62</v>
      </c>
      <c r="C23" s="14" t="s">
        <v>105</v>
      </c>
      <c r="D23" s="14" t="s">
        <v>106</v>
      </c>
      <c r="E23" s="42" t="s">
        <v>74</v>
      </c>
      <c r="F23" s="19" t="s">
        <v>57</v>
      </c>
      <c r="G23" s="14" t="s">
        <v>53</v>
      </c>
      <c r="H23" s="30"/>
      <c r="I23" s="30"/>
      <c r="J23" s="18" t="s">
        <v>45</v>
      </c>
      <c r="K23" s="18">
        <v>12</v>
      </c>
      <c r="L23" s="12">
        <v>44621</v>
      </c>
      <c r="M23" s="5"/>
      <c r="N23" s="5"/>
      <c r="O23" s="5"/>
      <c r="P23" s="6"/>
      <c r="Q23" s="7"/>
      <c r="R23" s="8">
        <v>0</v>
      </c>
      <c r="S23" s="10">
        <f t="shared" si="0"/>
        <v>0</v>
      </c>
      <c r="T23" s="10">
        <f t="shared" si="1"/>
        <v>0</v>
      </c>
      <c r="U23" s="11">
        <f t="shared" si="2"/>
        <v>0</v>
      </c>
    </row>
    <row r="24" spans="1:21" ht="45" customHeight="1" x14ac:dyDescent="0.2">
      <c r="A24" s="16" t="s">
        <v>39</v>
      </c>
      <c r="B24" s="17" t="s">
        <v>62</v>
      </c>
      <c r="C24" s="14" t="s">
        <v>107</v>
      </c>
      <c r="D24" s="14" t="s">
        <v>108</v>
      </c>
      <c r="E24" s="42" t="s">
        <v>75</v>
      </c>
      <c r="F24" s="19" t="s">
        <v>57</v>
      </c>
      <c r="G24" s="14" t="s">
        <v>53</v>
      </c>
      <c r="H24" s="30"/>
      <c r="I24" s="30"/>
      <c r="J24" s="18" t="s">
        <v>45</v>
      </c>
      <c r="K24" s="18">
        <v>15</v>
      </c>
      <c r="L24" s="12">
        <v>44621</v>
      </c>
      <c r="M24" s="5"/>
      <c r="N24" s="5"/>
      <c r="O24" s="5"/>
      <c r="P24" s="6"/>
      <c r="Q24" s="7"/>
      <c r="R24" s="8">
        <v>0</v>
      </c>
      <c r="S24" s="10">
        <f t="shared" si="0"/>
        <v>0</v>
      </c>
      <c r="T24" s="10">
        <f t="shared" si="1"/>
        <v>0</v>
      </c>
      <c r="U24" s="11">
        <f t="shared" si="2"/>
        <v>0</v>
      </c>
    </row>
    <row r="25" spans="1:21" ht="45" x14ac:dyDescent="0.2">
      <c r="A25" s="16" t="s">
        <v>47</v>
      </c>
      <c r="B25" s="17" t="s">
        <v>62</v>
      </c>
      <c r="C25" s="14" t="s">
        <v>109</v>
      </c>
      <c r="D25" s="14" t="s">
        <v>110</v>
      </c>
      <c r="E25" s="42" t="s">
        <v>76</v>
      </c>
      <c r="F25" s="19" t="s">
        <v>57</v>
      </c>
      <c r="G25" s="14" t="s">
        <v>53</v>
      </c>
      <c r="H25" s="30"/>
      <c r="I25" s="30"/>
      <c r="J25" s="18" t="s">
        <v>45</v>
      </c>
      <c r="K25" s="18">
        <v>9</v>
      </c>
      <c r="L25" s="12">
        <v>44621</v>
      </c>
      <c r="M25" s="5"/>
      <c r="N25" s="5"/>
      <c r="O25" s="5"/>
      <c r="P25" s="6"/>
      <c r="Q25" s="7"/>
      <c r="R25" s="8">
        <v>0</v>
      </c>
      <c r="S25" s="10">
        <f t="shared" si="0"/>
        <v>0</v>
      </c>
      <c r="T25" s="10">
        <f t="shared" si="1"/>
        <v>0</v>
      </c>
      <c r="U25" s="11">
        <f t="shared" si="2"/>
        <v>0</v>
      </c>
    </row>
    <row r="26" spans="1:21" ht="45" customHeight="1" x14ac:dyDescent="0.2">
      <c r="A26" s="16" t="s">
        <v>48</v>
      </c>
      <c r="B26" s="17" t="s">
        <v>62</v>
      </c>
      <c r="C26" s="14" t="s">
        <v>111</v>
      </c>
      <c r="D26" s="14" t="s">
        <v>112</v>
      </c>
      <c r="E26" s="42" t="s">
        <v>77</v>
      </c>
      <c r="F26" s="19" t="s">
        <v>57</v>
      </c>
      <c r="G26" s="14" t="s">
        <v>49</v>
      </c>
      <c r="H26" s="30"/>
      <c r="I26" s="30"/>
      <c r="J26" s="18" t="s">
        <v>45</v>
      </c>
      <c r="K26" s="18">
        <v>12</v>
      </c>
      <c r="L26" s="12">
        <v>44621</v>
      </c>
      <c r="M26" s="5"/>
      <c r="N26" s="5"/>
      <c r="O26" s="5"/>
      <c r="P26" s="6"/>
      <c r="Q26" s="7"/>
      <c r="R26" s="8">
        <v>0</v>
      </c>
      <c r="S26" s="10">
        <f t="shared" si="0"/>
        <v>0</v>
      </c>
      <c r="T26" s="10">
        <f t="shared" si="1"/>
        <v>0</v>
      </c>
      <c r="U26" s="11">
        <f t="shared" si="2"/>
        <v>0</v>
      </c>
    </row>
    <row r="27" spans="1:21" ht="45" x14ac:dyDescent="0.2">
      <c r="A27" s="16" t="s">
        <v>50</v>
      </c>
      <c r="B27" s="17" t="s">
        <v>62</v>
      </c>
      <c r="C27" s="14" t="s">
        <v>113</v>
      </c>
      <c r="D27" s="14" t="s">
        <v>114</v>
      </c>
      <c r="E27" s="42" t="s">
        <v>78</v>
      </c>
      <c r="F27" s="19" t="s">
        <v>57</v>
      </c>
      <c r="G27" s="14" t="s">
        <v>49</v>
      </c>
      <c r="H27" s="30"/>
      <c r="I27" s="30"/>
      <c r="J27" s="18" t="s">
        <v>45</v>
      </c>
      <c r="K27" s="18">
        <v>8</v>
      </c>
      <c r="L27" s="12">
        <v>44621</v>
      </c>
      <c r="M27" s="5"/>
      <c r="N27" s="5"/>
      <c r="O27" s="5"/>
      <c r="P27" s="6"/>
      <c r="Q27" s="7"/>
      <c r="R27" s="8">
        <v>0</v>
      </c>
      <c r="S27" s="10">
        <f t="shared" si="0"/>
        <v>0</v>
      </c>
      <c r="T27" s="10">
        <f t="shared" si="1"/>
        <v>0</v>
      </c>
      <c r="U27" s="11">
        <f t="shared" si="2"/>
        <v>0</v>
      </c>
    </row>
    <row r="28" spans="1:21" ht="45" x14ac:dyDescent="0.2">
      <c r="A28" s="16" t="s">
        <v>51</v>
      </c>
      <c r="B28" s="17" t="s">
        <v>62</v>
      </c>
      <c r="C28" s="14" t="s">
        <v>115</v>
      </c>
      <c r="D28" s="14" t="s">
        <v>116</v>
      </c>
      <c r="E28" s="42" t="s">
        <v>79</v>
      </c>
      <c r="F28" s="19" t="s">
        <v>57</v>
      </c>
      <c r="G28" s="14" t="s">
        <v>49</v>
      </c>
      <c r="H28" s="30"/>
      <c r="I28" s="30"/>
      <c r="J28" s="18" t="s">
        <v>45</v>
      </c>
      <c r="K28" s="18">
        <v>100</v>
      </c>
      <c r="L28" s="12">
        <v>44621</v>
      </c>
      <c r="M28" s="5"/>
      <c r="N28" s="5"/>
      <c r="O28" s="5"/>
      <c r="P28" s="6"/>
      <c r="Q28" s="7"/>
      <c r="R28" s="8">
        <v>0</v>
      </c>
      <c r="S28" s="10">
        <f t="shared" si="0"/>
        <v>0</v>
      </c>
      <c r="T28" s="10">
        <f t="shared" si="1"/>
        <v>0</v>
      </c>
      <c r="U28" s="11">
        <f t="shared" si="2"/>
        <v>0</v>
      </c>
    </row>
    <row r="29" spans="1:21" ht="45" x14ac:dyDescent="0.2">
      <c r="A29" s="16" t="s">
        <v>52</v>
      </c>
      <c r="B29" s="17" t="s">
        <v>62</v>
      </c>
      <c r="C29" s="14" t="s">
        <v>117</v>
      </c>
      <c r="D29" s="14" t="s">
        <v>118</v>
      </c>
      <c r="E29" s="42" t="s">
        <v>80</v>
      </c>
      <c r="F29" s="19" t="s">
        <v>57</v>
      </c>
      <c r="G29" s="14" t="s">
        <v>53</v>
      </c>
      <c r="H29" s="30"/>
      <c r="I29" s="30"/>
      <c r="J29" s="18" t="s">
        <v>45</v>
      </c>
      <c r="K29" s="18">
        <v>70</v>
      </c>
      <c r="L29" s="12">
        <v>44621</v>
      </c>
      <c r="M29" s="5"/>
      <c r="N29" s="5"/>
      <c r="O29" s="5"/>
      <c r="P29" s="6"/>
      <c r="Q29" s="7"/>
      <c r="R29" s="8">
        <v>0</v>
      </c>
      <c r="S29" s="10">
        <f t="shared" si="0"/>
        <v>0</v>
      </c>
      <c r="T29" s="10">
        <f t="shared" si="1"/>
        <v>0</v>
      </c>
      <c r="U29" s="11">
        <f t="shared" si="2"/>
        <v>0</v>
      </c>
    </row>
    <row r="30" spans="1:21" ht="23.25" customHeight="1" x14ac:dyDescent="0.2">
      <c r="A30" s="23" t="s">
        <v>61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5"/>
      <c r="M30" s="25"/>
      <c r="N30" s="25"/>
      <c r="O30" s="25"/>
      <c r="P30" s="25"/>
      <c r="Q30" s="25"/>
      <c r="R30" s="26"/>
      <c r="S30" s="9">
        <f>SUM(S12:S29)</f>
        <v>0</v>
      </c>
      <c r="T30" s="9">
        <f t="shared" ref="T30:U30" si="3">SUM(T12:T29)</f>
        <v>0</v>
      </c>
      <c r="U30" s="9">
        <f t="shared" si="3"/>
        <v>0</v>
      </c>
    </row>
    <row r="31" spans="1:21" ht="20.25" customHeight="1" x14ac:dyDescent="0.2">
      <c r="A31" s="32" t="s">
        <v>119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4"/>
      <c r="M31" s="31" t="s">
        <v>60</v>
      </c>
      <c r="N31" s="31"/>
      <c r="O31" s="31"/>
      <c r="P31" s="31"/>
      <c r="Q31" s="31"/>
      <c r="R31" s="31"/>
      <c r="S31" s="31"/>
      <c r="T31" s="31"/>
      <c r="U31" s="31"/>
    </row>
    <row r="32" spans="1:21" ht="17.25" customHeight="1" x14ac:dyDescent="0.2">
      <c r="A32" s="32" t="s">
        <v>56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4"/>
      <c r="M32" s="31" t="s">
        <v>60</v>
      </c>
      <c r="N32" s="31"/>
      <c r="O32" s="31"/>
      <c r="P32" s="31"/>
      <c r="Q32" s="31"/>
      <c r="R32" s="31"/>
      <c r="S32" s="31"/>
      <c r="T32" s="31"/>
      <c r="U32" s="31"/>
    </row>
    <row r="33" spans="1:21" ht="24" customHeight="1" x14ac:dyDescent="0.2">
      <c r="A33" s="32" t="s">
        <v>58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4"/>
      <c r="M33" s="31" t="s">
        <v>60</v>
      </c>
      <c r="N33" s="31"/>
      <c r="O33" s="31"/>
      <c r="P33" s="31"/>
      <c r="Q33" s="31"/>
      <c r="R33" s="31"/>
      <c r="S33" s="31"/>
      <c r="T33" s="31"/>
      <c r="U33" s="31"/>
    </row>
    <row r="34" spans="1:21" ht="11.1" customHeight="1" x14ac:dyDescent="0.2">
      <c r="A34" s="32" t="s">
        <v>55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4"/>
      <c r="M34" s="31"/>
      <c r="N34" s="31"/>
      <c r="O34" s="31"/>
      <c r="P34" s="31"/>
      <c r="Q34" s="31"/>
      <c r="R34" s="31"/>
      <c r="S34" s="31"/>
      <c r="T34" s="31"/>
      <c r="U34" s="31"/>
    </row>
    <row r="35" spans="1:21" ht="15" customHeight="1" x14ac:dyDescent="0.2"/>
    <row r="36" spans="1:21" ht="15" customHeight="1" x14ac:dyDescent="0.2">
      <c r="A36" s="4" t="s">
        <v>54</v>
      </c>
    </row>
    <row r="37" spans="1:21" ht="11.45" customHeight="1" x14ac:dyDescent="0.2">
      <c r="C37" s="15" t="s">
        <v>59</v>
      </c>
    </row>
  </sheetData>
  <mergeCells count="39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34:U34"/>
    <mergeCell ref="A31:L31"/>
    <mergeCell ref="A32:L32"/>
    <mergeCell ref="A33:L33"/>
    <mergeCell ref="A34:L34"/>
    <mergeCell ref="M33:U33"/>
    <mergeCell ref="M32:U32"/>
    <mergeCell ref="M31:U31"/>
    <mergeCell ref="A30:R30"/>
    <mergeCell ref="S8:S10"/>
    <mergeCell ref="D9:D10"/>
    <mergeCell ref="E9:E10"/>
    <mergeCell ref="F9:F10"/>
    <mergeCell ref="G9:G10"/>
    <mergeCell ref="M9:M10"/>
    <mergeCell ref="L8:L10"/>
    <mergeCell ref="H12:H29"/>
    <mergeCell ref="I12:I29"/>
    <mergeCell ref="T8:T10"/>
    <mergeCell ref="U8:U10"/>
    <mergeCell ref="Q9:Q10"/>
    <mergeCell ref="R8:R10"/>
    <mergeCell ref="M8:Q8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dcterms:created xsi:type="dcterms:W3CDTF">2020-09-22T03:59:45Z</dcterms:created>
  <dcterms:modified xsi:type="dcterms:W3CDTF">2021-12-20T04:26:35Z</dcterms:modified>
</cp:coreProperties>
</file>