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8" i="1"/>
  <c r="T18" s="1"/>
  <c r="U18" s="1"/>
  <c r="S15"/>
  <c r="T15" s="1"/>
  <c r="U15" s="1"/>
  <c r="S14"/>
  <c r="T14" s="1"/>
  <c r="U14" s="1"/>
  <c r="S13"/>
  <c r="T13" s="1"/>
  <c r="U13" s="1"/>
  <c r="S12"/>
  <c r="T12" s="1"/>
  <c r="T19" l="1"/>
  <c r="S19"/>
  <c r="U12"/>
  <c r="U19" s="1"/>
</calcChain>
</file>

<file path=xl/sharedStrings.xml><?xml version="1.0" encoding="utf-8"?>
<sst xmlns="http://schemas.openxmlformats.org/spreadsheetml/2006/main" count="113" uniqueCount="91">
  <si>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</si>
  <si>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</si>
  <si>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</si>
  <si>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</si>
  <si>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</si>
  <si>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</si>
  <si>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</si>
  <si>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</si>
  <si>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</si>
  <si>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</si>
  <si>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</si>
  <si>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</si>
  <si>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</si>
  <si>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</si>
  <si>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</si>
  <si>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</si>
  <si>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</si>
  <si>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</si>
  <si>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</si>
  <si>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</si>
  <si>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</si>
  <si>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</si>
  <si>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</si>
  <si>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</si>
  <si>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</si>
  <si>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</si>
  <si>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</si>
  <si>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</si>
  <si>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</si>
  <si>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</si>
  <si>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</si>
  <si>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</si>
  <si>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</si>
  <si>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</si>
  <si>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</si>
  <si>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</si>
  <si>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</si>
  <si>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</si>
  <si>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</si>
  <si>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</si>
  <si>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</si>
  <si>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</si>
  <si>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</si>
  <si>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</si>
  <si>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</si>
  <si>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</si>
  <si>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</si>
  <si>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</si>
  <si>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</si>
  <si>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4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</si>
  <si>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</si>
  <si>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</si>
  <si>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</si>
  <si>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</si>
  <si>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</si>
  <si>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</si>
  <si>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</si>
  <si>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шт</t>
  </si>
  <si>
    <t>Форма 6.4к «Коммерческое предложение»</t>
  </si>
  <si>
    <t xml:space="preserve">Условия опциона: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
</t>
  </si>
  <si>
    <t>Отдел Главного механика</t>
  </si>
  <si>
    <t>№436 из Куюмбинский ЛУ Куст №2, №438 из Куюмбинский ЛУ Куст №124, №439 из Куюмбинский ЛУ Куст №53, №442 из Куюмбинский ЛУ Куст №25, №444 из Куюмбинский ЛУ Куст №125, №445 из Куюмбинский ЛУ Куст №123, №432 из Бригада КРС № 4, №433 из Бригада КРС № 1, №434 из Бригада КРС № 2, №435 из Бригада КРС № 3, №437 из Юрубчено-Тохомское М №74, №440 из Терско-Камовский ЛУ №548, №441 из Куюмбинский ЛУ Куст №116, №443 из Терско-Камовский ЛУ Куст №73, №446 из Бригада КРС № 5, №447 из Бригада КРС № 6</t>
  </si>
  <si>
    <t>05031300039</t>
  </si>
  <si>
    <t>БРС для РВД ISO-A G 1/2" ниппель (LSQ-S1-04PF-BSP1/2)</t>
  </si>
  <si>
    <t xml:space="preserve"> 25.73.30.170</t>
  </si>
  <si>
    <t>№452 из Куюмбинский ЛУ Куст №2, №454 из Куюмбинский ЛУ Куст №124, №455 из Куюмбинский ЛУ Куст №53, №458 из Куюмбинский ЛУ Куст №25, №460 из Куюмбинский ЛУ Куст №125, №461 из Куюмбинский ЛУ Куст №123, №448 из Бригада КРС № 4, №449 из Бригада КРС № 1, №450 из Бригада КРС № 2, №451 из Бригада КРС № 3, №453 из Юрубчено-Тохомское М №74, №456 из Терско-Камовский ЛУ №548, №457 из Куюмбинский ЛУ Куст №116, №459 из Терско-Камовский ЛУ Куст №73, №462 из Бригада КРС № 5, №463 из Бригада КРС № 6</t>
  </si>
  <si>
    <t>05031300038</t>
  </si>
  <si>
    <t>БРС для РВД ISO-A G 1/2" розетка (LSQ-S1-04SF-BSP1/2)</t>
  </si>
  <si>
    <t>№1 943 из Замеры дебита скважин (исследование скважин) ООО"СН-КНГ" МЗК№1</t>
  </si>
  <si>
    <t>03010300007</t>
  </si>
  <si>
    <t>Задвижка стальная с дисковым шибером ЗД 65х21 ХЛ</t>
  </si>
  <si>
    <t xml:space="preserve">28.14.13.120 </t>
  </si>
  <si>
    <t>Управление по исследованию скважин</t>
  </si>
  <si>
    <t>№3 023 из Замеры дебита скважин (исследование скважин) ООО «РН-Ванкор»</t>
  </si>
  <si>
    <t>27100200013</t>
  </si>
  <si>
    <t>Клапан обратный шарикового типа с соединением БРС-2,0</t>
  </si>
  <si>
    <t>28.15.26.190</t>
  </si>
  <si>
    <t>Отдел Главного  энергетика</t>
  </si>
  <si>
    <t>№3 055 из Куюмбинский ЛУ Куст №2, №3 056 из Куюмбинский ЛУ Куст №124, №3 057 из Куюмбинский ЛУ Куст №53, №3 058 из Куюмбинский ЛУ Куст №25, №3 060 из Куюмбинский ЛУ Куст №125, №3 061 из Куюмбинский ЛУ Куст №123, №3 059 из Терско-Камовский ЛУ Куст №73</t>
  </si>
  <si>
    <t>14040200016</t>
  </si>
  <si>
    <t>Клапан предохранительный Т/Ф 17С28НЖ, Dn 50, Pn 16</t>
  </si>
  <si>
    <t>28.14.11</t>
  </si>
  <si>
    <t>№3 487 из Замеры дебита скважин (исследование скважин) ООО «РН-Ванкор»</t>
  </si>
  <si>
    <t>03000000024</t>
  </si>
  <si>
    <t>Колодка штуцерная КШ-65х35 (в комплекте со сменными штуцерами и ответными фланцами с резьбой НКТ-60)</t>
  </si>
  <si>
    <t>28.92</t>
  </si>
  <si>
    <t>№4 431 из Юрубчено-Тохомское М №74</t>
  </si>
  <si>
    <t>05031300046</t>
  </si>
  <si>
    <t>Кран шаровый VS-BV-2-BSP100-Р35(DN25PN350)</t>
  </si>
  <si>
    <t>№ ПДО:46-БНГРЭ-2022 Лот 4</t>
  </si>
  <si>
    <t>График поставки МТР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</si>
</sst>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6" fillId="0" borderId="5" xfId="2" applyFont="1" applyFill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6"/>
  <sheetViews>
    <sheetView tabSelected="1" workbookViewId="0">
      <selection activeCell="L8" sqref="L8:L10"/>
    </sheetView>
  </sheetViews>
  <sheetFormatPr defaultRowHeight="15"/>
  <cols>
    <col min="1" max="1" width="4.85546875" customWidth="1"/>
    <col min="2" max="2" width="10.85546875" customWidth="1"/>
    <col min="3" max="3" width="34.85546875" customWidth="1"/>
    <col min="4" max="4" width="11" customWidth="1"/>
    <col min="5" max="5" width="27.140625" customWidth="1"/>
    <col min="6" max="6" width="7.2851562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58</v>
      </c>
      <c r="R1" s="24"/>
      <c r="S1" s="24"/>
      <c r="T1" s="24"/>
      <c r="U1" s="24"/>
    </row>
    <row r="2" spans="1:2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26" t="s">
        <v>1</v>
      </c>
      <c r="C3" s="26"/>
      <c r="D3" s="26"/>
      <c r="E3" s="26"/>
      <c r="F3" s="2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89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7" t="s">
        <v>3</v>
      </c>
      <c r="B7" s="28" t="s">
        <v>4</v>
      </c>
      <c r="C7" s="28" t="s">
        <v>5</v>
      </c>
      <c r="D7" s="29" t="s">
        <v>6</v>
      </c>
      <c r="E7" s="29"/>
      <c r="F7" s="29"/>
      <c r="G7" s="29"/>
      <c r="H7" s="29"/>
      <c r="I7" s="29"/>
      <c r="J7" s="29"/>
      <c r="K7" s="29"/>
      <c r="L7" s="29"/>
      <c r="M7" s="29" t="s">
        <v>7</v>
      </c>
      <c r="N7" s="29"/>
      <c r="O7" s="29"/>
      <c r="P7" s="29"/>
      <c r="Q7" s="29"/>
      <c r="R7" s="29"/>
      <c r="S7" s="29"/>
      <c r="T7" s="29"/>
      <c r="U7" s="29"/>
    </row>
    <row r="8" spans="1:21">
      <c r="A8" s="27"/>
      <c r="B8" s="28"/>
      <c r="C8" s="28"/>
      <c r="D8" s="30" t="s">
        <v>8</v>
      </c>
      <c r="E8" s="30"/>
      <c r="F8" s="30"/>
      <c r="G8" s="30"/>
      <c r="H8" s="27" t="s">
        <v>9</v>
      </c>
      <c r="I8" s="27" t="s">
        <v>10</v>
      </c>
      <c r="J8" s="28" t="s">
        <v>11</v>
      </c>
      <c r="K8" s="28" t="s">
        <v>12</v>
      </c>
      <c r="L8" s="39" t="s">
        <v>90</v>
      </c>
      <c r="M8" s="30" t="s">
        <v>13</v>
      </c>
      <c r="N8" s="30"/>
      <c r="O8" s="30"/>
      <c r="P8" s="30"/>
      <c r="Q8" s="30"/>
      <c r="R8" s="31" t="s">
        <v>14</v>
      </c>
      <c r="S8" s="31" t="s">
        <v>15</v>
      </c>
      <c r="T8" s="31" t="s">
        <v>16</v>
      </c>
      <c r="U8" s="31" t="s">
        <v>17</v>
      </c>
    </row>
    <row r="9" spans="1:21">
      <c r="A9" s="27"/>
      <c r="B9" s="28"/>
      <c r="C9" s="28"/>
      <c r="D9" s="32" t="s">
        <v>18</v>
      </c>
      <c r="E9" s="32" t="s">
        <v>19</v>
      </c>
      <c r="F9" s="32" t="s">
        <v>20</v>
      </c>
      <c r="G9" s="32" t="s">
        <v>21</v>
      </c>
      <c r="H9" s="27"/>
      <c r="I9" s="27"/>
      <c r="J9" s="28"/>
      <c r="K9" s="28"/>
      <c r="L9" s="39"/>
      <c r="M9" s="38" t="s">
        <v>19</v>
      </c>
      <c r="N9" s="38" t="s">
        <v>22</v>
      </c>
      <c r="O9" s="38" t="s">
        <v>21</v>
      </c>
      <c r="P9" s="22" t="s">
        <v>23</v>
      </c>
      <c r="Q9" s="23" t="s">
        <v>24</v>
      </c>
      <c r="R9" s="31"/>
      <c r="S9" s="31"/>
      <c r="T9" s="31"/>
      <c r="U9" s="31"/>
    </row>
    <row r="10" spans="1:21" ht="66" customHeight="1">
      <c r="A10" s="27"/>
      <c r="B10" s="28"/>
      <c r="C10" s="28"/>
      <c r="D10" s="32"/>
      <c r="E10" s="32"/>
      <c r="F10" s="32"/>
      <c r="G10" s="32"/>
      <c r="H10" s="27"/>
      <c r="I10" s="27"/>
      <c r="J10" s="28"/>
      <c r="K10" s="28"/>
      <c r="L10" s="39"/>
      <c r="M10" s="38"/>
      <c r="N10" s="38"/>
      <c r="O10" s="38"/>
      <c r="P10" s="22"/>
      <c r="Q10" s="23"/>
      <c r="R10" s="31"/>
      <c r="S10" s="31"/>
      <c r="T10" s="31"/>
      <c r="U10" s="31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168.75">
      <c r="A12" s="9" t="s">
        <v>25</v>
      </c>
      <c r="B12" s="19" t="s">
        <v>60</v>
      </c>
      <c r="C12" s="19" t="s">
        <v>61</v>
      </c>
      <c r="D12" s="19" t="s">
        <v>62</v>
      </c>
      <c r="E12" s="21" t="s">
        <v>63</v>
      </c>
      <c r="F12" s="33" t="s">
        <v>46</v>
      </c>
      <c r="G12" s="10" t="s">
        <v>64</v>
      </c>
      <c r="H12" s="34" t="s">
        <v>48</v>
      </c>
      <c r="I12" s="34" t="s">
        <v>48</v>
      </c>
      <c r="J12" s="18" t="s">
        <v>57</v>
      </c>
      <c r="K12" s="18">
        <v>300</v>
      </c>
      <c r="L12" s="11">
        <v>44774</v>
      </c>
      <c r="M12" s="12"/>
      <c r="N12" s="12"/>
      <c r="O12" s="12"/>
      <c r="P12" s="13"/>
      <c r="Q12" s="14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204">
      <c r="A13" s="9" t="s">
        <v>26</v>
      </c>
      <c r="B13" s="19" t="s">
        <v>60</v>
      </c>
      <c r="C13" s="10" t="s">
        <v>65</v>
      </c>
      <c r="D13" s="19" t="s">
        <v>66</v>
      </c>
      <c r="E13" s="21" t="s">
        <v>67</v>
      </c>
      <c r="F13" s="33"/>
      <c r="G13" s="10" t="s">
        <v>64</v>
      </c>
      <c r="H13" s="34"/>
      <c r="I13" s="34"/>
      <c r="J13" s="18" t="s">
        <v>57</v>
      </c>
      <c r="K13" s="18">
        <v>300</v>
      </c>
      <c r="L13" s="11">
        <v>44774</v>
      </c>
      <c r="M13" s="12"/>
      <c r="N13" s="12"/>
      <c r="O13" s="12"/>
      <c r="P13" s="13"/>
      <c r="Q13" s="14"/>
      <c r="R13" s="15">
        <v>0</v>
      </c>
      <c r="S13" s="16">
        <f t="shared" ref="S13:S18" si="0">R13*K13</f>
        <v>0</v>
      </c>
      <c r="T13" s="16">
        <f t="shared" ref="T13:T15" si="1">S13*0.2</f>
        <v>0</v>
      </c>
      <c r="U13" s="17">
        <f t="shared" ref="U13:U15" si="2">T13+S13</f>
        <v>0</v>
      </c>
    </row>
    <row r="14" spans="1:21" ht="45">
      <c r="A14" s="9" t="s">
        <v>27</v>
      </c>
      <c r="B14" s="19" t="s">
        <v>72</v>
      </c>
      <c r="C14" s="10" t="s">
        <v>68</v>
      </c>
      <c r="D14" s="19" t="s">
        <v>69</v>
      </c>
      <c r="E14" s="20" t="s">
        <v>70</v>
      </c>
      <c r="F14" s="33"/>
      <c r="G14" s="10" t="s">
        <v>71</v>
      </c>
      <c r="H14" s="34"/>
      <c r="I14" s="34"/>
      <c r="J14" s="18" t="s">
        <v>57</v>
      </c>
      <c r="K14" s="18">
        <v>6</v>
      </c>
      <c r="L14" s="11">
        <v>44774</v>
      </c>
      <c r="M14" s="12"/>
      <c r="N14" s="12"/>
      <c r="O14" s="12"/>
      <c r="P14" s="13"/>
      <c r="Q14" s="14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45">
      <c r="A15" s="9" t="s">
        <v>49</v>
      </c>
      <c r="B15" s="19" t="s">
        <v>72</v>
      </c>
      <c r="C15" s="10" t="s">
        <v>73</v>
      </c>
      <c r="D15" s="19" t="s">
        <v>74</v>
      </c>
      <c r="E15" s="20" t="s">
        <v>75</v>
      </c>
      <c r="F15" s="33"/>
      <c r="G15" s="10" t="s">
        <v>76</v>
      </c>
      <c r="H15" s="34"/>
      <c r="I15" s="34"/>
      <c r="J15" s="18" t="s">
        <v>57</v>
      </c>
      <c r="K15" s="18">
        <v>2</v>
      </c>
      <c r="L15" s="11">
        <v>44774</v>
      </c>
      <c r="M15" s="12"/>
      <c r="N15" s="12"/>
      <c r="O15" s="12"/>
      <c r="P15" s="13"/>
      <c r="Q15" s="14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78.75">
      <c r="A16" s="9" t="s">
        <v>28</v>
      </c>
      <c r="B16" s="19" t="s">
        <v>77</v>
      </c>
      <c r="C16" s="19" t="s">
        <v>78</v>
      </c>
      <c r="D16" s="19" t="s">
        <v>79</v>
      </c>
      <c r="E16" s="20" t="s">
        <v>80</v>
      </c>
      <c r="F16" s="33"/>
      <c r="G16" s="10" t="s">
        <v>81</v>
      </c>
      <c r="H16" s="34"/>
      <c r="I16" s="34"/>
      <c r="J16" s="18" t="s">
        <v>57</v>
      </c>
      <c r="K16" s="18">
        <v>7</v>
      </c>
      <c r="L16" s="11">
        <v>44774</v>
      </c>
      <c r="M16" s="12"/>
      <c r="N16" s="12"/>
      <c r="O16" s="12"/>
      <c r="P16" s="13"/>
      <c r="Q16" s="14"/>
      <c r="R16" s="15"/>
      <c r="S16" s="16"/>
      <c r="T16" s="16"/>
      <c r="U16" s="17"/>
    </row>
    <row r="17" spans="1:21" ht="63.75">
      <c r="A17" s="9" t="s">
        <v>29</v>
      </c>
      <c r="B17" s="19" t="s">
        <v>72</v>
      </c>
      <c r="C17" s="19" t="s">
        <v>82</v>
      </c>
      <c r="D17" s="19" t="s">
        <v>83</v>
      </c>
      <c r="E17" s="20" t="s">
        <v>84</v>
      </c>
      <c r="F17" s="33"/>
      <c r="G17" s="10" t="s">
        <v>85</v>
      </c>
      <c r="H17" s="34"/>
      <c r="I17" s="34"/>
      <c r="J17" s="18" t="s">
        <v>57</v>
      </c>
      <c r="K17" s="18">
        <v>1</v>
      </c>
      <c r="L17" s="11">
        <v>44774</v>
      </c>
      <c r="M17" s="12"/>
      <c r="N17" s="12"/>
      <c r="O17" s="12"/>
      <c r="P17" s="13"/>
      <c r="Q17" s="14"/>
      <c r="R17" s="15"/>
      <c r="S17" s="16"/>
      <c r="T17" s="16"/>
      <c r="U17" s="17"/>
    </row>
    <row r="18" spans="1:21" ht="33.75">
      <c r="A18" s="9" t="s">
        <v>30</v>
      </c>
      <c r="B18" s="19" t="s">
        <v>60</v>
      </c>
      <c r="C18" s="19" t="s">
        <v>86</v>
      </c>
      <c r="D18" s="19" t="s">
        <v>87</v>
      </c>
      <c r="E18" s="20" t="s">
        <v>88</v>
      </c>
      <c r="F18" s="33"/>
      <c r="G18" s="10" t="s">
        <v>47</v>
      </c>
      <c r="H18" s="34"/>
      <c r="I18" s="34"/>
      <c r="J18" s="18" t="s">
        <v>57</v>
      </c>
      <c r="K18" s="18">
        <v>1</v>
      </c>
      <c r="L18" s="11">
        <v>44774</v>
      </c>
      <c r="M18" s="12"/>
      <c r="N18" s="12"/>
      <c r="O18" s="12"/>
      <c r="P18" s="13"/>
      <c r="Q18" s="14"/>
      <c r="R18" s="15">
        <v>0</v>
      </c>
      <c r="S18" s="16">
        <f t="shared" si="0"/>
        <v>0</v>
      </c>
      <c r="T18" s="16">
        <f>S18*0.2</f>
        <v>0</v>
      </c>
      <c r="U18" s="17">
        <f>T18+S18</f>
        <v>0</v>
      </c>
    </row>
    <row r="19" spans="1:21">
      <c r="A19" s="35" t="s">
        <v>50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  <c r="S19" s="8">
        <f>SUM(S12:S18)</f>
        <v>0</v>
      </c>
      <c r="T19" s="8">
        <f>SUM(T12:T18)</f>
        <v>0</v>
      </c>
      <c r="U19" s="8">
        <f>SUM(U12:U18)</f>
        <v>0</v>
      </c>
    </row>
    <row r="20" spans="1:21" ht="53.25" customHeight="1">
      <c r="A20" s="44" t="s">
        <v>59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6"/>
      <c r="M20" s="47" t="s">
        <v>51</v>
      </c>
      <c r="N20" s="47"/>
      <c r="O20" s="47"/>
      <c r="P20" s="47"/>
      <c r="Q20" s="47"/>
      <c r="R20" s="47"/>
      <c r="S20" s="47"/>
      <c r="T20" s="47"/>
      <c r="U20" s="47"/>
    </row>
    <row r="21" spans="1:21" ht="24" customHeight="1">
      <c r="A21" s="40" t="s">
        <v>52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2"/>
      <c r="M21" s="47" t="s">
        <v>51</v>
      </c>
      <c r="N21" s="47"/>
      <c r="O21" s="47"/>
      <c r="P21" s="47"/>
      <c r="Q21" s="47"/>
      <c r="R21" s="47"/>
      <c r="S21" s="47"/>
      <c r="T21" s="47"/>
      <c r="U21" s="47"/>
    </row>
    <row r="22" spans="1:21" ht="36.75" customHeight="1">
      <c r="A22" s="40" t="s">
        <v>53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2"/>
      <c r="M22" s="47" t="s">
        <v>51</v>
      </c>
      <c r="N22" s="47"/>
      <c r="O22" s="47"/>
      <c r="P22" s="47"/>
      <c r="Q22" s="47"/>
      <c r="R22" s="47"/>
      <c r="S22" s="47"/>
      <c r="T22" s="47"/>
      <c r="U22" s="47"/>
    </row>
    <row r="23" spans="1:21">
      <c r="A23" s="40" t="s">
        <v>54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2"/>
      <c r="M23" s="43"/>
      <c r="N23" s="43"/>
      <c r="O23" s="43"/>
      <c r="P23" s="43"/>
      <c r="Q23" s="43"/>
      <c r="R23" s="43"/>
      <c r="S23" s="43"/>
      <c r="T23" s="43"/>
      <c r="U23" s="43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7" t="s">
        <v>55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 t="s">
        <v>56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</sheetData>
  <mergeCells count="40">
    <mergeCell ref="A23:L23"/>
    <mergeCell ref="M23:U23"/>
    <mergeCell ref="A20:L20"/>
    <mergeCell ref="M20:U20"/>
    <mergeCell ref="A21:L21"/>
    <mergeCell ref="M21:U21"/>
    <mergeCell ref="A22:L22"/>
    <mergeCell ref="M22:U22"/>
    <mergeCell ref="R8:R10"/>
    <mergeCell ref="F12:F18"/>
    <mergeCell ref="H12:H18"/>
    <mergeCell ref="I12:I18"/>
    <mergeCell ref="A19:R19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davtyan_ae</cp:lastModifiedBy>
  <dcterms:created xsi:type="dcterms:W3CDTF">2022-03-05T08:16:38Z</dcterms:created>
  <dcterms:modified xsi:type="dcterms:W3CDTF">2022-05-26T07:46:16Z</dcterms:modified>
</cp:coreProperties>
</file>