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U18" i="1"/>
  <c r="T18"/>
  <c r="S18"/>
  <c r="S12"/>
  <c r="T12" s="1"/>
  <c r="U12" s="1"/>
  <c r="S15"/>
  <c r="T15" s="1"/>
  <c r="U15" s="1"/>
  <c r="S14"/>
  <c r="T14" s="1"/>
  <c r="U14" s="1"/>
  <c r="S13"/>
  <c r="T13" s="1"/>
  <c r="U13" s="1"/>
  <c r="S17"/>
  <c r="T17" s="1"/>
  <c r="U17" s="1"/>
  <c r="S16"/>
  <c r="T16" s="1"/>
  <c r="U16" l="1"/>
</calcChain>
</file>

<file path=xl/sharedStrings.xml><?xml version="1.0" encoding="utf-8"?>
<sst xmlns="http://schemas.openxmlformats.org/spreadsheetml/2006/main" count="100" uniqueCount="81">
  <si>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</si>
  <si>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</si>
  <si>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</si>
  <si>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</si>
  <si>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</si>
  <si>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</si>
  <si>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</si>
  <si>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</si>
  <si>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</si>
  <si>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</si>
  <si>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</si>
  <si>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</si>
  <si>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</si>
  <si>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</si>
  <si>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</si>
  <si>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</si>
  <si>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</si>
  <si>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</si>
  <si>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</si>
  <si>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</si>
  <si>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</si>
  <si>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</si>
  <si>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</si>
  <si>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</si>
  <si>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</si>
  <si>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</si>
  <si>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</si>
  <si>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</si>
  <si>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</si>
  <si>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</si>
  <si>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</si>
  <si>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</si>
  <si>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</si>
  <si>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</si>
  <si>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</si>
  <si>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</si>
  <si>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</si>
  <si>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</si>
  <si>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</si>
  <si>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</si>
  <si>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</si>
  <si>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</si>
  <si>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</si>
  <si>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</si>
  <si>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</si>
  <si>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</si>
  <si>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</si>
  <si>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</si>
  <si>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</si>
  <si>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</si>
  <si>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</si>
  <si>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</si>
  <si>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</si>
  <si>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</si>
  <si>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</si>
  <si>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</si>
  <si>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</si>
  <si>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шт</t>
  </si>
  <si>
    <t xml:space="preserve">Условия опциона:
- плюс 100 % при условии уведомления за 20 календарных дней до начала срока поставки дополнительного объема Товара. 
- минус 0% при условии уведомления за 20 календарных дней до начала срока поставки.
(формулировку не менять, указать точное количество процентов и дней)    
</t>
  </si>
  <si>
    <t>Форма 6.10 «Коммерческое предложение»</t>
  </si>
  <si>
    <t>№ ПДО:46-БНГРЭ-2022 Лот 10</t>
  </si>
  <si>
    <t>Отдел главного механика, Служба по вышкостроению, обустройству месторождени</t>
  </si>
  <si>
    <t>№12 336 из Лодочный ЛУ №16</t>
  </si>
  <si>
    <t>14160400018</t>
  </si>
  <si>
    <t>Шибер поворотный ШПТ-100 Ду-100 редукторного типа (маслобензостойкий)</t>
  </si>
  <si>
    <t>№12 341 из Лодочный ЛУ №16</t>
  </si>
  <si>
    <t>14160400017</t>
  </si>
  <si>
    <t>Шибер поворотный ШПТ-150 Ду-150 редукторного типа (маслобензостойкий)</t>
  </si>
  <si>
    <t>№12 349 из Лодочный ЛУ №16</t>
  </si>
  <si>
    <t>14160400016</t>
  </si>
  <si>
    <t>Шибер поворотный ШПТ-200 Ду-200 редукторного типа (маслобензостойкий)</t>
  </si>
  <si>
    <t>№12 357 из Лодочный ЛУ №16</t>
  </si>
  <si>
    <t>14160400015</t>
  </si>
  <si>
    <t>Шибер поворотный ШПТ-250 Ду-250  редукторного типа (маслобензостойкий)</t>
  </si>
  <si>
    <t>№12 360 из Лодочный ЛУ №16</t>
  </si>
  <si>
    <t>14160400014</t>
  </si>
  <si>
    <t>Шибер поворотный ШПТ-300 Ду-300 редукторного типа (маслобензостойкий)</t>
  </si>
  <si>
    <t>№12 361 из Лодочный ЛУ №16</t>
  </si>
  <si>
    <t>14160400019</t>
  </si>
  <si>
    <t>Шибер поворотный ШПТ-50 Ду-50  редукторного типа (маслобензостойкий)</t>
  </si>
  <si>
    <t>График поставки МТР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</si>
</sst>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 textRotation="90" wrapText="1"/>
    </xf>
    <xf numFmtId="0" fontId="1" fillId="0" borderId="16" xfId="2" applyFont="1" applyFill="1" applyBorder="1" applyAlignment="1">
      <alignment horizontal="center" vertical="center" textRotation="90" wrapText="1"/>
    </xf>
    <xf numFmtId="0" fontId="1" fillId="0" borderId="17" xfId="2" applyFont="1" applyFill="1" applyBorder="1" applyAlignment="1">
      <alignment horizontal="center" vertical="center" textRotation="90" wrapText="1"/>
    </xf>
    <xf numFmtId="0" fontId="9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workbookViewId="0">
      <selection activeCell="A21" sqref="A21:L21"/>
    </sheetView>
  </sheetViews>
  <sheetFormatPr defaultRowHeight="15"/>
  <cols>
    <col min="1" max="1" width="4.85546875" customWidth="1"/>
    <col min="2" max="2" width="21.5703125" customWidth="1"/>
    <col min="3" max="3" width="16.28515625" customWidth="1"/>
    <col min="4" max="4" width="11" customWidth="1"/>
    <col min="5" max="5" width="28.5703125" customWidth="1"/>
    <col min="6" max="6" width="5.85546875" customWidth="1"/>
    <col min="7" max="7" width="11.855468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11" customWidth="1"/>
    <col min="13" max="13" width="27.5703125" customWidth="1"/>
    <col min="14" max="17" width="9" customWidth="1"/>
    <col min="18" max="18" width="8.7109375" customWidth="1"/>
    <col min="19" max="21" width="9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1" t="s">
        <v>59</v>
      </c>
      <c r="R1" s="31"/>
      <c r="S1" s="31"/>
      <c r="T1" s="31"/>
      <c r="U1" s="31"/>
    </row>
    <row r="2" spans="1:21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/>
      <c r="B3" s="33" t="s">
        <v>1</v>
      </c>
      <c r="C3" s="33"/>
      <c r="D3" s="33"/>
      <c r="E3" s="33"/>
      <c r="F3" s="3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6" t="s">
        <v>3</v>
      </c>
      <c r="B7" s="27" t="s">
        <v>4</v>
      </c>
      <c r="C7" s="27" t="s">
        <v>5</v>
      </c>
      <c r="D7" s="34" t="s">
        <v>6</v>
      </c>
      <c r="E7" s="34"/>
      <c r="F7" s="34"/>
      <c r="G7" s="34"/>
      <c r="H7" s="34"/>
      <c r="I7" s="34"/>
      <c r="J7" s="34"/>
      <c r="K7" s="34"/>
      <c r="L7" s="34"/>
      <c r="M7" s="34" t="s">
        <v>7</v>
      </c>
      <c r="N7" s="34"/>
      <c r="O7" s="34"/>
      <c r="P7" s="34"/>
      <c r="Q7" s="34"/>
      <c r="R7" s="34"/>
      <c r="S7" s="34"/>
      <c r="T7" s="34"/>
      <c r="U7" s="34"/>
    </row>
    <row r="8" spans="1:21">
      <c r="A8" s="26"/>
      <c r="B8" s="27"/>
      <c r="C8" s="27"/>
      <c r="D8" s="29" t="s">
        <v>8</v>
      </c>
      <c r="E8" s="29"/>
      <c r="F8" s="29"/>
      <c r="G8" s="29"/>
      <c r="H8" s="26" t="s">
        <v>9</v>
      </c>
      <c r="I8" s="26" t="s">
        <v>10</v>
      </c>
      <c r="J8" s="27" t="s">
        <v>11</v>
      </c>
      <c r="K8" s="27" t="s">
        <v>12</v>
      </c>
      <c r="L8" s="28" t="s">
        <v>80</v>
      </c>
      <c r="M8" s="29" t="s">
        <v>13</v>
      </c>
      <c r="N8" s="29"/>
      <c r="O8" s="29"/>
      <c r="P8" s="29"/>
      <c r="Q8" s="29"/>
      <c r="R8" s="35" t="s">
        <v>14</v>
      </c>
      <c r="S8" s="35" t="s">
        <v>15</v>
      </c>
      <c r="T8" s="35" t="s">
        <v>16</v>
      </c>
      <c r="U8" s="35" t="s">
        <v>17</v>
      </c>
    </row>
    <row r="9" spans="1:21">
      <c r="A9" s="26"/>
      <c r="B9" s="27"/>
      <c r="C9" s="27"/>
      <c r="D9" s="30" t="s">
        <v>18</v>
      </c>
      <c r="E9" s="30" t="s">
        <v>19</v>
      </c>
      <c r="F9" s="30" t="s">
        <v>20</v>
      </c>
      <c r="G9" s="30" t="s">
        <v>21</v>
      </c>
      <c r="H9" s="26"/>
      <c r="I9" s="26"/>
      <c r="J9" s="27"/>
      <c r="K9" s="27"/>
      <c r="L9" s="28"/>
      <c r="M9" s="25" t="s">
        <v>19</v>
      </c>
      <c r="N9" s="25" t="s">
        <v>22</v>
      </c>
      <c r="O9" s="25" t="s">
        <v>21</v>
      </c>
      <c r="P9" s="39" t="s">
        <v>23</v>
      </c>
      <c r="Q9" s="40" t="s">
        <v>24</v>
      </c>
      <c r="R9" s="35"/>
      <c r="S9" s="35"/>
      <c r="T9" s="35"/>
      <c r="U9" s="35"/>
    </row>
    <row r="10" spans="1:21" ht="66.75" customHeight="1">
      <c r="A10" s="26"/>
      <c r="B10" s="27"/>
      <c r="C10" s="27"/>
      <c r="D10" s="30"/>
      <c r="E10" s="30"/>
      <c r="F10" s="30"/>
      <c r="G10" s="30"/>
      <c r="H10" s="26"/>
      <c r="I10" s="26"/>
      <c r="J10" s="27"/>
      <c r="K10" s="27"/>
      <c r="L10" s="28"/>
      <c r="M10" s="25"/>
      <c r="N10" s="25"/>
      <c r="O10" s="25"/>
      <c r="P10" s="39"/>
      <c r="Q10" s="40"/>
      <c r="R10" s="35"/>
      <c r="S10" s="35"/>
      <c r="T10" s="35"/>
      <c r="U10" s="35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56.25">
      <c r="A12" s="41">
        <v>1</v>
      </c>
      <c r="B12" s="46" t="s">
        <v>61</v>
      </c>
      <c r="C12" s="46" t="s">
        <v>62</v>
      </c>
      <c r="D12" s="46" t="s">
        <v>63</v>
      </c>
      <c r="E12" s="47" t="s">
        <v>64</v>
      </c>
      <c r="F12" s="43" t="s">
        <v>47</v>
      </c>
      <c r="G12" s="9" t="s">
        <v>48</v>
      </c>
      <c r="H12" s="36" t="s">
        <v>49</v>
      </c>
      <c r="I12" s="36" t="s">
        <v>49</v>
      </c>
      <c r="J12" s="14" t="s">
        <v>57</v>
      </c>
      <c r="K12" s="14">
        <v>15</v>
      </c>
      <c r="L12" s="10">
        <v>44774</v>
      </c>
      <c r="M12" s="15"/>
      <c r="N12" s="15"/>
      <c r="O12" s="15"/>
      <c r="P12" s="16"/>
      <c r="Q12" s="16"/>
      <c r="R12" s="11">
        <v>0</v>
      </c>
      <c r="S12" s="12">
        <f>R12*K12</f>
        <v>0</v>
      </c>
      <c r="T12" s="12">
        <f>S12*0.2</f>
        <v>0</v>
      </c>
      <c r="U12" s="13">
        <f>T12+S12</f>
        <v>0</v>
      </c>
    </row>
    <row r="13" spans="1:21" ht="56.25">
      <c r="A13" s="42">
        <v>2</v>
      </c>
      <c r="B13" s="46" t="s">
        <v>61</v>
      </c>
      <c r="C13" s="46" t="s">
        <v>65</v>
      </c>
      <c r="D13" s="46" t="s">
        <v>66</v>
      </c>
      <c r="E13" s="47" t="s">
        <v>67</v>
      </c>
      <c r="F13" s="44"/>
      <c r="G13" s="9" t="s">
        <v>48</v>
      </c>
      <c r="H13" s="37"/>
      <c r="I13" s="37"/>
      <c r="J13" s="14" t="s">
        <v>57</v>
      </c>
      <c r="K13" s="14">
        <v>19</v>
      </c>
      <c r="L13" s="10">
        <v>44774</v>
      </c>
      <c r="M13" s="15"/>
      <c r="N13" s="15"/>
      <c r="O13" s="15"/>
      <c r="P13" s="16"/>
      <c r="Q13" s="16"/>
      <c r="R13" s="11">
        <v>0</v>
      </c>
      <c r="S13" s="12">
        <f>R13*K13</f>
        <v>0</v>
      </c>
      <c r="T13" s="12">
        <f>S13*0.2</f>
        <v>0</v>
      </c>
      <c r="U13" s="13">
        <f>T13+S13</f>
        <v>0</v>
      </c>
    </row>
    <row r="14" spans="1:21" ht="56.25">
      <c r="A14" s="42">
        <v>3</v>
      </c>
      <c r="B14" s="46" t="s">
        <v>61</v>
      </c>
      <c r="C14" s="46" t="s">
        <v>68</v>
      </c>
      <c r="D14" s="46" t="s">
        <v>69</v>
      </c>
      <c r="E14" s="47" t="s">
        <v>70</v>
      </c>
      <c r="F14" s="44"/>
      <c r="G14" s="9" t="s">
        <v>48</v>
      </c>
      <c r="H14" s="37"/>
      <c r="I14" s="37"/>
      <c r="J14" s="14" t="s">
        <v>57</v>
      </c>
      <c r="K14" s="14">
        <v>15</v>
      </c>
      <c r="L14" s="10">
        <v>44774</v>
      </c>
      <c r="M14" s="15"/>
      <c r="N14" s="15"/>
      <c r="O14" s="15"/>
      <c r="P14" s="16"/>
      <c r="Q14" s="16"/>
      <c r="R14" s="11">
        <v>0</v>
      </c>
      <c r="S14" s="12">
        <f t="shared" ref="S14:S15" si="0">R14*K14</f>
        <v>0</v>
      </c>
      <c r="T14" s="12">
        <f t="shared" ref="T14:T15" si="1">S14*0.2</f>
        <v>0</v>
      </c>
      <c r="U14" s="13">
        <f t="shared" ref="U14:U15" si="2">T14+S14</f>
        <v>0</v>
      </c>
    </row>
    <row r="15" spans="1:21" ht="56.25">
      <c r="A15" s="41">
        <v>4</v>
      </c>
      <c r="B15" s="46" t="s">
        <v>61</v>
      </c>
      <c r="C15" s="46" t="s">
        <v>71</v>
      </c>
      <c r="D15" s="46" t="s">
        <v>72</v>
      </c>
      <c r="E15" s="47" t="s">
        <v>73</v>
      </c>
      <c r="F15" s="44"/>
      <c r="G15" s="9" t="s">
        <v>48</v>
      </c>
      <c r="H15" s="37"/>
      <c r="I15" s="37"/>
      <c r="J15" s="14" t="s">
        <v>57</v>
      </c>
      <c r="K15" s="14">
        <v>15</v>
      </c>
      <c r="L15" s="10">
        <v>44774</v>
      </c>
      <c r="M15" s="15"/>
      <c r="N15" s="15"/>
      <c r="O15" s="15"/>
      <c r="P15" s="16"/>
      <c r="Q15" s="16"/>
      <c r="R15" s="11">
        <v>0</v>
      </c>
      <c r="S15" s="12">
        <f t="shared" si="0"/>
        <v>0</v>
      </c>
      <c r="T15" s="12">
        <f t="shared" si="1"/>
        <v>0</v>
      </c>
      <c r="U15" s="13">
        <f t="shared" si="2"/>
        <v>0</v>
      </c>
    </row>
    <row r="16" spans="1:21" ht="36">
      <c r="A16" s="42">
        <v>5</v>
      </c>
      <c r="B16" s="46" t="s">
        <v>46</v>
      </c>
      <c r="C16" s="46" t="s">
        <v>74</v>
      </c>
      <c r="D16" s="46" t="s">
        <v>75</v>
      </c>
      <c r="E16" s="47" t="s">
        <v>76</v>
      </c>
      <c r="F16" s="44"/>
      <c r="G16" s="9" t="s">
        <v>48</v>
      </c>
      <c r="H16" s="37"/>
      <c r="I16" s="37"/>
      <c r="J16" s="14" t="s">
        <v>57</v>
      </c>
      <c r="K16" s="14">
        <v>13</v>
      </c>
      <c r="L16" s="10">
        <v>44774</v>
      </c>
      <c r="M16" s="15"/>
      <c r="N16" s="15"/>
      <c r="O16" s="15"/>
      <c r="P16" s="16"/>
      <c r="Q16" s="16"/>
      <c r="R16" s="11">
        <v>0</v>
      </c>
      <c r="S16" s="12">
        <f>R16*K16</f>
        <v>0</v>
      </c>
      <c r="T16" s="12">
        <f>S16*0.2</f>
        <v>0</v>
      </c>
      <c r="U16" s="13">
        <f>T16+S16</f>
        <v>0</v>
      </c>
    </row>
    <row r="17" spans="1:21" ht="36">
      <c r="A17" s="42">
        <v>6</v>
      </c>
      <c r="B17" s="46" t="s">
        <v>46</v>
      </c>
      <c r="C17" s="46" t="s">
        <v>77</v>
      </c>
      <c r="D17" s="46" t="s">
        <v>78</v>
      </c>
      <c r="E17" s="47" t="s">
        <v>79</v>
      </c>
      <c r="F17" s="45"/>
      <c r="G17" s="9" t="s">
        <v>48</v>
      </c>
      <c r="H17" s="38"/>
      <c r="I17" s="38"/>
      <c r="J17" s="14" t="s">
        <v>57</v>
      </c>
      <c r="K17" s="14">
        <v>10</v>
      </c>
      <c r="L17" s="10">
        <v>44774</v>
      </c>
      <c r="M17" s="15"/>
      <c r="N17" s="15"/>
      <c r="O17" s="15"/>
      <c r="P17" s="16"/>
      <c r="Q17" s="16"/>
      <c r="R17" s="11">
        <v>0</v>
      </c>
      <c r="S17" s="12">
        <f t="shared" ref="S17" si="3">R17*K17</f>
        <v>0</v>
      </c>
      <c r="T17" s="12">
        <f t="shared" ref="T17" si="4">S17*0.2</f>
        <v>0</v>
      </c>
      <c r="U17" s="13">
        <f t="shared" ref="U17" si="5">T17+S17</f>
        <v>0</v>
      </c>
    </row>
    <row r="18" spans="1:21">
      <c r="A18" s="22" t="s">
        <v>50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4"/>
      <c r="S18" s="8">
        <f>SUM(S12:S17)</f>
        <v>0</v>
      </c>
      <c r="T18" s="8">
        <f>SUM(T12:T17)</f>
        <v>0</v>
      </c>
      <c r="U18" s="8">
        <f>SUM(U12:U17)</f>
        <v>0</v>
      </c>
    </row>
    <row r="19" spans="1:21" ht="53.25" customHeight="1">
      <c r="A19" s="48" t="s">
        <v>58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50"/>
      <c r="M19" s="21" t="s">
        <v>51</v>
      </c>
      <c r="N19" s="21"/>
      <c r="O19" s="21"/>
      <c r="P19" s="21"/>
      <c r="Q19" s="21"/>
      <c r="R19" s="21"/>
      <c r="S19" s="21"/>
      <c r="T19" s="21"/>
      <c r="U19" s="21"/>
    </row>
    <row r="20" spans="1:21" ht="19.5" customHeight="1">
      <c r="A20" s="48" t="s">
        <v>52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50"/>
      <c r="M20" s="21" t="s">
        <v>51</v>
      </c>
      <c r="N20" s="21"/>
      <c r="O20" s="21"/>
      <c r="P20" s="21"/>
      <c r="Q20" s="21"/>
      <c r="R20" s="21"/>
      <c r="S20" s="21"/>
      <c r="T20" s="21"/>
      <c r="U20" s="21"/>
    </row>
    <row r="21" spans="1:21" ht="36.75" customHeight="1">
      <c r="A21" s="17" t="s">
        <v>53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9"/>
      <c r="M21" s="21" t="s">
        <v>51</v>
      </c>
      <c r="N21" s="21"/>
      <c r="O21" s="21"/>
      <c r="P21" s="21"/>
      <c r="Q21" s="21"/>
      <c r="R21" s="21"/>
      <c r="S21" s="21"/>
      <c r="T21" s="21"/>
      <c r="U21" s="21"/>
    </row>
    <row r="22" spans="1:21">
      <c r="A22" s="17" t="s">
        <v>54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9"/>
      <c r="M22" s="20"/>
      <c r="N22" s="20"/>
      <c r="O22" s="20"/>
      <c r="P22" s="20"/>
      <c r="Q22" s="20"/>
      <c r="R22" s="20"/>
      <c r="S22" s="20"/>
      <c r="T22" s="20"/>
      <c r="U22" s="20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7" t="s">
        <v>55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 t="s">
        <v>56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</sheetData>
  <mergeCells count="40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A18:R18"/>
    <mergeCell ref="O9:O10"/>
    <mergeCell ref="I8:I10"/>
    <mergeCell ref="J8:J10"/>
    <mergeCell ref="K8:K10"/>
    <mergeCell ref="L8:L10"/>
    <mergeCell ref="M8:Q8"/>
    <mergeCell ref="E9:E10"/>
    <mergeCell ref="F9:F10"/>
    <mergeCell ref="G9:G10"/>
    <mergeCell ref="M9:M10"/>
    <mergeCell ref="N9:N10"/>
    <mergeCell ref="F12:F17"/>
    <mergeCell ref="H12:H17"/>
    <mergeCell ref="I12:I17"/>
    <mergeCell ref="Q9:Q10"/>
    <mergeCell ref="A22:L22"/>
    <mergeCell ref="M22:U22"/>
    <mergeCell ref="A19:L19"/>
    <mergeCell ref="M19:U19"/>
    <mergeCell ref="A20:L20"/>
    <mergeCell ref="M20:U20"/>
    <mergeCell ref="A21:L21"/>
    <mergeCell ref="M21:U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2022-05-26T08:13:52Z</dcterms:modified>
</cp:coreProperties>
</file>