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S19" i="1"/>
  <c r="T19" s="1"/>
  <c r="U19" s="1"/>
  <c r="S18"/>
  <c r="T18" s="1"/>
  <c r="U18" s="1"/>
  <c r="S17"/>
  <c r="T17" s="1"/>
  <c r="U17" s="1"/>
  <c r="S16"/>
  <c r="T16" s="1"/>
  <c r="U16" s="1"/>
  <c r="S15"/>
  <c r="T15" s="1"/>
  <c r="U15" s="1"/>
  <c r="S14"/>
  <c r="T14" s="1"/>
  <c r="U14" s="1"/>
  <c r="S13"/>
  <c r="T13" s="1"/>
  <c r="U13" s="1"/>
  <c r="S12"/>
  <c r="T12" s="1"/>
  <c r="U12" l="1"/>
  <c r="U20" s="1"/>
  <c r="T20"/>
  <c r="S20"/>
</calcChain>
</file>

<file path=xl/sharedStrings.xml><?xml version="1.0" encoding="utf-8"?>
<sst xmlns="http://schemas.openxmlformats.org/spreadsheetml/2006/main" count="115" uniqueCount="87">
  <si>
    <t>Форма 6.1к «Коммерческое предложение»</t>
  </si>
  <si>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</si>
  <si>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</si>
  <si>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</si>
  <si>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</si>
  <si>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</si>
  <si>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</si>
  <si>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</si>
  <si>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</si>
  <si>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</si>
  <si>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</si>
  <si>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</si>
  <si>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</si>
  <si>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</si>
  <si>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</si>
  <si>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</si>
  <si>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</si>
  <si>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</si>
  <si>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</si>
  <si>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</si>
  <si>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</si>
  <si>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</si>
  <si>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</si>
  <si>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</si>
  <si>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</si>
  <si>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</si>
  <si>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</si>
  <si>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</si>
  <si>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</si>
  <si>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</si>
  <si>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</si>
  <si>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</si>
  <si>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</si>
  <si>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</si>
  <si>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</si>
  <si>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</si>
  <si>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</si>
  <si>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</si>
  <si>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</si>
  <si>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</si>
  <si>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</si>
  <si>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</si>
  <si>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</si>
  <si>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</si>
  <si>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</si>
  <si>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</si>
  <si>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</si>
  <si>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Отдел главного механика</t>
  </si>
  <si>
    <t>в соответствии с требованиями в Форме 2</t>
  </si>
  <si>
    <t>ООО "БНГРЭ"</t>
  </si>
  <si>
    <t>4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</si>
  <si>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</si>
  <si>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</si>
  <si>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</si>
  <si>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</si>
  <si>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</si>
  <si>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</si>
  <si>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</si>
  <si>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 xml:space="preserve">
Условия опциона: 
- плюс 100 % при условии уведомления за 20 календарных дней до начала срока поставки дополнительного объема Товара. 
- минус 0% при условии уведомления за 20 календарных дней до начала срока поставки.
(формулировку не менять, указать точное количество процентов и дней)
</t>
  </si>
  <si>
    <t>шт.</t>
  </si>
  <si>
    <t>№ ПДО:46-БНГРЭ-2022 Лот 1</t>
  </si>
  <si>
    <t>№414 из Куюмбинский ЛУ Куст №2, №415 из Куюмбинский ЛУ Куст №124, №416 из Куюмбинский ЛУ Куст №53, №417 из Куюмбинский ЛУ Куст №25, №418 из Куюмбинский ЛУ Куст №125, №419 из Куюмбинский ЛУ Куст №123</t>
  </si>
  <si>
    <t>05031301003</t>
  </si>
  <si>
    <t>БРС 4" BSPT4-FIG1003 6 ¼-4Acme-4G</t>
  </si>
  <si>
    <t>№420 из Куюмбинский ЛУ Куст №2, №421 из Куюмбинский ЛУ Куст №124, №422 из Куюмбинский ЛУ Куст №53, №423 из Куюмбинский ЛУ Куст №25, №424 из Куюмбинский ЛУ Куст №125, №425 из Куюмбинский ЛУ Куст №123</t>
  </si>
  <si>
    <t>05031301001</t>
  </si>
  <si>
    <t>БРС 4" BSPT4-FIG1003 Tr160x10</t>
  </si>
  <si>
    <t>№426 из Куюмбинский ЛУ Куст №2, №427 из Куюмбинский ЛУ Куст №124, №428 из Куюмбинский ЛУ Куст №53, №429 из Куюмбинский ЛУ Куст №25, №430 из Куюмбинский ЛУ Куст №125, №431 из Куюмбинский ЛУ Куст №123</t>
  </si>
  <si>
    <t>БРС 4" BSPT4-FIG1003 Tr180x8</t>
  </si>
  <si>
    <t>№9 990 из Юрубчено-Тохомское М №74, №9 992 из Терско-Камовский ЛУ №548, №9 987 из Бригада КРС № 1, №9 988 из Бригада КРС № 2, №9 989 из Бригада КРС № 3</t>
  </si>
  <si>
    <t>05031300005</t>
  </si>
  <si>
    <t>Соединение быстроразъемное БРС-2 давление 70 МПа проходное сечение 50 ММ</t>
  </si>
  <si>
    <t>№9 993 из Куюмбинский ЛУ Куст №2, №9 994 из Куюмбинский ЛУ Куст №124, №9 995 из Куюмбинский ЛУ Куст №53, №9 998 из Куюмбинский ЛУ Куст №25, №10 000 из Куюмбинский ЛУ Куст №125, №10 001 из Куюмбинский ЛУ Куст №123, №9 996 из Терско-Камовский ЛУ №548, №9 997 из Куюмбинский ЛУ Куст №116, №9 999 из Терско-Камовский ЛУ Куст №73, №10 002 из Замеры дебита скважин (исследование скважин) ООО «РН-Ванкор»</t>
  </si>
  <si>
    <t>05031300032</t>
  </si>
  <si>
    <t>Соединение быстроразъемное БРС-2,0 с внешней резьбой НКТ-60</t>
  </si>
  <si>
    <t>№10 004 из Юрубчено-Тохомское М №74, №10 006 из Терско-Камовский ЛУ №548</t>
  </si>
  <si>
    <t>05031300006</t>
  </si>
  <si>
    <t>Соединение быстроразъемное БРС-2,5 давление 70 МПа проходное сечение 65 ММ</t>
  </si>
  <si>
    <t>№10 719 из Замеры дебита скважин (исследование скважин) ООО «РН-Ванкор»</t>
  </si>
  <si>
    <t>27100200015</t>
  </si>
  <si>
    <t>Тройник в сборе с БРС-2,0 гайка-гайка-резьба</t>
  </si>
  <si>
    <t>28.15.26.190</t>
  </si>
  <si>
    <t>25.93.14.111</t>
  </si>
  <si>
    <t>№10 720 из Замеры дебита скважин (исследование скважин) ООО «РН-Ванкор»</t>
  </si>
  <si>
    <t>27100200014</t>
  </si>
  <si>
    <t>Тройник в сборе с БРС-2,0 резьба-резьба-гайка</t>
  </si>
  <si>
    <t xml:space="preserve">График поставки МТР 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</si>
</sst>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2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Arial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0" fontId="7" fillId="4" borderId="7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9" fillId="0" borderId="5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1" fillId="0" borderId="6" xfId="2" applyFont="1" applyFill="1" applyBorder="1" applyAlignment="1">
      <alignment horizontal="center" vertical="center" textRotation="90" wrapText="1"/>
    </xf>
    <xf numFmtId="0" fontId="1" fillId="0" borderId="5" xfId="2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7" fillId="5" borderId="8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7" xfId="0" applyFont="1" applyFill="1" applyBorder="1" applyAlignment="1">
      <alignment horizontal="right" vertical="center"/>
    </xf>
    <xf numFmtId="0" fontId="7" fillId="0" borderId="3" xfId="0" applyFont="1" applyBorder="1" applyAlignment="1">
      <alignment horizontal="center" textRotation="90" wrapText="1"/>
    </xf>
    <xf numFmtId="0" fontId="7" fillId="3" borderId="3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7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7"/>
  <sheetViews>
    <sheetView tabSelected="1" workbookViewId="0">
      <selection activeCell="L11" sqref="L11"/>
    </sheetView>
  </sheetViews>
  <sheetFormatPr defaultRowHeight="15"/>
  <cols>
    <col min="1" max="1" width="4.85546875" customWidth="1"/>
    <col min="2" max="2" width="7.85546875" customWidth="1"/>
    <col min="3" max="3" width="28.140625" customWidth="1"/>
    <col min="4" max="4" width="11" customWidth="1"/>
    <col min="5" max="5" width="25.140625" customWidth="1"/>
    <col min="6" max="6" width="4.28515625" customWidth="1"/>
    <col min="7" max="7" width="11.85546875" customWidth="1"/>
    <col min="8" max="8" width="5.5703125" customWidth="1"/>
    <col min="9" max="9" width="4.5703125" customWidth="1"/>
    <col min="10" max="10" width="5.85546875" customWidth="1"/>
    <col min="11" max="11" width="5.7109375" customWidth="1"/>
    <col min="12" max="12" width="11" customWidth="1"/>
    <col min="13" max="13" width="22.5703125" customWidth="1"/>
    <col min="14" max="17" width="9" customWidth="1"/>
    <col min="18" max="18" width="8.7109375" customWidth="1"/>
    <col min="19" max="21" width="9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7" t="s">
        <v>0</v>
      </c>
      <c r="R1" s="27"/>
      <c r="S1" s="27"/>
      <c r="T1" s="27"/>
      <c r="U1" s="27"/>
    </row>
    <row r="2" spans="1:2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>
      <c r="A3" s="2"/>
      <c r="B3" s="29" t="s">
        <v>2</v>
      </c>
      <c r="C3" s="29"/>
      <c r="D3" s="29"/>
      <c r="E3" s="29"/>
      <c r="F3" s="29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60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3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30" t="s">
        <v>4</v>
      </c>
      <c r="B7" s="31" t="s">
        <v>5</v>
      </c>
      <c r="C7" s="31" t="s">
        <v>6</v>
      </c>
      <c r="D7" s="32" t="s">
        <v>7</v>
      </c>
      <c r="E7" s="32"/>
      <c r="F7" s="32"/>
      <c r="G7" s="32"/>
      <c r="H7" s="32"/>
      <c r="I7" s="32"/>
      <c r="J7" s="32"/>
      <c r="K7" s="32"/>
      <c r="L7" s="32"/>
      <c r="M7" s="32" t="s">
        <v>8</v>
      </c>
      <c r="N7" s="32"/>
      <c r="O7" s="32"/>
      <c r="P7" s="32"/>
      <c r="Q7" s="32"/>
      <c r="R7" s="32"/>
      <c r="S7" s="32"/>
      <c r="T7" s="32"/>
      <c r="U7" s="32"/>
    </row>
    <row r="8" spans="1:21">
      <c r="A8" s="30"/>
      <c r="B8" s="31"/>
      <c r="C8" s="31"/>
      <c r="D8" s="33" t="s">
        <v>9</v>
      </c>
      <c r="E8" s="33"/>
      <c r="F8" s="33"/>
      <c r="G8" s="33"/>
      <c r="H8" s="30" t="s">
        <v>10</v>
      </c>
      <c r="I8" s="30" t="s">
        <v>11</v>
      </c>
      <c r="J8" s="31" t="s">
        <v>12</v>
      </c>
      <c r="K8" s="31" t="s">
        <v>13</v>
      </c>
      <c r="L8" s="44" t="s">
        <v>86</v>
      </c>
      <c r="M8" s="33" t="s">
        <v>14</v>
      </c>
      <c r="N8" s="33"/>
      <c r="O8" s="33"/>
      <c r="P8" s="33"/>
      <c r="Q8" s="33"/>
      <c r="R8" s="34" t="s">
        <v>15</v>
      </c>
      <c r="S8" s="34" t="s">
        <v>16</v>
      </c>
      <c r="T8" s="34" t="s">
        <v>17</v>
      </c>
      <c r="U8" s="34" t="s">
        <v>18</v>
      </c>
    </row>
    <row r="9" spans="1:21">
      <c r="A9" s="30"/>
      <c r="B9" s="31"/>
      <c r="C9" s="31"/>
      <c r="D9" s="35" t="s">
        <v>19</v>
      </c>
      <c r="E9" s="35" t="s">
        <v>20</v>
      </c>
      <c r="F9" s="35" t="s">
        <v>21</v>
      </c>
      <c r="G9" s="35" t="s">
        <v>22</v>
      </c>
      <c r="H9" s="30"/>
      <c r="I9" s="30"/>
      <c r="J9" s="31"/>
      <c r="K9" s="31"/>
      <c r="L9" s="44"/>
      <c r="M9" s="43" t="s">
        <v>20</v>
      </c>
      <c r="N9" s="43" t="s">
        <v>23</v>
      </c>
      <c r="O9" s="43" t="s">
        <v>22</v>
      </c>
      <c r="P9" s="25" t="s">
        <v>24</v>
      </c>
      <c r="Q9" s="26" t="s">
        <v>25</v>
      </c>
      <c r="R9" s="34"/>
      <c r="S9" s="34"/>
      <c r="T9" s="34"/>
      <c r="U9" s="34"/>
    </row>
    <row r="10" spans="1:21" ht="60" customHeight="1">
      <c r="A10" s="30"/>
      <c r="B10" s="31"/>
      <c r="C10" s="31"/>
      <c r="D10" s="35"/>
      <c r="E10" s="35"/>
      <c r="F10" s="35"/>
      <c r="G10" s="35"/>
      <c r="H10" s="30"/>
      <c r="I10" s="30"/>
      <c r="J10" s="31"/>
      <c r="K10" s="31"/>
      <c r="L10" s="44"/>
      <c r="M10" s="43"/>
      <c r="N10" s="43"/>
      <c r="O10" s="43"/>
      <c r="P10" s="25"/>
      <c r="Q10" s="26"/>
      <c r="R10" s="34"/>
      <c r="S10" s="34"/>
      <c r="T10" s="34"/>
      <c r="U10" s="34"/>
    </row>
    <row r="11" spans="1:21">
      <c r="A11" s="6" t="s">
        <v>26</v>
      </c>
      <c r="B11" s="6" t="s">
        <v>27</v>
      </c>
      <c r="C11" s="6" t="s">
        <v>28</v>
      </c>
      <c r="D11" s="6" t="s">
        <v>29</v>
      </c>
      <c r="E11" s="6" t="s">
        <v>30</v>
      </c>
      <c r="F11" s="6" t="s">
        <v>31</v>
      </c>
      <c r="G11" s="6" t="s">
        <v>32</v>
      </c>
      <c r="H11" s="6" t="s">
        <v>33</v>
      </c>
      <c r="I11" s="6" t="s">
        <v>34</v>
      </c>
      <c r="J11" s="6" t="s">
        <v>35</v>
      </c>
      <c r="K11" s="6" t="s">
        <v>36</v>
      </c>
      <c r="L11" s="6" t="s">
        <v>37</v>
      </c>
      <c r="M11" s="7" t="s">
        <v>38</v>
      </c>
      <c r="N11" s="7" t="s">
        <v>39</v>
      </c>
      <c r="O11" s="7" t="s">
        <v>40</v>
      </c>
      <c r="P11" s="7" t="s">
        <v>41</v>
      </c>
      <c r="Q11" s="7" t="s">
        <v>42</v>
      </c>
      <c r="R11" s="7" t="s">
        <v>43</v>
      </c>
      <c r="S11" s="7" t="s">
        <v>44</v>
      </c>
      <c r="T11" s="7" t="s">
        <v>45</v>
      </c>
      <c r="U11" s="7" t="s">
        <v>46</v>
      </c>
    </row>
    <row r="12" spans="1:21" ht="102.75" customHeight="1">
      <c r="A12" s="8" t="s">
        <v>26</v>
      </c>
      <c r="B12" s="9" t="s">
        <v>47</v>
      </c>
      <c r="C12" s="22" t="s">
        <v>61</v>
      </c>
      <c r="D12" s="22" t="s">
        <v>62</v>
      </c>
      <c r="E12" s="23" t="s">
        <v>63</v>
      </c>
      <c r="F12" s="36" t="s">
        <v>48</v>
      </c>
      <c r="G12" s="10"/>
      <c r="H12" s="38" t="s">
        <v>49</v>
      </c>
      <c r="I12" s="38" t="s">
        <v>49</v>
      </c>
      <c r="J12" s="21" t="s">
        <v>59</v>
      </c>
      <c r="K12" s="21">
        <v>12</v>
      </c>
      <c r="L12" s="11">
        <v>44774</v>
      </c>
      <c r="M12" s="12"/>
      <c r="N12" s="13"/>
      <c r="O12" s="13"/>
      <c r="P12" s="14"/>
      <c r="Q12" s="15"/>
      <c r="R12" s="16">
        <v>0</v>
      </c>
      <c r="S12" s="17">
        <f>R12*K12</f>
        <v>0</v>
      </c>
      <c r="T12" s="17">
        <f>S12*0.2</f>
        <v>0</v>
      </c>
      <c r="U12" s="18">
        <f>T12+S12</f>
        <v>0</v>
      </c>
    </row>
    <row r="13" spans="1:21" ht="90">
      <c r="A13" s="8" t="s">
        <v>27</v>
      </c>
      <c r="B13" s="9" t="s">
        <v>47</v>
      </c>
      <c r="C13" s="22" t="s">
        <v>64</v>
      </c>
      <c r="D13" s="22" t="s">
        <v>65</v>
      </c>
      <c r="E13" s="23" t="s">
        <v>66</v>
      </c>
      <c r="F13" s="36"/>
      <c r="G13" s="10"/>
      <c r="H13" s="38"/>
      <c r="I13" s="38"/>
      <c r="J13" s="21" t="s">
        <v>59</v>
      </c>
      <c r="K13" s="21">
        <v>12</v>
      </c>
      <c r="L13" s="11">
        <v>44775</v>
      </c>
      <c r="M13" s="12"/>
      <c r="N13" s="13"/>
      <c r="O13" s="13"/>
      <c r="P13" s="14"/>
      <c r="Q13" s="15"/>
      <c r="R13" s="16">
        <v>0</v>
      </c>
      <c r="S13" s="17">
        <f t="shared" ref="S13:S19" si="0">R13*K13</f>
        <v>0</v>
      </c>
      <c r="T13" s="17">
        <f t="shared" ref="T13:T15" si="1">S13*0.2</f>
        <v>0</v>
      </c>
      <c r="U13" s="18">
        <f t="shared" ref="U13:U15" si="2">T13+S13</f>
        <v>0</v>
      </c>
    </row>
    <row r="14" spans="1:21" ht="76.5" customHeight="1">
      <c r="A14" s="8" t="s">
        <v>28</v>
      </c>
      <c r="B14" s="9" t="s">
        <v>47</v>
      </c>
      <c r="C14" s="22" t="s">
        <v>67</v>
      </c>
      <c r="D14" s="22">
        <v>5031301002</v>
      </c>
      <c r="E14" s="23" t="s">
        <v>68</v>
      </c>
      <c r="F14" s="36"/>
      <c r="G14" s="10"/>
      <c r="H14" s="38"/>
      <c r="I14" s="38"/>
      <c r="J14" s="21" t="s">
        <v>59</v>
      </c>
      <c r="K14" s="21">
        <v>12</v>
      </c>
      <c r="L14" s="11">
        <v>44776</v>
      </c>
      <c r="M14" s="12"/>
      <c r="N14" s="13"/>
      <c r="O14" s="13"/>
      <c r="P14" s="14"/>
      <c r="Q14" s="15"/>
      <c r="R14" s="16">
        <v>0</v>
      </c>
      <c r="S14" s="17">
        <f t="shared" si="0"/>
        <v>0</v>
      </c>
      <c r="T14" s="17">
        <f t="shared" si="1"/>
        <v>0</v>
      </c>
      <c r="U14" s="18">
        <f t="shared" si="2"/>
        <v>0</v>
      </c>
    </row>
    <row r="15" spans="1:21" ht="76.5" customHeight="1">
      <c r="A15" s="8" t="s">
        <v>50</v>
      </c>
      <c r="B15" s="9" t="s">
        <v>47</v>
      </c>
      <c r="C15" s="9" t="s">
        <v>69</v>
      </c>
      <c r="D15" s="9" t="s">
        <v>70</v>
      </c>
      <c r="E15" s="24" t="s">
        <v>71</v>
      </c>
      <c r="F15" s="36"/>
      <c r="G15" s="10"/>
      <c r="H15" s="38"/>
      <c r="I15" s="38"/>
      <c r="J15" s="21" t="s">
        <v>59</v>
      </c>
      <c r="K15" s="21">
        <v>10</v>
      </c>
      <c r="L15" s="11">
        <v>44777</v>
      </c>
      <c r="M15" s="12"/>
      <c r="N15" s="13"/>
      <c r="O15" s="13"/>
      <c r="P15" s="14"/>
      <c r="Q15" s="15"/>
      <c r="R15" s="16">
        <v>0</v>
      </c>
      <c r="S15" s="17">
        <f t="shared" si="0"/>
        <v>0</v>
      </c>
      <c r="T15" s="17">
        <f t="shared" si="1"/>
        <v>0</v>
      </c>
      <c r="U15" s="18">
        <f t="shared" si="2"/>
        <v>0</v>
      </c>
    </row>
    <row r="16" spans="1:21" ht="76.5" customHeight="1">
      <c r="A16" s="8" t="s">
        <v>29</v>
      </c>
      <c r="B16" s="9" t="s">
        <v>47</v>
      </c>
      <c r="C16" s="9" t="s">
        <v>72</v>
      </c>
      <c r="D16" s="9" t="s">
        <v>73</v>
      </c>
      <c r="E16" s="24" t="s">
        <v>74</v>
      </c>
      <c r="F16" s="37"/>
      <c r="G16" s="10" t="s">
        <v>81</v>
      </c>
      <c r="H16" s="38"/>
      <c r="I16" s="38"/>
      <c r="J16" s="21" t="s">
        <v>59</v>
      </c>
      <c r="K16" s="21">
        <v>41</v>
      </c>
      <c r="L16" s="11">
        <v>44778</v>
      </c>
      <c r="M16" s="12"/>
      <c r="N16" s="13"/>
      <c r="O16" s="13"/>
      <c r="P16" s="14"/>
      <c r="Q16" s="15"/>
      <c r="R16" s="16">
        <v>0</v>
      </c>
      <c r="S16" s="17">
        <f t="shared" si="0"/>
        <v>0</v>
      </c>
      <c r="T16" s="17">
        <f>S16*0.2</f>
        <v>0</v>
      </c>
      <c r="U16" s="18">
        <f>T16+S16</f>
        <v>0</v>
      </c>
    </row>
    <row r="17" spans="1:21" ht="76.5" customHeight="1">
      <c r="A17" s="8" t="s">
        <v>30</v>
      </c>
      <c r="B17" s="9" t="s">
        <v>47</v>
      </c>
      <c r="C17" s="9" t="s">
        <v>75</v>
      </c>
      <c r="D17" s="9" t="s">
        <v>76</v>
      </c>
      <c r="E17" s="24" t="s">
        <v>77</v>
      </c>
      <c r="F17" s="37"/>
      <c r="G17" s="10" t="s">
        <v>81</v>
      </c>
      <c r="H17" s="38"/>
      <c r="I17" s="38"/>
      <c r="J17" s="21" t="s">
        <v>59</v>
      </c>
      <c r="K17" s="21">
        <v>8</v>
      </c>
      <c r="L17" s="11">
        <v>44779</v>
      </c>
      <c r="M17" s="12"/>
      <c r="N17" s="13"/>
      <c r="O17" s="13"/>
      <c r="P17" s="14"/>
      <c r="Q17" s="15"/>
      <c r="R17" s="16">
        <v>0</v>
      </c>
      <c r="S17" s="17">
        <f t="shared" si="0"/>
        <v>0</v>
      </c>
      <c r="T17" s="17">
        <f t="shared" ref="T17:T19" si="3">S17*0.2</f>
        <v>0</v>
      </c>
      <c r="U17" s="18">
        <f t="shared" ref="U17:U19" si="4">T17+S17</f>
        <v>0</v>
      </c>
    </row>
    <row r="18" spans="1:21" ht="76.5" customHeight="1">
      <c r="A18" s="8" t="s">
        <v>31</v>
      </c>
      <c r="B18" s="9" t="s">
        <v>47</v>
      </c>
      <c r="C18" s="9" t="s">
        <v>78</v>
      </c>
      <c r="D18" s="9" t="s">
        <v>79</v>
      </c>
      <c r="E18" s="24" t="s">
        <v>80</v>
      </c>
      <c r="F18" s="37"/>
      <c r="G18" s="10" t="s">
        <v>82</v>
      </c>
      <c r="H18" s="38"/>
      <c r="I18" s="38"/>
      <c r="J18" s="21" t="s">
        <v>59</v>
      </c>
      <c r="K18" s="21">
        <v>2</v>
      </c>
      <c r="L18" s="11">
        <v>44780</v>
      </c>
      <c r="M18" s="12"/>
      <c r="N18" s="13"/>
      <c r="O18" s="13"/>
      <c r="P18" s="14"/>
      <c r="Q18" s="15"/>
      <c r="R18" s="16">
        <v>0</v>
      </c>
      <c r="S18" s="17">
        <f t="shared" si="0"/>
        <v>0</v>
      </c>
      <c r="T18" s="17">
        <f t="shared" si="3"/>
        <v>0</v>
      </c>
      <c r="U18" s="18">
        <f t="shared" si="4"/>
        <v>0</v>
      </c>
    </row>
    <row r="19" spans="1:21" ht="76.5" customHeight="1">
      <c r="A19" s="8" t="s">
        <v>32</v>
      </c>
      <c r="B19" s="9" t="s">
        <v>47</v>
      </c>
      <c r="C19" s="9" t="s">
        <v>83</v>
      </c>
      <c r="D19" s="9" t="s">
        <v>84</v>
      </c>
      <c r="E19" s="24" t="s">
        <v>85</v>
      </c>
      <c r="F19" s="37"/>
      <c r="G19" s="10" t="s">
        <v>82</v>
      </c>
      <c r="H19" s="38"/>
      <c r="I19" s="38"/>
      <c r="J19" s="21" t="s">
        <v>59</v>
      </c>
      <c r="K19" s="21">
        <v>2</v>
      </c>
      <c r="L19" s="11">
        <v>44781</v>
      </c>
      <c r="M19" s="12"/>
      <c r="N19" s="13"/>
      <c r="O19" s="13"/>
      <c r="P19" s="14"/>
      <c r="Q19" s="15"/>
      <c r="R19" s="16">
        <v>0</v>
      </c>
      <c r="S19" s="17">
        <f t="shared" si="0"/>
        <v>0</v>
      </c>
      <c r="T19" s="17">
        <f t="shared" si="3"/>
        <v>0</v>
      </c>
      <c r="U19" s="18">
        <f t="shared" si="4"/>
        <v>0</v>
      </c>
    </row>
    <row r="20" spans="1:21">
      <c r="A20" s="39" t="s">
        <v>51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1"/>
      <c r="N20" s="41"/>
      <c r="O20" s="41"/>
      <c r="P20" s="41"/>
      <c r="Q20" s="41"/>
      <c r="R20" s="42"/>
      <c r="S20" s="19">
        <f>SUM(S12:S19)</f>
        <v>0</v>
      </c>
      <c r="T20" s="19">
        <f>SUM(T12:T19)</f>
        <v>0</v>
      </c>
      <c r="U20" s="19">
        <f>SUM(U12:U19)</f>
        <v>0</v>
      </c>
    </row>
    <row r="21" spans="1:21" ht="56.25" customHeight="1">
      <c r="A21" s="49" t="s">
        <v>58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1"/>
      <c r="M21" s="52" t="s">
        <v>52</v>
      </c>
      <c r="N21" s="52"/>
      <c r="O21" s="52"/>
      <c r="P21" s="52"/>
      <c r="Q21" s="52"/>
      <c r="R21" s="52"/>
      <c r="S21" s="52"/>
      <c r="T21" s="52"/>
      <c r="U21" s="52"/>
    </row>
    <row r="22" spans="1:21" ht="12.75" customHeight="1">
      <c r="A22" s="45" t="s">
        <v>53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7"/>
      <c r="M22" s="52" t="s">
        <v>52</v>
      </c>
      <c r="N22" s="52"/>
      <c r="O22" s="52"/>
      <c r="P22" s="52"/>
      <c r="Q22" s="52"/>
      <c r="R22" s="52"/>
      <c r="S22" s="52"/>
      <c r="T22" s="52"/>
      <c r="U22" s="52"/>
    </row>
    <row r="23" spans="1:21" ht="36.75" customHeight="1">
      <c r="A23" s="45" t="s">
        <v>54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7"/>
      <c r="M23" s="52" t="s">
        <v>52</v>
      </c>
      <c r="N23" s="52"/>
      <c r="O23" s="52"/>
      <c r="P23" s="52"/>
      <c r="Q23" s="52"/>
      <c r="R23" s="52"/>
      <c r="S23" s="52"/>
      <c r="T23" s="52"/>
      <c r="U23" s="52"/>
    </row>
    <row r="24" spans="1:21">
      <c r="A24" s="45" t="s">
        <v>55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7"/>
      <c r="M24" s="48"/>
      <c r="N24" s="48"/>
      <c r="O24" s="48"/>
      <c r="P24" s="48"/>
      <c r="Q24" s="48"/>
      <c r="R24" s="48"/>
      <c r="S24" s="48"/>
      <c r="T24" s="48"/>
      <c r="U24" s="48"/>
    </row>
    <row r="25" spans="1:2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20" t="s">
        <v>56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"/>
      <c r="B27" s="1"/>
      <c r="C27" s="1" t="s">
        <v>57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</sheetData>
  <mergeCells count="40">
    <mergeCell ref="A24:L24"/>
    <mergeCell ref="M24:U24"/>
    <mergeCell ref="A21:L21"/>
    <mergeCell ref="M21:U21"/>
    <mergeCell ref="A22:L22"/>
    <mergeCell ref="M22:U22"/>
    <mergeCell ref="A23:L23"/>
    <mergeCell ref="M23:U23"/>
    <mergeCell ref="R8:R10"/>
    <mergeCell ref="F12:F19"/>
    <mergeCell ref="H12:H19"/>
    <mergeCell ref="I12:I19"/>
    <mergeCell ref="A20:R20"/>
    <mergeCell ref="O9:O10"/>
    <mergeCell ref="I8:I10"/>
    <mergeCell ref="J8:J10"/>
    <mergeCell ref="K8:K10"/>
    <mergeCell ref="L8:L10"/>
    <mergeCell ref="M8:Q8"/>
    <mergeCell ref="E9:E10"/>
    <mergeCell ref="F9:F10"/>
    <mergeCell ref="G9:G10"/>
    <mergeCell ref="M9:M10"/>
    <mergeCell ref="N9:N10"/>
    <mergeCell ref="P9:P10"/>
    <mergeCell ref="Q9:Q10"/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davtyan_ae</cp:lastModifiedBy>
  <dcterms:created xsi:type="dcterms:W3CDTF">2022-03-05T08:16:38Z</dcterms:created>
  <dcterms:modified xsi:type="dcterms:W3CDTF">2022-05-26T07:45:23Z</dcterms:modified>
</cp:coreProperties>
</file>