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4"/>
  <c r="T14" s="1"/>
  <c r="U14" s="1"/>
  <c r="S15"/>
  <c r="T15" s="1"/>
  <c r="U15" s="1"/>
  <c r="S16"/>
  <c r="T16" s="1"/>
  <c r="U16" s="1"/>
  <c r="S17"/>
  <c r="T17" s="1"/>
  <c r="U17" s="1"/>
  <c r="S18"/>
  <c r="T18" s="1"/>
  <c r="U18" s="1"/>
  <c r="S19"/>
  <c r="T19" s="1"/>
  <c r="U19" s="1"/>
  <c r="S20"/>
  <c r="T20" s="1"/>
  <c r="U20" s="1"/>
  <c r="S21"/>
  <c r="T21" s="1"/>
  <c r="U21" s="1"/>
  <c r="S22"/>
  <c r="T22" s="1"/>
  <c r="U22" s="1"/>
  <c r="S12" l="1"/>
  <c r="S23" s="1"/>
  <c r="T12" l="1"/>
  <c r="T23" s="1"/>
  <c r="U12" l="1"/>
  <c r="U23" s="1"/>
</calcChain>
</file>

<file path=xl/sharedStrings.xml><?xml version="1.0" encoding="utf-8"?>
<sst xmlns="http://schemas.openxmlformats.org/spreadsheetml/2006/main" count="120" uniqueCount="97">
  <si>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</si>
  <si>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</si>
  <si>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</si>
  <si>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</si>
  <si>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</si>
  <si>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</si>
  <si>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</si>
  <si>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</si>
  <si>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</si>
  <si>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</si>
  <si>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</si>
  <si>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</si>
  <si>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</si>
  <si>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</si>
  <si>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</si>
  <si>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</si>
  <si>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</si>
  <si>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</si>
  <si>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</si>
  <si>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</si>
  <si>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</si>
  <si>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</si>
  <si>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</si>
  <si>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</si>
  <si>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</si>
  <si>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</si>
  <si>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</si>
  <si>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</si>
  <si>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</si>
  <si>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</si>
  <si>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</si>
  <si>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</si>
  <si>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</si>
  <si>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</si>
  <si>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</si>
  <si>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</si>
  <si>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</si>
  <si>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</si>
  <si>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</si>
  <si>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</si>
  <si>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</si>
  <si>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</si>
  <si>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</si>
  <si>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</si>
  <si>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</si>
  <si>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</si>
  <si>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 соответствии с требованиями в Форме 2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</si>
  <si>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</si>
  <si>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</si>
  <si>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</si>
  <si>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</si>
  <si>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</si>
  <si>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</si>
  <si>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</si>
  <si>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</si>
  <si>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</si>
  <si>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</t>
  </si>
  <si>
    <t>февраль 2023</t>
  </si>
  <si>
    <t>ПДО  118-БНГРЭ-2022 Лот 1 Поставка ключей трубных и комплектующих к ним в 2023 году</t>
  </si>
  <si>
    <t>Опцион:
- плюс 100 % при условии уведомления за 30 календарных дней до начала срока поставки дополнительного объема Товара. 
- минус 50% при условии уведомления за 30 календарных дней до начала срока поставки.
(формулировку не менять, указать точное количество процентов и дней)</t>
  </si>
  <si>
    <t>Производственно-технологический отдел</t>
  </si>
  <si>
    <t>№4 140 из Куюмбинский ЛУ Куст №2, №4 141 из Куюмбинский ЛУ Куст №21, №4 142 из Куюмбинский ЛУ Куст №104, №4 144 из Куюмбинский ЛУ Куст №14, №4 145 из Куюмбинский ЛУ Куст №34, №4 146 из Куюмбинский ЛУ Куст №2Г, №4 147 из Терско-Камовский ЛУ Куст №73, №4 148 из Куюмбинский ЛУ Куст №116</t>
  </si>
  <si>
    <t>04061104011</t>
  </si>
  <si>
    <t>№4 149 из Куюмбинский ЛУ Куст №2, №4 150 из Куюмбинский ЛУ Куст №21, №4 151 из Куюмбинский ЛУ Куст №104, №4 153 из Куюмбинский ЛУ Куст №14, №4 154 из Куюмбинский ЛУ Куст №34, №4 155 из Куюмбинский ЛУ Куст №2Г, №4 156 из Терско-Камовский ЛУ Куст №73, №4 157 из Куюмбинский ЛУ Куст №116</t>
  </si>
  <si>
    <t>04061104012</t>
  </si>
  <si>
    <t>№4 158 из Куюмбинский ЛУ Куст №2, №4 159 из Куюмбинский ЛУ Куст №21, №4 160 из Куюмбинский ЛУ Куст №104, №4 162 из Куюмбинский ЛУ Куст №14, №4 163 из Куюмбинский ЛУ Куст №34, №4 164 из Куюмбинский ЛУ Куст №2Г, №4 165 из Терско-Камовский ЛУ Куст №73, №4 166 из Куюмбинский ЛУ Куст №116</t>
  </si>
  <si>
    <t>04061104013</t>
  </si>
  <si>
    <t>Ключ прямой трубный для больших нагрузок  D 2”</t>
  </si>
  <si>
    <t>Ключ прямой трубный для больших нагрузок D 3”</t>
  </si>
  <si>
    <t>Ключ прямой трубный для больших нагрузок D 5”</t>
  </si>
  <si>
    <t>04061104014</t>
  </si>
  <si>
    <t>Ключ прямой трубный для больших нагрузок D 6”</t>
  </si>
  <si>
    <t>Служба капитального ремонта скважин</t>
  </si>
  <si>
    <t>№4 185 из Бригада КРС № 1, №4 186 из Бригада КРС № 2, №4 187 из Бригада КРС № 3, №4 188 из Бригада КРС № 4, №4 189 из Бригада КРС № 5</t>
  </si>
  <si>
    <t>04061104001</t>
  </si>
  <si>
    <t>Ключ трубный горизонтальный усиленный КТГУ-73</t>
  </si>
  <si>
    <t>Геологический отдел</t>
  </si>
  <si>
    <t>№4 190 из Юрубчено-Тохомское М №41, №4 191 из Юрубчено-Тохомское М №75</t>
  </si>
  <si>
    <t>04061104002</t>
  </si>
  <si>
    <t>Ключ трубный горизонтальный усиленный КТГУ-89</t>
  </si>
  <si>
    <t>Отдел главного энергетика</t>
  </si>
  <si>
    <t>№4 192 из Куюмбинский ЛУ Куст №2, №4 193 из Куюмбинский ЛУ Куст №34, №4 195 из Терско-Камовский ЛУ №548, №4 194 из Куюмбинский ЛУ Куст №51</t>
  </si>
  <si>
    <t>31050700037</t>
  </si>
  <si>
    <t>Ключ трубный рычажный КТР-3</t>
  </si>
  <si>
    <t>№4 196 из Юрубчено-Тохомское М №41, №4 197 из Терско-Камовский ЛУ №548, №4 198 из Куюмбинский ЛУ №275, №4 199 из Юрубчено-Тохомское М №75</t>
  </si>
  <si>
    <t>04061105001</t>
  </si>
  <si>
    <t>Ключ трубный цепной КЦН-1</t>
  </si>
  <si>
    <t>№4 200 из Бригада КРС № 1, №4 201 из Бригада КРС № 2, №4 202 из Бригада КРС № 3, №4 203 из Бригада КРС № 4, №4 204 из Бригада КРС № 5</t>
  </si>
  <si>
    <t>04061105002</t>
  </si>
  <si>
    <t>Ключ трубный цепной КЦН-2</t>
  </si>
  <si>
    <t>№4 205 из Куюмбинский ЛУ Куст №2, №4 206 из Куюмбинский ЛУ Куст №21, №4 207 из Куюмбинский ЛУ Куст №104, №4 209 из Куюмбинский ЛУ Куст №14, №4 210 из Куюмбинский ЛУ Куст №34, №4 211 из Куюмбинский ЛУ Куст №2Г, №4 212 из Терско-Камовский ЛУ Куст №73, №4 213 из Куюмбинский ЛУ Куст №116</t>
  </si>
  <si>
    <t>04061105006</t>
  </si>
  <si>
    <t>Ключ цепной для тяжелых работ D 3”-5”</t>
  </si>
  <si>
    <t>№4 214 из Куюмбинский ЛУ Куст №2, №4 215 из Куюмбинский ЛУ Куст №21, №4 216 из Куюмбинский ЛУ Куст №104, №4 218 из Куюмбинский ЛУ Куст №14, №4 219 из Куюмбинский ЛУ Куст №34, №4 220 из Куюмбинский ЛУ Куст №2Г, №4 221 из Терско-Камовский ЛУ Куст №73, №4 222 из Куюмбинский ЛУ Куст №116</t>
  </si>
  <si>
    <t>04061105007</t>
  </si>
  <si>
    <t>Ключ цепной для тяжелых работ D 4 1/2”-7 1/2”</t>
  </si>
  <si>
    <t>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</si>
</sst>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4" borderId="5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/>
    </xf>
    <xf numFmtId="4" fontId="9" fillId="4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 wrapText="1"/>
    </xf>
    <xf numFmtId="4" fontId="10" fillId="5" borderId="3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textRotation="90" wrapText="1"/>
    </xf>
    <xf numFmtId="0" fontId="7" fillId="0" borderId="5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left" vertical="top" textRotation="90" wrapText="1"/>
    </xf>
    <xf numFmtId="0" fontId="7" fillId="0" borderId="3" xfId="0" applyFont="1" applyBorder="1" applyAlignment="1">
      <alignment horizontal="center" vertical="top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2" xfId="0" applyFont="1" applyFill="1" applyBorder="1" applyAlignment="1">
      <alignment horizontal="right" vertical="center"/>
    </xf>
    <xf numFmtId="0" fontId="7" fillId="5" borderId="5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0"/>
  <sheetViews>
    <sheetView tabSelected="1" zoomScaleNormal="100" workbookViewId="0">
      <selection activeCell="U23" sqref="U23"/>
    </sheetView>
  </sheetViews>
  <sheetFormatPr defaultRowHeight="15"/>
  <cols>
    <col min="1" max="1" width="3.85546875" customWidth="1"/>
    <col min="2" max="2" width="13.140625" customWidth="1"/>
    <col min="3" max="3" width="31.5703125" hidden="1" customWidth="1"/>
    <col min="4" max="4" width="12.42578125" customWidth="1"/>
    <col min="5" max="5" width="33.5703125" customWidth="1"/>
    <col min="6" max="6" width="5.5703125" customWidth="1"/>
    <col min="7" max="7" width="7.5703125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3.855468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50" t="s">
        <v>0</v>
      </c>
      <c r="R1" s="50"/>
      <c r="S1" s="50"/>
      <c r="T1" s="50"/>
      <c r="U1" s="50"/>
    </row>
    <row r="2" spans="1:2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1">
      <c r="A3" s="2"/>
      <c r="B3" s="51" t="s">
        <v>2</v>
      </c>
      <c r="C3" s="51"/>
      <c r="D3" s="51"/>
      <c r="E3" s="51"/>
      <c r="F3" s="5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58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5" t="s">
        <v>4</v>
      </c>
      <c r="B7" s="26" t="s">
        <v>5</v>
      </c>
      <c r="C7" s="26" t="s">
        <v>6</v>
      </c>
      <c r="D7" s="52" t="s">
        <v>7</v>
      </c>
      <c r="E7" s="52"/>
      <c r="F7" s="52"/>
      <c r="G7" s="52"/>
      <c r="H7" s="52"/>
      <c r="I7" s="52"/>
      <c r="J7" s="52"/>
      <c r="K7" s="52"/>
      <c r="L7" s="52"/>
      <c r="M7" s="53" t="s">
        <v>8</v>
      </c>
      <c r="N7" s="54"/>
      <c r="O7" s="54"/>
      <c r="P7" s="54"/>
      <c r="Q7" s="54"/>
      <c r="R7" s="54"/>
      <c r="S7" s="54"/>
      <c r="T7" s="54"/>
      <c r="U7" s="54"/>
    </row>
    <row r="8" spans="1:21">
      <c r="A8" s="25"/>
      <c r="B8" s="26"/>
      <c r="C8" s="26"/>
      <c r="D8" s="55" t="s">
        <v>9</v>
      </c>
      <c r="E8" s="55"/>
      <c r="F8" s="55"/>
      <c r="G8" s="55"/>
      <c r="H8" s="25" t="s">
        <v>10</v>
      </c>
      <c r="I8" s="25" t="s">
        <v>11</v>
      </c>
      <c r="J8" s="26" t="s">
        <v>12</v>
      </c>
      <c r="K8" s="26" t="s">
        <v>13</v>
      </c>
      <c r="L8" s="27" t="s">
        <v>55</v>
      </c>
      <c r="M8" s="28" t="s">
        <v>14</v>
      </c>
      <c r="N8" s="29"/>
      <c r="O8" s="29"/>
      <c r="P8" s="29"/>
      <c r="Q8" s="29"/>
      <c r="R8" s="44" t="s">
        <v>15</v>
      </c>
      <c r="S8" s="44" t="s">
        <v>16</v>
      </c>
      <c r="T8" s="44" t="s">
        <v>17</v>
      </c>
      <c r="U8" s="44" t="s">
        <v>18</v>
      </c>
    </row>
    <row r="9" spans="1:21">
      <c r="A9" s="25"/>
      <c r="B9" s="26"/>
      <c r="C9" s="26"/>
      <c r="D9" s="22" t="s">
        <v>19</v>
      </c>
      <c r="E9" s="22" t="s">
        <v>20</v>
      </c>
      <c r="F9" s="22" t="s">
        <v>21</v>
      </c>
      <c r="G9" s="22" t="s">
        <v>22</v>
      </c>
      <c r="H9" s="25"/>
      <c r="I9" s="25"/>
      <c r="J9" s="26"/>
      <c r="K9" s="26"/>
      <c r="L9" s="27"/>
      <c r="M9" s="23" t="s">
        <v>20</v>
      </c>
      <c r="N9" s="24" t="s">
        <v>23</v>
      </c>
      <c r="O9" s="24" t="s">
        <v>22</v>
      </c>
      <c r="P9" s="30" t="s">
        <v>24</v>
      </c>
      <c r="Q9" s="31" t="s">
        <v>25</v>
      </c>
      <c r="R9" s="44"/>
      <c r="S9" s="44"/>
      <c r="T9" s="44"/>
      <c r="U9" s="44"/>
    </row>
    <row r="10" spans="1:21" ht="66" customHeight="1">
      <c r="A10" s="25"/>
      <c r="B10" s="26"/>
      <c r="C10" s="26"/>
      <c r="D10" s="22"/>
      <c r="E10" s="22"/>
      <c r="F10" s="22"/>
      <c r="G10" s="22"/>
      <c r="H10" s="25"/>
      <c r="I10" s="25"/>
      <c r="J10" s="26"/>
      <c r="K10" s="26"/>
      <c r="L10" s="27"/>
      <c r="M10" s="23"/>
      <c r="N10" s="24"/>
      <c r="O10" s="24"/>
      <c r="P10" s="30"/>
      <c r="Q10" s="31"/>
      <c r="R10" s="44"/>
      <c r="S10" s="44"/>
      <c r="T10" s="44"/>
      <c r="U10" s="44"/>
    </row>
    <row r="11" spans="1:21" ht="15.75" thickBot="1">
      <c r="A11" s="10" t="s">
        <v>26</v>
      </c>
      <c r="B11" s="20" t="s">
        <v>27</v>
      </c>
      <c r="C11" s="20" t="s">
        <v>28</v>
      </c>
      <c r="D11" s="20" t="s">
        <v>96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  <c r="J11" s="20" t="s">
        <v>34</v>
      </c>
      <c r="K11" s="20" t="s">
        <v>35</v>
      </c>
      <c r="L11" s="20" t="s">
        <v>36</v>
      </c>
      <c r="M11" s="20" t="s">
        <v>37</v>
      </c>
      <c r="N11" s="20" t="s">
        <v>38</v>
      </c>
      <c r="O11" s="20" t="s">
        <v>39</v>
      </c>
      <c r="P11" s="20" t="s">
        <v>40</v>
      </c>
      <c r="Q11" s="20" t="s">
        <v>41</v>
      </c>
      <c r="R11" s="20" t="s">
        <v>42</v>
      </c>
      <c r="S11" s="20" t="s">
        <v>43</v>
      </c>
      <c r="T11" s="20" t="s">
        <v>44</v>
      </c>
      <c r="U11" s="20" t="s">
        <v>45</v>
      </c>
    </row>
    <row r="12" spans="1:21" ht="50.25" customHeight="1" thickBot="1">
      <c r="A12" s="19">
        <v>1</v>
      </c>
      <c r="B12" s="56" t="s">
        <v>60</v>
      </c>
      <c r="C12" s="56" t="s">
        <v>61</v>
      </c>
      <c r="D12" s="57" t="s">
        <v>62</v>
      </c>
      <c r="E12" s="60" t="s">
        <v>67</v>
      </c>
      <c r="F12" s="45" t="s">
        <v>46</v>
      </c>
      <c r="G12" s="12"/>
      <c r="H12" s="46" t="s">
        <v>47</v>
      </c>
      <c r="I12" s="46" t="s">
        <v>47</v>
      </c>
      <c r="J12" s="21" t="s">
        <v>56</v>
      </c>
      <c r="K12" s="21">
        <v>8</v>
      </c>
      <c r="L12" s="47" t="s">
        <v>57</v>
      </c>
      <c r="M12" s="14"/>
      <c r="N12" s="6"/>
      <c r="O12" s="7"/>
      <c r="P12" s="8"/>
      <c r="Q12" s="9"/>
      <c r="R12" s="15">
        <v>0</v>
      </c>
      <c r="S12" s="16">
        <f>R12*K12</f>
        <v>0</v>
      </c>
      <c r="T12" s="16">
        <f>S12*0.2</f>
        <v>0</v>
      </c>
      <c r="U12" s="17">
        <f>T12+S12</f>
        <v>0</v>
      </c>
    </row>
    <row r="13" spans="1:21" ht="50.25" customHeight="1" thickBot="1">
      <c r="A13" s="19">
        <v>2</v>
      </c>
      <c r="B13" s="58" t="s">
        <v>60</v>
      </c>
      <c r="C13" s="58" t="s">
        <v>63</v>
      </c>
      <c r="D13" s="59" t="s">
        <v>64</v>
      </c>
      <c r="E13" s="61" t="s">
        <v>68</v>
      </c>
      <c r="F13" s="45"/>
      <c r="G13" s="12"/>
      <c r="H13" s="46"/>
      <c r="I13" s="46"/>
      <c r="J13" s="21" t="s">
        <v>56</v>
      </c>
      <c r="K13" s="21">
        <v>19</v>
      </c>
      <c r="L13" s="48"/>
      <c r="M13" s="14"/>
      <c r="N13" s="6"/>
      <c r="O13" s="7"/>
      <c r="P13" s="8"/>
      <c r="Q13" s="9"/>
      <c r="R13" s="15">
        <v>0</v>
      </c>
      <c r="S13" s="16">
        <f t="shared" ref="S13:S22" si="0">R13*K13</f>
        <v>0</v>
      </c>
      <c r="T13" s="16">
        <f t="shared" ref="T13:T22" si="1">S13*0.2</f>
        <v>0</v>
      </c>
      <c r="U13" s="17">
        <f t="shared" ref="U13:U22" si="2">T13+S13</f>
        <v>0</v>
      </c>
    </row>
    <row r="14" spans="1:21" ht="50.25" customHeight="1" thickBot="1">
      <c r="A14" s="19">
        <v>3</v>
      </c>
      <c r="B14" s="58" t="s">
        <v>60</v>
      </c>
      <c r="C14" s="58" t="s">
        <v>65</v>
      </c>
      <c r="D14" s="59" t="s">
        <v>66</v>
      </c>
      <c r="E14" s="61" t="s">
        <v>69</v>
      </c>
      <c r="F14" s="45"/>
      <c r="G14" s="12"/>
      <c r="H14" s="46"/>
      <c r="I14" s="46"/>
      <c r="J14" s="21" t="s">
        <v>56</v>
      </c>
      <c r="K14" s="21">
        <v>17</v>
      </c>
      <c r="L14" s="48"/>
      <c r="M14" s="14"/>
      <c r="N14" s="6"/>
      <c r="O14" s="7"/>
      <c r="P14" s="8"/>
      <c r="Q14" s="9"/>
      <c r="R14" s="15">
        <v>0</v>
      </c>
      <c r="S14" s="16">
        <f t="shared" si="0"/>
        <v>0</v>
      </c>
      <c r="T14" s="16">
        <f t="shared" si="1"/>
        <v>0</v>
      </c>
      <c r="U14" s="17">
        <f t="shared" si="2"/>
        <v>0</v>
      </c>
    </row>
    <row r="15" spans="1:21" ht="50.25" customHeight="1" thickBot="1">
      <c r="A15" s="19">
        <v>4</v>
      </c>
      <c r="B15" s="58" t="s">
        <v>60</v>
      </c>
      <c r="C15" s="13"/>
      <c r="D15" s="59" t="s">
        <v>70</v>
      </c>
      <c r="E15" s="61" t="s">
        <v>71</v>
      </c>
      <c r="F15" s="45"/>
      <c r="G15" s="12"/>
      <c r="H15" s="46"/>
      <c r="I15" s="46"/>
      <c r="J15" s="21" t="s">
        <v>56</v>
      </c>
      <c r="K15" s="21">
        <v>2</v>
      </c>
      <c r="L15" s="48"/>
      <c r="M15" s="14"/>
      <c r="N15" s="6"/>
      <c r="O15" s="7"/>
      <c r="P15" s="8"/>
      <c r="Q15" s="9"/>
      <c r="R15" s="15">
        <v>0</v>
      </c>
      <c r="S15" s="16">
        <f t="shared" si="0"/>
        <v>0</v>
      </c>
      <c r="T15" s="16">
        <f t="shared" si="1"/>
        <v>0</v>
      </c>
      <c r="U15" s="17">
        <f t="shared" si="2"/>
        <v>0</v>
      </c>
    </row>
    <row r="16" spans="1:21" ht="50.25" customHeight="1" thickBot="1">
      <c r="A16" s="19">
        <v>5</v>
      </c>
      <c r="B16" s="58" t="s">
        <v>72</v>
      </c>
      <c r="C16" s="58" t="s">
        <v>73</v>
      </c>
      <c r="D16" s="59" t="s">
        <v>74</v>
      </c>
      <c r="E16" s="61" t="s">
        <v>75</v>
      </c>
      <c r="F16" s="45"/>
      <c r="G16" s="12"/>
      <c r="H16" s="46"/>
      <c r="I16" s="46"/>
      <c r="J16" s="21" t="s">
        <v>56</v>
      </c>
      <c r="K16" s="21">
        <v>5</v>
      </c>
      <c r="L16" s="48"/>
      <c r="M16" s="14"/>
      <c r="N16" s="6"/>
      <c r="O16" s="7"/>
      <c r="P16" s="8"/>
      <c r="Q16" s="9"/>
      <c r="R16" s="15">
        <v>0</v>
      </c>
      <c r="S16" s="16">
        <f t="shared" si="0"/>
        <v>0</v>
      </c>
      <c r="T16" s="16">
        <f t="shared" si="1"/>
        <v>0</v>
      </c>
      <c r="U16" s="17">
        <f t="shared" si="2"/>
        <v>0</v>
      </c>
    </row>
    <row r="17" spans="1:21" ht="50.25" customHeight="1" thickBot="1">
      <c r="A17" s="19">
        <v>6</v>
      </c>
      <c r="B17" s="58" t="s">
        <v>76</v>
      </c>
      <c r="C17" s="58" t="s">
        <v>77</v>
      </c>
      <c r="D17" s="59" t="s">
        <v>78</v>
      </c>
      <c r="E17" s="61" t="s">
        <v>79</v>
      </c>
      <c r="F17" s="45"/>
      <c r="G17" s="12"/>
      <c r="H17" s="46"/>
      <c r="I17" s="46"/>
      <c r="J17" s="21" t="s">
        <v>56</v>
      </c>
      <c r="K17" s="21">
        <v>4</v>
      </c>
      <c r="L17" s="48"/>
      <c r="M17" s="14"/>
      <c r="N17" s="6"/>
      <c r="O17" s="7"/>
      <c r="P17" s="8"/>
      <c r="Q17" s="9"/>
      <c r="R17" s="15">
        <v>0</v>
      </c>
      <c r="S17" s="16">
        <f t="shared" si="0"/>
        <v>0</v>
      </c>
      <c r="T17" s="16">
        <f t="shared" si="1"/>
        <v>0</v>
      </c>
      <c r="U17" s="17">
        <f t="shared" si="2"/>
        <v>0</v>
      </c>
    </row>
    <row r="18" spans="1:21" ht="50.25" customHeight="1" thickBot="1">
      <c r="A18" s="19">
        <v>7</v>
      </c>
      <c r="B18" s="58" t="s">
        <v>80</v>
      </c>
      <c r="C18" s="58" t="s">
        <v>81</v>
      </c>
      <c r="D18" s="59" t="s">
        <v>82</v>
      </c>
      <c r="E18" s="61" t="s">
        <v>83</v>
      </c>
      <c r="F18" s="45"/>
      <c r="G18" s="12"/>
      <c r="H18" s="46"/>
      <c r="I18" s="46"/>
      <c r="J18" s="21" t="s">
        <v>56</v>
      </c>
      <c r="K18" s="21">
        <v>8</v>
      </c>
      <c r="L18" s="48"/>
      <c r="M18" s="14"/>
      <c r="N18" s="6"/>
      <c r="O18" s="7"/>
      <c r="P18" s="8"/>
      <c r="Q18" s="9"/>
      <c r="R18" s="15">
        <v>0</v>
      </c>
      <c r="S18" s="16">
        <f t="shared" si="0"/>
        <v>0</v>
      </c>
      <c r="T18" s="16">
        <f t="shared" si="1"/>
        <v>0</v>
      </c>
      <c r="U18" s="17">
        <f t="shared" si="2"/>
        <v>0</v>
      </c>
    </row>
    <row r="19" spans="1:21" ht="50.25" customHeight="1" thickBot="1">
      <c r="A19" s="19">
        <v>8</v>
      </c>
      <c r="B19" s="58" t="s">
        <v>76</v>
      </c>
      <c r="C19" s="58" t="s">
        <v>84</v>
      </c>
      <c r="D19" s="59" t="s">
        <v>85</v>
      </c>
      <c r="E19" s="61" t="s">
        <v>86</v>
      </c>
      <c r="F19" s="45"/>
      <c r="G19" s="12"/>
      <c r="H19" s="46"/>
      <c r="I19" s="46"/>
      <c r="J19" s="21" t="s">
        <v>56</v>
      </c>
      <c r="K19" s="21">
        <v>4</v>
      </c>
      <c r="L19" s="48"/>
      <c r="M19" s="14"/>
      <c r="N19" s="6"/>
      <c r="O19" s="7"/>
      <c r="P19" s="8"/>
      <c r="Q19" s="9"/>
      <c r="R19" s="15">
        <v>0</v>
      </c>
      <c r="S19" s="16">
        <f t="shared" si="0"/>
        <v>0</v>
      </c>
      <c r="T19" s="16">
        <f t="shared" si="1"/>
        <v>0</v>
      </c>
      <c r="U19" s="17">
        <f t="shared" si="2"/>
        <v>0</v>
      </c>
    </row>
    <row r="20" spans="1:21" ht="50.25" customHeight="1" thickBot="1">
      <c r="A20" s="19">
        <v>9</v>
      </c>
      <c r="B20" s="58" t="s">
        <v>72</v>
      </c>
      <c r="C20" s="58" t="s">
        <v>87</v>
      </c>
      <c r="D20" s="59" t="s">
        <v>88</v>
      </c>
      <c r="E20" s="61" t="s">
        <v>89</v>
      </c>
      <c r="F20" s="45"/>
      <c r="G20" s="12"/>
      <c r="H20" s="46"/>
      <c r="I20" s="46"/>
      <c r="J20" s="21" t="s">
        <v>56</v>
      </c>
      <c r="K20" s="21">
        <v>5</v>
      </c>
      <c r="L20" s="48"/>
      <c r="M20" s="14"/>
      <c r="N20" s="6"/>
      <c r="O20" s="7"/>
      <c r="P20" s="8"/>
      <c r="Q20" s="9"/>
      <c r="R20" s="15">
        <v>0</v>
      </c>
      <c r="S20" s="16">
        <f t="shared" si="0"/>
        <v>0</v>
      </c>
      <c r="T20" s="16">
        <f t="shared" si="1"/>
        <v>0</v>
      </c>
      <c r="U20" s="17">
        <f t="shared" si="2"/>
        <v>0</v>
      </c>
    </row>
    <row r="21" spans="1:21" ht="50.25" customHeight="1" thickBot="1">
      <c r="A21" s="19">
        <v>10</v>
      </c>
      <c r="B21" s="58" t="s">
        <v>60</v>
      </c>
      <c r="C21" s="58" t="s">
        <v>90</v>
      </c>
      <c r="D21" s="59" t="s">
        <v>91</v>
      </c>
      <c r="E21" s="61" t="s">
        <v>92</v>
      </c>
      <c r="F21" s="45"/>
      <c r="G21" s="12"/>
      <c r="H21" s="46"/>
      <c r="I21" s="46"/>
      <c r="J21" s="21" t="s">
        <v>56</v>
      </c>
      <c r="K21" s="21">
        <v>8</v>
      </c>
      <c r="L21" s="48"/>
      <c r="M21" s="14"/>
      <c r="N21" s="6"/>
      <c r="O21" s="7"/>
      <c r="P21" s="8"/>
      <c r="Q21" s="9"/>
      <c r="R21" s="15">
        <v>0</v>
      </c>
      <c r="S21" s="16">
        <f t="shared" si="0"/>
        <v>0</v>
      </c>
      <c r="T21" s="16">
        <f t="shared" si="1"/>
        <v>0</v>
      </c>
      <c r="U21" s="17">
        <f t="shared" si="2"/>
        <v>0</v>
      </c>
    </row>
    <row r="22" spans="1:21" ht="50.25" customHeight="1" thickBot="1">
      <c r="A22" s="19">
        <v>11</v>
      </c>
      <c r="B22" s="58" t="s">
        <v>60</v>
      </c>
      <c r="C22" s="58" t="s">
        <v>93</v>
      </c>
      <c r="D22" s="59" t="s">
        <v>94</v>
      </c>
      <c r="E22" s="61" t="s">
        <v>95</v>
      </c>
      <c r="F22" s="45"/>
      <c r="G22" s="12"/>
      <c r="H22" s="46"/>
      <c r="I22" s="46"/>
      <c r="J22" s="21" t="s">
        <v>56</v>
      </c>
      <c r="K22" s="21">
        <v>8</v>
      </c>
      <c r="L22" s="49"/>
      <c r="M22" s="14"/>
      <c r="N22" s="6"/>
      <c r="O22" s="7"/>
      <c r="P22" s="8"/>
      <c r="Q22" s="9"/>
      <c r="R22" s="15">
        <v>0</v>
      </c>
      <c r="S22" s="16">
        <f t="shared" si="0"/>
        <v>0</v>
      </c>
      <c r="T22" s="16">
        <f t="shared" si="1"/>
        <v>0</v>
      </c>
      <c r="U22" s="17">
        <f t="shared" si="2"/>
        <v>0</v>
      </c>
    </row>
    <row r="23" spans="1:21">
      <c r="A23" s="37" t="s">
        <v>48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  <c r="O23" s="39"/>
      <c r="P23" s="39"/>
      <c r="Q23" s="39"/>
      <c r="R23" s="40"/>
      <c r="S23" s="18">
        <f>SUM(S12:S22)</f>
        <v>0</v>
      </c>
      <c r="T23" s="18">
        <f>SUM(T12:T22)</f>
        <v>0</v>
      </c>
      <c r="U23" s="18">
        <f>SUM(U12:U22)</f>
        <v>0</v>
      </c>
    </row>
    <row r="24" spans="1:21" ht="48" customHeight="1">
      <c r="A24" s="33" t="s">
        <v>59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5"/>
      <c r="M24" s="36" t="s">
        <v>49</v>
      </c>
      <c r="N24" s="36"/>
      <c r="O24" s="36"/>
      <c r="P24" s="36"/>
      <c r="Q24" s="36"/>
      <c r="R24" s="36"/>
      <c r="S24" s="36"/>
      <c r="T24" s="36"/>
      <c r="U24" s="36"/>
    </row>
    <row r="25" spans="1:21" ht="17.25" customHeight="1">
      <c r="A25" s="41" t="s">
        <v>50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3"/>
      <c r="M25" s="36" t="s">
        <v>49</v>
      </c>
      <c r="N25" s="36"/>
      <c r="O25" s="36"/>
      <c r="P25" s="36"/>
      <c r="Q25" s="36"/>
      <c r="R25" s="36"/>
      <c r="S25" s="36"/>
      <c r="T25" s="36"/>
      <c r="U25" s="36"/>
    </row>
    <row r="26" spans="1:21" ht="35.25" customHeight="1">
      <c r="A26" s="33" t="s">
        <v>51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5"/>
      <c r="M26" s="36" t="s">
        <v>49</v>
      </c>
      <c r="N26" s="36"/>
      <c r="O26" s="36"/>
      <c r="P26" s="36"/>
      <c r="Q26" s="36"/>
      <c r="R26" s="36"/>
      <c r="S26" s="36"/>
      <c r="T26" s="36"/>
      <c r="U26" s="36"/>
    </row>
    <row r="27" spans="1:21">
      <c r="A27" s="33" t="s">
        <v>52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5"/>
      <c r="M27" s="36" t="s">
        <v>49</v>
      </c>
      <c r="N27" s="36"/>
      <c r="O27" s="36"/>
      <c r="P27" s="36"/>
      <c r="Q27" s="36"/>
      <c r="R27" s="36"/>
      <c r="S27" s="36"/>
      <c r="T27" s="36"/>
      <c r="U27" s="36"/>
    </row>
    <row r="28" spans="1:2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1" t="s">
        <v>53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D30" t="s">
        <v>54</v>
      </c>
    </row>
  </sheetData>
  <mergeCells count="41">
    <mergeCell ref="L12:L22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7:L27"/>
    <mergeCell ref="M27:U27"/>
    <mergeCell ref="A23:R23"/>
    <mergeCell ref="A24:L24"/>
    <mergeCell ref="M24:U24"/>
    <mergeCell ref="A25:L25"/>
    <mergeCell ref="M25:U25"/>
    <mergeCell ref="A26:L26"/>
    <mergeCell ref="M26:U26"/>
    <mergeCell ref="R8:R10"/>
    <mergeCell ref="F12:F22"/>
    <mergeCell ref="H12:H22"/>
    <mergeCell ref="I12:I22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2022-09-19T07:40:57Z</dcterms:modified>
</cp:coreProperties>
</file>