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 ОАиП\6 2022\ПДО 70-БНГРЭ-2022 Услуги по перевозке РФ в 2023\1 Запрос\"/>
    </mc:Choice>
  </mc:AlternateContent>
  <xr:revisionPtr revIDLastSave="0" documentId="13_ncr:1_{E7B62B42-CE81-45E6-81CC-41921F3826CF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Форма 6к" sheetId="1" r:id="rId1"/>
  </sheets>
  <definedNames>
    <definedName name="_________DAT1">#REF!</definedName>
    <definedName name="_________DAT10">#REF!</definedName>
    <definedName name="_________DAT11">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DAT1">#REF!</definedName>
    <definedName name="________DAT10">#REF!</definedName>
    <definedName name="________DAT11">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SHR1">"'file:///K:/EXTASK/G96/money.xls'#$Настройка.$#REF!$#REF!"</definedName>
    <definedName name="________SHR2">"'file:///K:/EXTASK/G96/money.xls'#$Настройка.$#REF!$#REF!"</definedName>
    <definedName name="________tax1">"$#REF!.$#REF!$#REF!"</definedName>
    <definedName name="________tax2">"$#REF!.$#REF!$#REF!"</definedName>
    <definedName name="________tax3">"$#REF!.$#REF!$#REF!"</definedName>
    <definedName name="________tax4">"$#REF!.$#REF!$#REF!"</definedName>
    <definedName name="_______DAT1">#REF!</definedName>
    <definedName name="_______DAT10">#REF!</definedName>
    <definedName name="_______DAT11">#REF!</definedName>
    <definedName name="_______DAT2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SHR1">"'file:///K:/EXTASK/G96/money.xls'#$Настройка.$#REF!$#REF!"</definedName>
    <definedName name="_______SHR2">"'file:///K:/EXTASK/G96/money.xls'#$Настройка.$#REF!$#REF!"</definedName>
    <definedName name="_______tax1">"$#REF!.$#REF!$#REF!"</definedName>
    <definedName name="_______tax2">"$#REF!.$#REF!$#REF!"</definedName>
    <definedName name="_______tax3">"$#REF!.$#REF!$#REF!"</definedName>
    <definedName name="_______tax4">"$#REF!.$#REF!$#REF!"</definedName>
    <definedName name="______DAT1">#REF!</definedName>
    <definedName name="______DAT10">#REF!</definedName>
    <definedName name="______DAT11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SHR1">"'file:///K:/EXTASK/G96/money.xls'#$Настройка.$#REF!$#REF!"</definedName>
    <definedName name="______SHR2">"'file:///K:/EXTASK/G96/money.xls'#$Настройка.$#REF!$#REF!"</definedName>
    <definedName name="______tax1">"$#REF!.$#REF!$#REF!"</definedName>
    <definedName name="______tax2">"$#REF!.$#REF!$#REF!"</definedName>
    <definedName name="______tax3">"$#REF!.$#REF!$#REF!"</definedName>
    <definedName name="______tax4">"$#REF!.$#REF!$#REF!"</definedName>
    <definedName name="_____DAT1">#REF!</definedName>
    <definedName name="_____DAT10">#REF!</definedName>
    <definedName name="_____DAT11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SHR1">"'file:///K:/EXTASK/G96/money.xls'#$Настройка.$#REF!$#REF!"</definedName>
    <definedName name="_____SHR2">"'file:///K:/EXTASK/G96/money.xls'#$Настройка.$#REF!$#REF!"</definedName>
    <definedName name="_____tax1">"$#REF!.$#REF!$#REF!"</definedName>
    <definedName name="_____tax2">"$#REF!.$#REF!$#REF!"</definedName>
    <definedName name="_____tax3">"$#REF!.$#REF!$#REF!"</definedName>
    <definedName name="_____tax4">"$#REF!.$#REF!$#REF!"</definedName>
    <definedName name="____DAT1">#REF!</definedName>
    <definedName name="____DAT10">#REF!</definedName>
    <definedName name="____DAT11">#REF!</definedName>
    <definedName name="____DAT2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SHR1">"'file:///K:/EXTASK/G96/money.xls'#$Настройка.$#REF!$#REF!"</definedName>
    <definedName name="____SHR2">"'file:///K:/EXTASK/G96/money.xls'#$Настройка.$#REF!$#REF!"</definedName>
    <definedName name="____tax1">"$#REF!.$#REF!$#REF!"</definedName>
    <definedName name="____tax2">"$#REF!.$#REF!$#REF!"</definedName>
    <definedName name="____tax3">"$#REF!.$#REF!$#REF!"</definedName>
    <definedName name="____tax4">"$#REF!.$#REF!$#REF!"</definedName>
    <definedName name="___1212__">#REF!</definedName>
    <definedName name="___432__">#REF!</definedName>
    <definedName name="___DAT1">#REF!</definedName>
    <definedName name="___DAT10">#REF!</definedName>
    <definedName name="___DAT11">#REF!</definedName>
    <definedName name="___DAT2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SHR1">"'file:///K:/EXTASK/G96/money.xls'#$Настройка.$#REF!$#REF!"</definedName>
    <definedName name="___SHR2">"'file:///K:/EXTASK/G96/money.xls'#$Настройка.$#REF!$#REF!"</definedName>
    <definedName name="___tax1">"$#REF!.$#REF!$#REF!"</definedName>
    <definedName name="___tax2">"$#REF!.$#REF!$#REF!"</definedName>
    <definedName name="___tax3">"$#REF!.$#REF!$#REF!"</definedName>
    <definedName name="___tax4">"$#REF!.$#REF!$#REF!"</definedName>
    <definedName name="__DAT1">#REF!</definedName>
    <definedName name="__DAT10">#REF!</definedName>
    <definedName name="__DAT11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SHR1">"'file:///K:/EXTASK/G96/money.xls'#$Настройка.$#REF!$#REF!"</definedName>
    <definedName name="__SHR2">"'file:///K:/EXTASK/G96/money.xls'#$Настройка.$#REF!$#REF!"</definedName>
    <definedName name="__tax1">"$#REF!.$#REF!$#REF!"</definedName>
    <definedName name="__tax2">"$#REF!.$#REF!$#REF!"</definedName>
    <definedName name="__tax3">"$#REF!.$#REF!$#REF!"</definedName>
    <definedName name="__tax4">"$#REF!.$#REF!$#REF!"</definedName>
    <definedName name="_140">#REF!</definedName>
    <definedName name="_1510_03_____1520_03___1530_03">#REF!</definedName>
    <definedName name="_1511_03">#REF!</definedName>
    <definedName name="_DAT1">#REF!</definedName>
    <definedName name="_DAT10">#REF!</definedName>
    <definedName name="_DAT11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SHR1">"'file:///K:/EXTASK/G96/money.xls'#$Настройка.$#REF!$#REF!"</definedName>
    <definedName name="_SHR2">"'file:///K:/EXTASK/G96/money.xls'#$Настройка.$#REF!$#REF!"</definedName>
    <definedName name="_tax1">"$#REF!.$#REF!$#REF!"</definedName>
    <definedName name="_tax2">"$#REF!.$#REF!$#REF!"</definedName>
    <definedName name="_tax3">"$#REF!.$#REF!$#REF!"</definedName>
    <definedName name="_tax4">"$#REF!.$#REF!$#REF!"</definedName>
    <definedName name="_xlnm._FilterDatabase" hidden="1">#REF!</definedName>
    <definedName name="boo">#REF!</definedName>
    <definedName name="boxes">"$#REF!.$#REF!$#REF!:$#REF!$#REF!"</definedName>
    <definedName name="button_area_1">"$#REF!.$A$5:$H$11"</definedName>
    <definedName name="bwo">#REF!</definedName>
    <definedName name="CC">"'file:///K:/EXTASK/G96/money.xls'#$Настройка.$#REF!$#REF!:$#REF!$#REF!"</definedName>
    <definedName name="CCT">"$#REF!.$#REF!$#REF!"</definedName>
    <definedName name="celltips_area">"$#REF!.$A$28:$E$52"</definedName>
    <definedName name="CR">#REF!</definedName>
    <definedName name="DATA108">#REF!</definedName>
    <definedName name="DATA109">#REF!</definedName>
    <definedName name="DATA119">#REF!</definedName>
    <definedName name="DATA130">#REF!</definedName>
    <definedName name="data32">"$#REF!.$#REF!$#REF!"</definedName>
    <definedName name="Decline">#REF!</definedName>
    <definedName name="dflt1">"'file:///K:/EXTASK/G96/money.xls'#$Настройка.$#REF!$#REF!"</definedName>
    <definedName name="dflt2">"'file:///K:/EXTASK/G96/money.xls'#$Настройка.$#REF!$#REF!"</definedName>
    <definedName name="dflt3">"'file:///K:/EXTASK/G96/money.xls'#$Настройка.$#REF!$#REF!"</definedName>
    <definedName name="dflt4">"'file:///K:/EXTASK/G96/money.xls'#$Настройка.$#REF!$#REF!"</definedName>
    <definedName name="dflt5">"'file:///K:/EXTASK/G96/money.xls'#$Настройка.$#REF!$#REF!"</definedName>
    <definedName name="dflt6">"'file:///K:/EXTASK/G96/money.xls'#$Настройка.$#REF!$#REF!"</definedName>
    <definedName name="dflt7">"'file:///K:/EXTASK/G96/money.xls'#$Настройка.$#REF!$#REF!"</definedName>
    <definedName name="display_area_2">"$#REF!.$C$3:$O$25"</definedName>
    <definedName name="ED_Izm">#REF!</definedName>
    <definedName name="Excel_BuiltIn_Print_Area_1">#REF!</definedName>
    <definedName name="finich">"$#REF!.$D$19"</definedName>
    <definedName name="finich1">"$#REF!.$#REF!$#REF!"</definedName>
    <definedName name="finich2">"$#REF!.$#REF!$#REF!"</definedName>
    <definedName name="finish">"$#REF!.$#REF!$#REF!"</definedName>
    <definedName name="finish1">"$#REF!.$D$16"</definedName>
    <definedName name="GoAssetChart">display_area_2</definedName>
    <definedName name="GoAssetChart___0">dPath</definedName>
    <definedName name="GoBack">dPath1</definedName>
    <definedName name="GoBack___0">finich</definedName>
    <definedName name="GoBalanceSheet">finich1</definedName>
    <definedName name="GoBalanceSheet___0">finich2</definedName>
    <definedName name="GoCashFlow">finish</definedName>
    <definedName name="GoCashFlow___0">finish1</definedName>
    <definedName name="GoData">GoAssetChart</definedName>
    <definedName name="GoData___0">GoAssetChart___0</definedName>
    <definedName name="GoIncomeChart">GoBack</definedName>
    <definedName name="GoIncomeChart___0">GoBack___0</definedName>
    <definedName name="Group">#REF!</definedName>
    <definedName name="GS">#REF!</definedName>
    <definedName name="home">"$#REF!.$D$10"</definedName>
    <definedName name="IAS_Lines">#REF!</definedName>
    <definedName name="itog">"$#REF!.$M$19"</definedName>
    <definedName name="Language">#REF!</definedName>
    <definedName name="Month1">#REF!</definedName>
    <definedName name="month13">#REF!</definedName>
    <definedName name="NO">"$#REF!.$N$4"</definedName>
    <definedName name="OMUES">#REF!</definedName>
    <definedName name="Period">#REF!</definedName>
    <definedName name="price">#REF!</definedName>
    <definedName name="pusk">"$#REF!.$D$15"</definedName>
    <definedName name="pusk1">"$#REF!.$D$16"</definedName>
    <definedName name="QGDJD">#REF!</definedName>
    <definedName name="QNAMV">#REF!</definedName>
    <definedName name="qzqzqz10">"$#REF!.$#REF!$#REF!:$#REF!$#REF!"</definedName>
    <definedName name="qzqzqz11">"$#REF!.$#REF!$#REF!:$#REF!$#REF!"</definedName>
    <definedName name="qzqzqz12">"$#REF!.$E$23:$M$25"</definedName>
    <definedName name="qzqzqz13">"$#REF!.$E$15:$J$15"</definedName>
    <definedName name="qzqzqz14">"$#REF!.$E$16:$J$16"</definedName>
    <definedName name="qzqzqz15">"$#REF!.$#REF!$#REF!:$#REF!$#REF!"</definedName>
    <definedName name="qzqzqz16">"$#REF!.$#REF!$#REF!:$#REF!$#REF!"</definedName>
    <definedName name="qzqzqz17">"$#REF!.$#REF!$#REF!:$#REF!$#REF!"</definedName>
    <definedName name="qzqzqz18">"$#REF!.$#REF!$#REF!:$#REF!$#REF!"</definedName>
    <definedName name="qzqzqz19">"$#REF!.$#REF!$#REF!:$#REF!$#REF!"</definedName>
    <definedName name="qzqzqz20">"$#REF!.$#REF!$#REF!:$#REF!$#REF!"</definedName>
    <definedName name="qzqzqz21">"$#REF!.$#REF!$#REF!:$#REF!$#REF!"</definedName>
    <definedName name="qzqzqz22">"$#REF!.$#REF!$#REF!:$#REF!$#REF!"</definedName>
    <definedName name="qzqzqz23">"$#REF!.$#REF!$#REF!:$#REF!$#REF!"</definedName>
    <definedName name="qzqzqz24">"$#REF!.$#REF!$#REF!:$#REF!$#REF!"</definedName>
    <definedName name="qzqzqz25">"$#REF!.$#REF!$#REF!:$#REF!$#REF!"</definedName>
    <definedName name="qzqzqz26">"$#REF!.$#REF!$#REF!:$#REF!$#REF!"</definedName>
    <definedName name="qzqzqz27">"$#REF!.$#REF!$#REF!:$#REF!$#REF!"</definedName>
    <definedName name="qzqzqz28">"$#REF!.$#REF!$#REF!:$#REF!$#REF!"</definedName>
    <definedName name="qzqzqz29">"$#REF!.$#REF!$#REF!:$#REF!$#REF!"</definedName>
    <definedName name="qzqzqz30">"$#REF!.$#REF!$#REF!:$#REF!$#REF!"</definedName>
    <definedName name="qzqzqz31">"$#REF!.$#REF!$#REF!:$#REF!$#REF!"</definedName>
    <definedName name="qzqzqz32">"$#REF!.$#REF!$#REF!:$#REF!$#REF!"</definedName>
    <definedName name="qzqzqz6">"$#REF!.$E$#REF!:$I$#REF!"</definedName>
    <definedName name="qzqzqz7">"$#REF!.$E$#REF!:$I$#REF!"</definedName>
    <definedName name="qzqzqz8">"$#REF!.$E$13:$I$13"</definedName>
    <definedName name="qzqzqz9">"$#REF!.$#REF!$#REF!:$#REF!$#REF!"</definedName>
    <definedName name="RegName">#REF!</definedName>
    <definedName name="RSA_all">#REF!</definedName>
    <definedName name="RSA_BS1">#REF!</definedName>
    <definedName name="RSA_FS">#REF!</definedName>
    <definedName name="RSA_PL1">#REF!</definedName>
    <definedName name="SAPFuncF4Help" hidden="1">Main.SAPF4Help()</definedName>
    <definedName name="SAPRangeKEYFIG_Tabelle1_Tabelle1D1">#REF!</definedName>
    <definedName name="SAPRangePOPER_Tabelle1_Tabelle1D1">#REF!</definedName>
    <definedName name="SAPRangePOPER_Лист1_Затр1">#REF!</definedName>
    <definedName name="SAPRangePOPER_Лист1_Затраты">#REF!</definedName>
    <definedName name="SAPRangePOPER_Лист1_Обеспеч">#REF!</definedName>
    <definedName name="SAPRangePOPER_Лист11_ПоГруппеПродуктов">#REF!</definedName>
    <definedName name="SAPRangePOPER_Лист11_СтруктураОборачиваемостиЗапасов">#REF!</definedName>
    <definedName name="SAPRangePOPER_Лист12_КредитЗадолж">#REF!</definedName>
    <definedName name="SAPRangePOPER_Лист32_Форма3_3">#REF!</definedName>
    <definedName name="SAPRangePOPER_Лист33_Резервы_1">#REF!</definedName>
    <definedName name="SAPRangePOPER_Лист33_Справка_1">#REF!</definedName>
    <definedName name="SAPRangePOPER_Лист33_Форма3_1">#REF!</definedName>
    <definedName name="SAPRangeRBUNIT_Tabelle1_Tabelle1D1">#REF!</definedName>
    <definedName name="SAPRangeRBUPTR_Лист12_КредитЗадолж">#REF!</definedName>
    <definedName name="SAPRangeRCONGR_Tabelle1_Tabelle1D1">#REF!</definedName>
    <definedName name="SAPRangeRITEM_Tabelle1_Tabelle1D1">#REF!</definedName>
    <definedName name="SAPRangeRITEM_Лист1_Амортизация">#REF!</definedName>
    <definedName name="SAPRangeRITEM_Лист1_ДебКредЗадолж">#REF!</definedName>
    <definedName name="SAPRangeRITEM_Лист1_ДолгосрИнвестФинВлож">#REF!</definedName>
    <definedName name="SAPRangeRITEM_Лист1_ДоходнВлож">#REF!</definedName>
    <definedName name="SAPRangeRITEM_Лист1_Затр1">#REF!</definedName>
    <definedName name="SAPRangeRITEM_Лист1_Затраты">#REF!</definedName>
    <definedName name="SAPRangeRITEM_Лист1_НИОКР">#REF!</definedName>
    <definedName name="SAPRangeRITEM_Лист1_НМА">#REF!</definedName>
    <definedName name="SAPRangeRITEM_Лист1_Обеспеч">#REF!</definedName>
    <definedName name="SAPRangeRITEM_Лист1_ФинансВложения">#REF!</definedName>
    <definedName name="SAPRangeRITEM_Лист11_ПоГруппеПродуктов">#REF!</definedName>
    <definedName name="SAPRangeRITEM_Лист11_СтруктураОборачиваемостиЗапасов">#REF!</definedName>
    <definedName name="SAPRangeRITEM_Лист12_КредитЗадолж">#REF!</definedName>
    <definedName name="SAPRangeRITEM_Лист32_Форма3_3">#REF!</definedName>
    <definedName name="SAPRangeRITEM_Лист33_Резервы_1">#REF!</definedName>
    <definedName name="SAPRangeRITEM_Лист33_Справка_1">#REF!</definedName>
    <definedName name="SAPRangeRITEM_Лист33_Форма3_1">#REF!</definedName>
    <definedName name="SAPRangeRUNIT_Лист11_ПоГруппеПродуктов">#REF!</definedName>
    <definedName name="SAPRangeRUNIT_Лист11_СтруктураОборачиваемостиЗапасов">#REF!</definedName>
    <definedName name="SAPRangeRYEAR_Tabelle1_Tabelle1D1">#REF!</definedName>
    <definedName name="SAPRangeRYEAR_Лист1_Амортизация">#REF!</definedName>
    <definedName name="SAPRangeRYEAR_Лист1_Затр1">#REF!</definedName>
    <definedName name="SAPRangeRYEAR_Лист1_Затраты">#REF!</definedName>
    <definedName name="SAPRangeRYEAR_Лист1_НИОКР">#REF!</definedName>
    <definedName name="SAPRangeRYEAR_Лист1_Обеспеч">#REF!</definedName>
    <definedName name="SAPRangeRYEAR_Лист32_Форма3_3">#REF!</definedName>
    <definedName name="SAPRangeRYEAR_Лист33_Резервы_1">#REF!</definedName>
    <definedName name="SAPRangeRYEAR_Лист33_Справка_1">#REF!</definedName>
    <definedName name="SAPRangeRYEAR_Лист33_Форма3_1">#REF!</definedName>
    <definedName name="SAPRangeSITYP_Tabelle1_Tabelle1D1">#REF!</definedName>
    <definedName name="SAPRangeSITYP_Лист1_Амортизация">#REF!</definedName>
    <definedName name="SAPRangeSITYP_Лист1_ДебКредЗадолж">#REF!</definedName>
    <definedName name="SAPRangeSITYP_Лист1_ДолгосрИнвестФинВлож">#REF!</definedName>
    <definedName name="SAPRangeSITYP_Лист1_ДоходнВлож">#REF!</definedName>
    <definedName name="SAPRangeSITYP_Лист1_Затр1">#REF!</definedName>
    <definedName name="SAPRangeSITYP_Лист1_НИОКР">#REF!</definedName>
    <definedName name="SAPRangeSITYP_Лист1_НМА">#REF!</definedName>
    <definedName name="SAPRangeSITYP_Лист1_Обеспеч">#REF!</definedName>
    <definedName name="SAPRangeSITYP_Лист1_ФинансВложения">#REF!</definedName>
    <definedName name="SAPRangeSITYP_Лист32_Форма3_3">#REF!</definedName>
    <definedName name="SAPRangeSITYP_Лист33_Резервы_1">#REF!</definedName>
    <definedName name="SAPRangeSITYP_Лист33_Форма3_1">#REF!</definedName>
    <definedName name="SAPRangeSUBIT_Tabelle1_Tabelle1D1">#REF!</definedName>
    <definedName name="SAPRangeSUBIT_Лист1_Амортизация">#REF!</definedName>
    <definedName name="SAPRangeSUBIT_Лист1_ДебКредЗадолж">#REF!</definedName>
    <definedName name="SAPRangeSUBIT_Лист1_ДолгосрИнвестФинВлож">#REF!</definedName>
    <definedName name="SAPRangeSUBIT_Лист1_ДоходнВлож">#REF!</definedName>
    <definedName name="SAPRangeSUBIT_Лист1_Затр1">#REF!</definedName>
    <definedName name="SAPRangeSUBIT_Лист1_НИОКР">#REF!</definedName>
    <definedName name="SAPRangeSUBIT_Лист1_НМА">#REF!</definedName>
    <definedName name="SAPRangeSUBIT_Лист1_Обеспеч">#REF!</definedName>
    <definedName name="SAPRangeSUBIT_Лист1_ФинансВложения">#REF!</definedName>
    <definedName name="SAPRangeSUBIT_Лист11_ПоГруппеПродуктов">#REF!</definedName>
    <definedName name="SAPRangeSUBIT_Лист11_СтруктураОборачиваемостиЗапасов">#REF!</definedName>
    <definedName name="SAPRangeSUBIT_Лист12_КредитЗадолж">#REF!</definedName>
    <definedName name="SAPRangeSUBIT_Лист32_Форма3_3">#REF!</definedName>
    <definedName name="SAPRangeSUBIT_Лист33_Резервы_1">#REF!</definedName>
    <definedName name="SAPRangeSUBIT_Лист33_Справка_1">#REF!</definedName>
    <definedName name="SAPRangeSUBIT_Лист33_Форма3_1">#REF!</definedName>
    <definedName name="SAPRangeZZPRGRP_Лист11_ПоГруппеПродуктов">#REF!</definedName>
    <definedName name="Shifr">#REF!</definedName>
    <definedName name="SMADT">#REF!</definedName>
    <definedName name="Sor">#REF!</definedName>
    <definedName name="start">"$#REF!.$D$16"</definedName>
    <definedName name="SUName1">#REF!</definedName>
    <definedName name="Swc">#REF!</definedName>
    <definedName name="test">"$#REF!.$D$15:$D$95"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65">#REF!</definedName>
    <definedName name="TEST66">#REF!</definedName>
    <definedName name="TEST67">#REF!</definedName>
    <definedName name="TEST68">#REF!</definedName>
    <definedName name="TEST69">#REF!</definedName>
    <definedName name="TEST7">#REF!</definedName>
    <definedName name="TEST70">#REF!</definedName>
    <definedName name="TEST71">#REF!</definedName>
    <definedName name="TEST72">#REF!</definedName>
    <definedName name="TEST73">#REF!</definedName>
    <definedName name="TEST74">#REF!</definedName>
    <definedName name="TEST75">#REF!</definedName>
    <definedName name="TEST76">#REF!</definedName>
    <definedName name="TEST77">#REF!</definedName>
    <definedName name="TEST78">#REF!</definedName>
    <definedName name="TEST79">#REF!</definedName>
    <definedName name="TEST8">#REF!</definedName>
    <definedName name="TEST80">#REF!</definedName>
    <definedName name="TEST81">#REF!</definedName>
    <definedName name="TEST82">#REF!</definedName>
    <definedName name="TEST83">#REF!</definedName>
    <definedName name="TEST84">#REF!</definedName>
    <definedName name="TEST9">#REF!</definedName>
    <definedName name="TESTHKEY">#REF!</definedName>
    <definedName name="TESTKEYS">#REF!</definedName>
    <definedName name="TESTVKEY">#REF!</definedName>
    <definedName name="TOT">"$#REF!.$#REF!$#REF!"</definedName>
    <definedName name="UUORE">#REF!</definedName>
    <definedName name="Vp">#REF!</definedName>
    <definedName name="washp">#REF!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Year1">#REF!</definedName>
    <definedName name="YTNCD">#REF!</definedName>
    <definedName name="Z_01B9E34F_80F0_46B9_B861_74B2A43D41B8_.wvu.FilterData" hidden="1">#REF!</definedName>
    <definedName name="Z_01C47C6E_73EE_40C4_8D09_6491185BFAFB_.wvu.FilterData" hidden="1">#REF!</definedName>
    <definedName name="Z_040DD8BD_D054_43F6_9140_DA543CBAAE85_.wvu.FilterData" hidden="1">#REF!</definedName>
    <definedName name="Z_04F359AE_C2F8_4E6E_9445_639809E70C2B_.wvu.FilterData" hidden="1">#REF!</definedName>
    <definedName name="Z_0547618D_99D3_445E_BB47_C926B9693DB3_.wvu.FilterData" hidden="1">#REF!</definedName>
    <definedName name="Z_06CB3EB2_D4A3_4793_B407_9559F20FAAAE_.wvu.FilterData" hidden="1">#REF!</definedName>
    <definedName name="Z_06F21C74_6BE8_4794_81F1_36C8305A2961_.wvu.FilterData" hidden="1">#REF!</definedName>
    <definedName name="Z_07830EC9_AADE_45ED_8B8D_20C0CE7C8B70_.wvu.FilterData" hidden="1">#REF!</definedName>
    <definedName name="Z_07868AE6_27AA_4310_BAAC_8AC06EAC052D_.wvu.FilterData" hidden="1">#REF!</definedName>
    <definedName name="Z_07BE7D07_EAEC_4901_80DE_3595577F308A_.wvu.FilterData" hidden="1">#REF!</definedName>
    <definedName name="Z_08020EC2_D5A6_490B_9239_7BF78C164E2C_.wvu.FilterData" hidden="1">#REF!</definedName>
    <definedName name="Z_09462F94_2769_47EB_B3C3_3E74F510592A_.wvu.FilterData" hidden="1">#REF!</definedName>
    <definedName name="Z_09F2EF98_EB70_4D7D_B098_01C0ABD72D72_.wvu.FilterData" hidden="1">#REF!</definedName>
    <definedName name="Z_0AB68407_2AB6_4CA7_B142_4E81F8B0217A_.wvu.FilterData" hidden="1">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hidden="1">#REF!</definedName>
    <definedName name="Z_0B9BA97A_1378_477A_9505_9EC28EDDEBC6_.wvu.FilterData" hidden="1">#REF!</definedName>
    <definedName name="Z_0D5F6C64_80DC_4C9D_9322_FB8825A62010_.wvu.FilterData" hidden="1">#REF!</definedName>
    <definedName name="Z_0ED647E8_4EEC_4A0D_9BC3_E1B24058B5A7_.wvu.FilterData" hidden="1">#REF!</definedName>
    <definedName name="Z_0FEE6DF0_B6B1_409E_9012_941C2AD3D757_.wvu.FilterData" hidden="1">#REF!</definedName>
    <definedName name="Z_123868D4_54BE_4BF2_BFE5_762F87CCFE6E_.wvu.FilterData" hidden="1">#REF!</definedName>
    <definedName name="Z_149A251D_CD71_4A1A_A398_F9876C4B21F8_.wvu.FilterData" hidden="1">#REF!</definedName>
    <definedName name="Z_15D77F25_0280_4EEF_B787_A334AC98CE0A_.wvu.FilterData" hidden="1">#REF!</definedName>
    <definedName name="Z_15E363F5_6D89_4329_B525_F25B1BD44BFF_.wvu.FilterData" hidden="1">#REF!</definedName>
    <definedName name="Z_1615E3F4_A531_4807_BF07_3B2E69772A77_.wvu.FilterData" hidden="1">#REF!</definedName>
    <definedName name="Z_17E084A6_F624_4F2A_A79B_8563FAB4AE96_.wvu.FilterData" hidden="1">#REF!</definedName>
    <definedName name="Z_184726B2_EF0C_425E_B815_4EC258A6C9DB_.wvu.FilterData" hidden="1">#REF!</definedName>
    <definedName name="Z_18A8D7D5_DF9E_4A4D_8EFF_A9EE9DF60A27_.wvu.FilterData" hidden="1">#REF!</definedName>
    <definedName name="Z_19A53A0C_7ADB_4052_B347_0E4C8E111035_.wvu.FilterData" hidden="1">#REF!</definedName>
    <definedName name="Z_1CE615D2_413C_43CB_8F33_9248DBCBF858_.wvu.FilterData" hidden="1">#REF!</definedName>
    <definedName name="Z_1DB39D48_C794_493B_AA3A_1E828B55A91A_.wvu.FilterData" hidden="1">#REF!</definedName>
    <definedName name="Z_1DE18FEB_0768_44AE_B506_5F73E524ACCA_.wvu.FilterData" hidden="1">#REF!</definedName>
    <definedName name="Z_1E6A9DD8_5B95_4131_B289_F29A975A49A6_.wvu.FilterData" hidden="1">#REF!</definedName>
    <definedName name="Z_1E6A9DD8_5B95_4131_B289_F29A975A49A6_.wvu.PrintTitles" hidden="1">#REF!</definedName>
    <definedName name="Z_1E798AD5_C1E3_4A7A_A5A8_2BD7D32A8590_.wvu.FilterData" hidden="1">#REF!</definedName>
    <definedName name="Z_1F446AC4_5836_4260_A19C_4DA439F4B49D_.wvu.FilterData" hidden="1">#REF!</definedName>
    <definedName name="Z_1F8A7AB2_1A58_4E9F_9E30_61282D0795C4_.wvu.FilterData" hidden="1">#REF!</definedName>
    <definedName name="Z_1F972D8D_5BFF_4180_87FB_A67EE7518876_.wvu.FilterData" hidden="1">#REF!</definedName>
    <definedName name="Z_20B88347_EA71_4B72_96F6_0430DD6CF683_.wvu.FilterData" hidden="1">#REF!</definedName>
    <definedName name="Z_2126CDAB_1156_4E6C_97E1_AA9A65DD6B1C_.wvu.FilterData" hidden="1">#REF!</definedName>
    <definedName name="Z_2139F629_098E_4DBA_80EC_9CAE7B114E3D_.wvu.FilterData" hidden="1">#REF!</definedName>
    <definedName name="Z_233204EA_2E5C_465D_A673_CD1522792965_.wvu.FilterData" hidden="1">#REF!</definedName>
    <definedName name="Z_23D4D87B_E328_42A4_850C_A5F5E38C0896_.wvu.FilterData" hidden="1">#REF!</definedName>
    <definedName name="Z_24528680_959E_4550_936C_1982C9D5AD93_.wvu.FilterData" hidden="1">#REF!</definedName>
    <definedName name="Z_260CB89E_3B5F_45AE_AEB4_D0CB957691B3_.wvu.FilterData" hidden="1">#REF!</definedName>
    <definedName name="Z_264C1B79_36AB_4A2F_B216_0AAE38D9FCEE_.wvu.FilterData" hidden="1">#REF!</definedName>
    <definedName name="Z_281063A5_BE88_49B0_9AE6_06DB95A6574F_.wvu.FilterData" hidden="1">#REF!</definedName>
    <definedName name="Z_29113478_A706_48CF_BCA7_D812794D724A_.wvu.FilterData" hidden="1">#REF!</definedName>
    <definedName name="Z_2935D90A_C0D5_4AAC_9F3B_860FFE850CF8_.wvu.FilterData" hidden="1">#REF!</definedName>
    <definedName name="Z_2AB7915D_DACF_4EC4_BC32_ED6C7808E238_.wvu.FilterData" hidden="1">#REF!</definedName>
    <definedName name="Z_2B1FB9BC_DA2A_4B49_B62E_C3814E35D3D6_.wvu.FilterData" hidden="1">#REF!</definedName>
    <definedName name="Z_2BB0C1CE_B092_4E45_8314_5AF04D1A5585_.wvu.FilterData" hidden="1">#REF!</definedName>
    <definedName name="Z_2F70B19E_92D8_4B52_A9E0_5AA5E351B875_.wvu.FilterData" hidden="1">#REF!</definedName>
    <definedName name="Z_2FDE9FB7_A9E4_4C59_BAF3_4B314E523113_.wvu.FilterData" hidden="1">#REF!</definedName>
    <definedName name="Z_3207F8D0_941B_4818_9EDF_0F0E6A8FB699_.wvu.FilterData" hidden="1">#REF!</definedName>
    <definedName name="Z_326A8AD5_6F81_4722_AB32_2B8561C0B27F_.wvu.FilterData" hidden="1">#REF!</definedName>
    <definedName name="Z_338AA561_3E23_4683_8B84_5BDD13F5FB22_.wvu.FilterData" hidden="1">#REF!</definedName>
    <definedName name="Z_33EFE1D4_1635_4E36_8971_B021BA5B94A3_.wvu.FilterData" hidden="1">#REF!</definedName>
    <definedName name="Z_344D8FDE_1BF2_4A0B_879A_F4B9D317F6C2_.wvu.FilterData" hidden="1">#REF!</definedName>
    <definedName name="Z_34BB3CAB_4C66_4107_B4AC_9CC7E430216B_.wvu.FilterData" hidden="1">#REF!</definedName>
    <definedName name="Z_36FF74A7_09C2_427F_B4E2_AFC58FD33E4E_.wvu.FilterData" hidden="1">#REF!</definedName>
    <definedName name="Z_3801DCB7_5391_4628_B86C_91331E33E863_.wvu.FilterData" hidden="1">#REF!</definedName>
    <definedName name="Z_39C6E7EB_35AE_4990_B01E_5CE29EE5C78D_.wvu.FilterData" hidden="1">#REF!</definedName>
    <definedName name="Z_39DCE38A_8BFC_42B0_BE58_05B2B8E3CF93_.wvu.FilterData" hidden="1">#REF!</definedName>
    <definedName name="Z_3A160DE1_3AF2_4676_8E42_85B4E23450DD_.wvu.FilterData" hidden="1">#REF!</definedName>
    <definedName name="Z_3C62743D_BD70_48A9_935D_71359E3E6185_.wvu.FilterData" hidden="1">#REF!</definedName>
    <definedName name="Z_3E0AC507_7D67_4827_9D1C_B08EEB845EEE_.wvu.FilterData" hidden="1">#REF!</definedName>
    <definedName name="Z_3E55370D_CDBE_46FE_9787_E04F332531E6_.wvu.FilterData" hidden="1">#REF!</definedName>
    <definedName name="Z_3F84FB7B_8ACA_41F1_9D3E_880588F02BE6_.wvu.FilterData" hidden="1">#REF!</definedName>
    <definedName name="Z_41411E57_1B24_4F47_9532_3D6B371216B7_.wvu.FilterData" hidden="1">#REF!</definedName>
    <definedName name="Z_43E54362_25E0_43EA_8D89_B59839049F13_.wvu.FilterData" hidden="1">#REF!</definedName>
    <definedName name="Z_465671FE_53E9_4F55_BC3A_126618F4D0C6_.wvu.FilterData" hidden="1">#REF!</definedName>
    <definedName name="Z_47597DAC_F7F1_4549_8981_4D473E4A7ACC_.wvu.FilterData" hidden="1">#REF!</definedName>
    <definedName name="Z_487A38C1_073E_471A_9668_6284958D8DBA_.wvu.FilterData" hidden="1">#REF!</definedName>
    <definedName name="Z_4CF92307_2217_4DE3_996A_A3115CFB22C6_.wvu.FilterData" hidden="1">#REF!</definedName>
    <definedName name="Z_4D3A3A50_1E5E_4ABD_B42A_A700F2D9FA9C_.wvu.FilterData" hidden="1">#REF!</definedName>
    <definedName name="Z_4E5084C6_988E_4780_93B3_7C0275D06567_.wvu.FilterData" hidden="1">#REF!</definedName>
    <definedName name="Z_4F345B1E_296C_4D08_A451_454D67258D24_.wvu.FilterData" hidden="1">#REF!</definedName>
    <definedName name="Z_52BC56C2_1006_4B41_A42A_6B40554CDA39_.wvu.FilterData" hidden="1">#REF!</definedName>
    <definedName name="Z_5319CC99_822D_406F_9C12_25F47E472F3D_.wvu.FilterData" hidden="1">#REF!</definedName>
    <definedName name="Z_531A2E4D_1988_4D59_B927_B7190C80EBAA_.wvu.FilterData" hidden="1">#REF!</definedName>
    <definedName name="Z_540A29FC_6866_45E6_BCF1_3D779D34DD08_.wvu.FilterData" hidden="1">#REF!</definedName>
    <definedName name="Z_5520ABA1_AA06_4713_8D35_BC0DC6F6E924_.wvu.FilterData" hidden="1">#REF!</definedName>
    <definedName name="Z_55DB2FC2_4B03_4B29_9354_7D40FB3B7538_.wvu.FilterData" hidden="1">#REF!</definedName>
    <definedName name="Z_56E2F2B5_BB44_431E_ACC1_F39B0DD4EA71_.wvu.FilterData" hidden="1">#REF!</definedName>
    <definedName name="Z_5A5F47F0_2B02_425F_9509_902FEC6CB8D4_.wvu.FilterData" hidden="1">#REF!</definedName>
    <definedName name="Z_5A706A12_B85E_41E2_8BDD_EC85C55902AB_.wvu.FilterData" hidden="1">#REF!</definedName>
    <definedName name="Z_5B398CB5_38BC_4CC3_9A0E_9513DC3E75AD_.wvu.FilterData" hidden="1">#REF!</definedName>
    <definedName name="Z_5CA8EFA6_7E89_4616_928A_39059E3AA216_.wvu.FilterData" hidden="1">#REF!</definedName>
    <definedName name="Z_60FDB94A_50AF_4E10_876B_D144A2E9568B_.wvu.FilterData" hidden="1">#REF!</definedName>
    <definedName name="Z_63475192_9094_4BA2_9AFC_8536BC77489E_.wvu.FilterData" hidden="1">#REF!</definedName>
    <definedName name="Z_6403545B_2A3B_4863_8819_F89E80114385_.wvu.FilterData" hidden="1">#REF!</definedName>
    <definedName name="Z_66636C07_5702_4EF3_B655_CDBAF654F15A_.wvu.FilterData" hidden="1">#REF!</definedName>
    <definedName name="Z_6963484B_0282_48B8_8317_EBF3903C7746_.wvu.FilterData" hidden="1">#REF!</definedName>
    <definedName name="Z_69D06662_5693_4F4C_AFD2_A32734DE2B11_.wvu.FilterData" hidden="1">#REF!</definedName>
    <definedName name="Z_6AE2FF41_261D_4F00_9D6D_F4804D21DDB3_.wvu.FilterData" hidden="1">#REF!</definedName>
    <definedName name="Z_6B67A6A0_1413_448D_98A5_D43F57DEC926_.wvu.FilterData" hidden="1">#REF!</definedName>
    <definedName name="Z_6B73B95E_43C0_4085_B9FE_22A6F30869ED_.wvu.FilterData" hidden="1">#REF!</definedName>
    <definedName name="Z_6BCB3D0F_5DBD_48EF_9460_43FFCBBCD422_.wvu.FilterData" hidden="1">#REF!</definedName>
    <definedName name="Z_6C3174E8_A2D4_4179_AA88_08CB5E7EA480_.wvu.FilterData" hidden="1">#REF!</definedName>
    <definedName name="Z_6CA47E86_B3B9_49E0_9BB0_E98600830225_.wvu.FilterData" hidden="1">#REF!</definedName>
    <definedName name="Z_6CF14753_FB4C_4C53_8AD7_D56F6E280083_.wvu.FilterData" hidden="1">#REF!</definedName>
    <definedName name="Z_6D917413_A3B5_4E5B_9004_56E0184D00F3_.wvu.FilterData" hidden="1">#REF!</definedName>
    <definedName name="Z_6E299587_D8E0_4139_8A2F_67139875A814_.wvu.FilterData" hidden="1">#REF!</definedName>
    <definedName name="Z_6FD7247E_19B7_4029_9F3A_EE01E21A1B67_.wvu.FilterData" hidden="1">#REF!</definedName>
    <definedName name="Z_70C94FA5_FE89_4042_B93F_6AAFC00B0B8D_.wvu.FilterData" hidden="1">#REF!</definedName>
    <definedName name="Z_735B96DC_7219_4D8B_ABAD_220D2B7947CB_.wvu.FilterData" hidden="1">#REF!</definedName>
    <definedName name="Z_7477AF3A_2BAF_4725_8909_5A723A8007EF_.wvu.FilterData" hidden="1">#REF!</definedName>
    <definedName name="Z_769F22F0_2CE4_4330_85CB_1C9A68E8695A_.wvu.Cols" hidden="1">#REF!</definedName>
    <definedName name="Z_779FC938_DF7A_4CF6_94B0_CDCDD6986FF7_.wvu.FilterData" hidden="1">#REF!</definedName>
    <definedName name="Z_77C15715_A4AB_4912_82E3_0F7DB54190C8_.wvu.FilterData" hidden="1">#REF!</definedName>
    <definedName name="Z_78843FEE_592A_4684_AA75_B78B1EF9F038_.wvu.FilterData" hidden="1">#REF!</definedName>
    <definedName name="Z_7990C264_C2FA_4640_A803_28B1D360B5E8_.wvu.FilterData" hidden="1">#REF!</definedName>
    <definedName name="Z_7A398D2C_8D5C_43F0_ACD4_39BBBD17F460_.wvu.FilterData" hidden="1">#REF!</definedName>
    <definedName name="Z_7BCAD35B_48BA_4F56_9D13_DD526F9AC0B8_.wvu.FilterData" hidden="1">#REF!</definedName>
    <definedName name="Z_7C4B07A8_2C5F_4DD5_99EB_9D4251FC0870_.wvu.FilterData" hidden="1">#REF!</definedName>
    <definedName name="Z_7C5D64EB_B280_4DF7_8070_7F6FFC6C118D_.wvu.FilterData" hidden="1">#REF!</definedName>
    <definedName name="Z_7CB778C4_AF6E_4D70_BAFD_ACCBAF83FC37_.wvu.FilterData" hidden="1">#REF!</definedName>
    <definedName name="Z_7DCC4356_81CF_48CE_B7EB_F916460AE99C_.wvu.FilterData" hidden="1">#REF!</definedName>
    <definedName name="Z_80BB6A2B_9544_4672_8398_FF4DA23DF7E3_.wvu.FilterData" hidden="1">#REF!</definedName>
    <definedName name="Z_82B9C43D_DB96_4397_AB1F_50E5A3A51795_.wvu.FilterData" hidden="1">#REF!</definedName>
    <definedName name="Z_82C8496E_E420_4D06_A8C1_E376CC09F820_.wvu.FilterData" hidden="1">#REF!</definedName>
    <definedName name="Z_837E5FC6_4281_4107_B0DC_A8F463497E55_.wvu.FilterData" hidden="1">#REF!</definedName>
    <definedName name="Z_83DCEEFF_4705_40AE_8072_0483B5743B5D_.wvu.FilterData" hidden="1">#REF!</definedName>
    <definedName name="Z_847A5FFF_A89C_4897_906B_EE405B25B225_.wvu.FilterData" hidden="1">#REF!</definedName>
    <definedName name="Z_854255C5_1077_459B_B647_AC8F4FD47D3A_.wvu.FilterData" hidden="1">#REF!</definedName>
    <definedName name="Z_85688AD2_A893_478E_9B2F_09B7C42482BA_.wvu.FilterData" hidden="1">#REF!</definedName>
    <definedName name="Z_86E9B424_197E_49CF_BFDA_2932BCEDD971_.wvu.FilterData" hidden="1">#REF!</definedName>
    <definedName name="Z_87D15442_58BD_4F3C_94DE_531020BB2A9F_.wvu.FilterData" hidden="1">#REF!</definedName>
    <definedName name="Z_87D52449_3B5E_4E8B_88A5_E300D9996EC7_.wvu.FilterData" hidden="1">#REF!</definedName>
    <definedName name="Z_889FE9FF_01D3_44AA_A47F_CD9BB14E2F74_.wvu.FilterData" hidden="1">#REF!</definedName>
    <definedName name="Z_8A11493B_31C6_480A_939B_94F8B46F7CAD_.wvu.FilterData" hidden="1">#REF!</definedName>
    <definedName name="Z_8A3676BD_192D_4B28_9F15_641104F7EB84_.wvu.FilterData" hidden="1">#REF!</definedName>
    <definedName name="Z_8AC1FF86_8181_4D33_A09C_D9252642F43D_.wvu.FilterData" hidden="1">#REF!</definedName>
    <definedName name="Z_8BCA58BD_70B7_40CE_A039_A616AAA9DF70_.wvu.FilterData" hidden="1">#REF!</definedName>
    <definedName name="Z_8C04156B_ECE3_4BE6_AE81_B06AC9DDCBBD_.wvu.FilterData" hidden="1">#REF!</definedName>
    <definedName name="Z_8D3BBDE3_D029_48FA_A7B1_266CA3A2B214_.wvu.FilterData" hidden="1">#REF!</definedName>
    <definedName name="Z_8D4E2CE7_B4AE_4487_A6EA_D94B532EF301_.wvu.FilterData" hidden="1">#REF!</definedName>
    <definedName name="Z_8EF961B3_4699_4490_B556_B5887737954D_.wvu.FilterData" hidden="1">#REF!</definedName>
    <definedName name="Z_8F73BF06_066B_4104_83FA_9338D9429A84_.wvu.FilterData" hidden="1">#REF!</definedName>
    <definedName name="Z_91195996_3591_4989_AC51_1CC20C4DA8EA_.wvu.FilterData" hidden="1">#REF!</definedName>
    <definedName name="Z_9337D27C_F450_4E0F_A993_9FA6026031B4_.wvu.FilterData" hidden="1">#REF!</definedName>
    <definedName name="Z_941E78A0_DA15_4559_8D24_47E60F64B332_.wvu.FilterData" hidden="1">#REF!</definedName>
    <definedName name="Z_96F2EE26_6561_4F4C_A5EB_5B153675D529_.wvu.FilterData" hidden="1">#REF!</definedName>
    <definedName name="Z_97D4D5E5_43F4_446C_A651_11999CE73F0D_.wvu.FilterData" hidden="1">#REF!</definedName>
    <definedName name="Z_9B9949C8_0BAA_4B11_A1CA_00EC9D2DC419_.wvu.FilterData" hidden="1">#REF!</definedName>
    <definedName name="Z_9C3E33FF_6562_4D26_BDF3_B29555E64301_.wvu.FilterData" hidden="1">#REF!</definedName>
    <definedName name="Z_9DFA07EB_C6E0_4532_9E8F_13C24B46A1AE_.wvu.FilterData" hidden="1">#REF!</definedName>
    <definedName name="Z_A0DAD961_7197_404E_AC96_B0E615F9E830_.wvu.FilterData" hidden="1">#REF!</definedName>
    <definedName name="Z_A24ACA16_EB04_482F_BB9A_2599E185C3D3_.wvu.FilterData" hidden="1">#REF!</definedName>
    <definedName name="Z_A4633B85_467D_49EB_95E7_E7B11A609631_.wvu.Cols" hidden="1">#REF!,#REF!</definedName>
    <definedName name="Z_A4633B85_467D_49EB_95E7_E7B11A609631_.wvu.Rows" hidden="1">#REF!,#REF!</definedName>
    <definedName name="Z_A4C45DF8_E6D8_4B06_84E7_81A5A9500D55_.wvu.FilterData" hidden="1">#REF!</definedName>
    <definedName name="Z_A52E95D2_430A_43EF_8C82_83878B555090_.wvu.FilterData" hidden="1">#REF!</definedName>
    <definedName name="Z_A564E848_8A16_4DE3_8578_F95B0AFD9DC2_.wvu.FilterData" hidden="1">#REF!</definedName>
    <definedName name="Z_A781204A_C096_4FD9_8686_E749AD880175_.wvu.FilterData" hidden="1">#REF!</definedName>
    <definedName name="Z_A8794A83_181C_4122_B911_4BBD3A571DEC_.wvu.FilterData" hidden="1">#REF!</definedName>
    <definedName name="Z_AA3FC3D4_6E6E_4CE7_81E8_4A7B17AB1715_.wvu.FilterData" hidden="1">#REF!</definedName>
    <definedName name="Z_AAB7394C_3FF8_4265_B8C2_66BBB8B1248C_.wvu.FilterData" hidden="1">#REF!</definedName>
    <definedName name="Z_ABFCADC3_4CF7_48CF_B39D_E5828A75D43E_.wvu.FilterData" hidden="1">#REF!</definedName>
    <definedName name="Z_AC4A34A8_23F5_4C09_A60F_7421B1C74590_.wvu.FilterData" hidden="1">#REF!</definedName>
    <definedName name="Z_AC584ACE_C266_4881_B354_E52E6427C1D4_.wvu.FilterData" hidden="1">#REF!</definedName>
    <definedName name="Z_AD28BEA7_74AD_4668_98DA_B02594AB4A9F_.wvu.FilterData" hidden="1">#REF!</definedName>
    <definedName name="Z_ADDFEFC7_F8D4_4F51_8B45_4DF1B03C1D84_.wvu.FilterData" hidden="1">#REF!</definedName>
    <definedName name="Z_AFC4E5D4_3A50_4BD7_8981_E00CA5601E99_.wvu.FilterData" hidden="1">#REF!</definedName>
    <definedName name="Z_B0364D3E_645F_4033_893D_29F2224BCCD7_.wvu.FilterData" hidden="1">#REF!</definedName>
    <definedName name="Z_B08CF5DC_76DD_45F7_8117_C9FE4CDFE13D_.wvu.FilterData" hidden="1">#REF!</definedName>
    <definedName name="Z_B13DA151_EB04_4E46_A0CB_FABFF9C5DF72_.wvu.FilterData" hidden="1">#REF!</definedName>
    <definedName name="Z_B340090A_7121_4DF7_B8FD_E7BF8654F2EB_.wvu.FilterData" hidden="1">#REF!</definedName>
    <definedName name="Z_B3790809_8402_4639_802D_68CB564D3CAD_.wvu.FilterData" hidden="1">#REF!</definedName>
    <definedName name="Z_B3C1D59A_903F_46DF_8DF2_31381BD91025_.wvu.FilterData" hidden="1">#REF!</definedName>
    <definedName name="Z_B3CDBC94_37F5_4116_BD6E_D5B385C07413_.wvu.FilterData" hidden="1">#REF!</definedName>
    <definedName name="Z_B40719B5_6DD8_41F3_9C61_FA18B7BEC194_.wvu.FilterData" hidden="1">#REF!</definedName>
    <definedName name="Z_B5FB1767_00F1_47E1_979A_38E2CFECCE4E_.wvu.FilterData" hidden="1">#REF!</definedName>
    <definedName name="Z_B6D61CEC_479F_40D2_BFB7_830AFA48121C_.wvu.FilterData" hidden="1">#REF!</definedName>
    <definedName name="Z_B6EA8A04_6067_4CED_8676_4375FC6E4929_.wvu.FilterData" hidden="1">#REF!</definedName>
    <definedName name="Z_B8515688_C072_49D4_80D4_1978E858526D_.wvu.FilterData" hidden="1">#REF!</definedName>
    <definedName name="Z_BB0C7DED_1A2A_447D_AC53_8122CFF9D6F6_.wvu.FilterData" hidden="1">#REF!</definedName>
    <definedName name="Z_BD047219_C723_45AF_B6CE_3194D750F96A_.wvu.FilterData" hidden="1">#REF!</definedName>
    <definedName name="Z_BD9F2785_62CE_454B_8EC4_5B70580F1E90_.wvu.FilterData" hidden="1">#REF!</definedName>
    <definedName name="Z_BF9A441D_91C9_4CBB_A8C6_B1C8DDED0022_.wvu.FilterData" hidden="1">#REF!</definedName>
    <definedName name="Z_BFC54781_86DE_4A03_8DE2_96245227F466_.wvu.FilterData" hidden="1">#REF!</definedName>
    <definedName name="Z_BFD46250_AAC1_4A55_AF46_ED8E09898BF5_.wvu.FilterData" hidden="1">#REF!</definedName>
    <definedName name="Z_C061817B_F471_4B81_90AE_E317DA2C9A58_.wvu.FilterData" hidden="1">#REF!</definedName>
    <definedName name="Z_C131E47D_3396_4B17_9E92_DB888AEA91D5_.wvu.FilterData" hidden="1">#REF!</definedName>
    <definedName name="Z_C1802170_5495_42FB_B728_35CD980B19D6_.wvu.FilterData" hidden="1">#REF!</definedName>
    <definedName name="Z_C26D4D2E_294B_4D2B_871F_2EC8A4E760C7_.wvu.FilterData" hidden="1">#REF!</definedName>
    <definedName name="Z_C3063329_D0D0_4637_A72C_F328A5547CE7_.wvu.FilterData" hidden="1">#REF!</definedName>
    <definedName name="Z_C3D9BAF0_1C78_4CB5_AEF9_0EEE2A9DE669_.wvu.FilterData" hidden="1">#REF!</definedName>
    <definedName name="Z_C4068392_70E2_11D7_882C_000102B7EA93_.wvu.FilterData" hidden="1">#REF!</definedName>
    <definedName name="Z_C52FD69E_5B9C_4D82_B7ED_70C261BE0700_.wvu.FilterData" hidden="1">#REF!</definedName>
    <definedName name="Z_C5C733EB_610D_427A_858C_C033BAAB9779_.wvu.FilterData" hidden="1">#REF!</definedName>
    <definedName name="Z_C6A4B951_CE93_4890_83F3_C23448F2D1D7_.wvu.FilterData" hidden="1">#REF!</definedName>
    <definedName name="Z_C76CCD33_7C08_45FB_9AA2_FEC286E8C541_.wvu.FilterData" hidden="1">#REF!</definedName>
    <definedName name="Z_C8B71C34_C314_4936_BB18_B6D11C7CA539_.wvu.FilterData" hidden="1">#REF!</definedName>
    <definedName name="Z_C9C06A35_3B51_4DE2_AA97_F5650AC53897_.wvu.FilterData" hidden="1">#REF!</definedName>
    <definedName name="Z_CC9625CD_AAA3_4136_9705_36B82D07620E_.wvu.FilterData" hidden="1">#REF!</definedName>
    <definedName name="Z_CCACCE7A_EDA9_4FA4_88F6_AD6D5528E296_.wvu.FilterData" hidden="1">#REF!</definedName>
    <definedName name="Z_CDBBB3DF_C053_4317_9584_CD4D6DEEA688_.wvu.FilterData" hidden="1">#REF!</definedName>
    <definedName name="Z_CDFC9A88_B0BB_44E0_97F8_9097DD382BA5_.wvu.FilterData" hidden="1">#REF!</definedName>
    <definedName name="Z_CEDDC640_EE2A_4435_891D_2BDAE542CFD2_.wvu.FilterData" hidden="1">#REF!</definedName>
    <definedName name="Z_D1A82D5E_68FD_4B68_9784_52B58E5636E7_.wvu.FilterData" hidden="1">#REF!</definedName>
    <definedName name="Z_D1FAB40C_1B34_4F9F_B37A_5127BD88BBAC_.wvu.FilterData" hidden="1">#REF!</definedName>
    <definedName name="Z_D33463D8_B4A5_4DE4_B640_CAF7C4299D90_.wvu.FilterData" hidden="1">#REF!</definedName>
    <definedName name="Z_D6830399_E8F9_4A93_AD4C_0F373575B429_.wvu.FilterData" hidden="1">#REF!</definedName>
    <definedName name="Z_D77BD545_7453_49A9_86C7_0D8CE7EAA505_.wvu.FilterData" hidden="1">#REF!</definedName>
    <definedName name="Z_D7F87DB1_1990_4C3B_B971_3A6FA5D118CD_.wvu.FilterData" hidden="1">#REF!</definedName>
    <definedName name="Z_D8642325_9460_4501_938F_B70C469BB94C_.wvu.FilterData" hidden="1">#REF!</definedName>
    <definedName name="Z_DB5E2E10_5DC2_40A7_BA2F_BA4FCB2CBC8C_.wvu.FilterData" hidden="1">#REF!</definedName>
    <definedName name="Z_DB6923EA_4BB0_4B7E_AA47_83C7BF949F2A_.wvu.FilterData" hidden="1">#REF!</definedName>
    <definedName name="Z_DB98C602_A4A4_4B70_9ED4_358D78C2BD5B_.wvu.FilterData" hidden="1">#REF!</definedName>
    <definedName name="Z_DCEF54AB_2F3C_4138_9518_0AF912DE68F1_.wvu.FilterData" hidden="1">#REF!</definedName>
    <definedName name="Z_DD0EE640_D13F_4234_9EE5_3AFCE632A5F2_.wvu.FilterData" hidden="1">#REF!</definedName>
    <definedName name="Z_DFA9743D_F3CE_4CF4_8864_78598D0D751C_.wvu.FilterData" hidden="1">#REF!</definedName>
    <definedName name="Z_DFE430D0_DD4E_4E40_B190_19BEE9AD0CBC_.wvu.FilterData" hidden="1">#REF!</definedName>
    <definedName name="Z_E2547EDD_D29F_4DEE_98C5_A9AA79B5E613_.wvu.FilterData" hidden="1">#REF!</definedName>
    <definedName name="Z_E62B5FDD_E3DE_49E6_BA80_5948A7E0F370_.wvu.FilterData" hidden="1">#REF!</definedName>
    <definedName name="Z_E65CFA7E_41DA_408C_A2AF_C9D9D211D253_.wvu.FilterData" hidden="1">#REF!</definedName>
    <definedName name="Z_E716EB83_6184_4934_AC9A_F207DFF8271C_.wvu.FilterData" hidden="1">#REF!</definedName>
    <definedName name="Z_E8DA1088_1B70_45BC_9580_AB21C9779799_.wvu.FilterData" hidden="1">#REF!</definedName>
    <definedName name="Z_EA132528_EA87_4E89_88E7_B910C8737820_.wvu.FilterData" hidden="1">#REF!</definedName>
    <definedName name="Z_EACA5552_6A11_454F_9370_90ABEB10D353_.wvu.FilterData" hidden="1">#REF!</definedName>
    <definedName name="Z_EAD327E5_03D5_4FE6_B20C_6C8F8ED20FDA_.wvu.FilterData" hidden="1">#REF!</definedName>
    <definedName name="Z_EC0806A7_F8A5_4AB0_9843_BEFEA068EF84_.wvu.FilterData" hidden="1">#REF!</definedName>
    <definedName name="Z_EC3BDFDA_32DB_46B4_9DB8_447FB9651E99_.wvu.FilterData" hidden="1">#REF!</definedName>
    <definedName name="Z_EC73F126_448D_4348_A573_3BC24AC8795A_.wvu.FilterData" hidden="1">#REF!</definedName>
    <definedName name="Z_EE2FF224_EB99_4F66_89A5_BA724EA24427_.wvu.FilterData" hidden="1">#REF!</definedName>
    <definedName name="Z_EE59C669_DD06_4D54_A54F_AB6454CED5F7_.wvu.FilterData" hidden="1">#REF!</definedName>
    <definedName name="Z_EEB39A19_0FC3_44FD_AFD3_08049C71CA5C_.wvu.FilterData" hidden="1">#REF!</definedName>
    <definedName name="Z_EF0F7889_2C1E_4238_8B7B_8D0D4B99295B_.wvu.FilterData" hidden="1">#REF!</definedName>
    <definedName name="Z_F0BEE053_CC9E_4B75_A7ED_8354A3C87E6D_.wvu.FilterData" hidden="1">#REF!</definedName>
    <definedName name="Z_F1763C82_6D53_4E59_B1FD_6E1B32681758_.wvu.FilterData" hidden="1">#REF!</definedName>
    <definedName name="Z_F2091873_10D4_489F_B19B_F2EFD09E7524_.wvu.FilterData" hidden="1">#REF!</definedName>
    <definedName name="Z_F35BBA14_C940_4E05_8D2F_8EF2382BD8E9_.wvu.FilterData" hidden="1">#REF!</definedName>
    <definedName name="Z_F6A8A1D4_2E27_4066_BF73_DF05C2A1BE54_.wvu.FilterData" hidden="1">#REF!</definedName>
    <definedName name="Z_F6F91436_DB8C_43B9_9601_ADA87F20DA85_.wvu.FilterData" hidden="1">#REF!</definedName>
    <definedName name="Z_F9D42F6D_FBB8_4347_9609_09FB930659C7_.wvu.FilterData" hidden="1">#REF!</definedName>
    <definedName name="Z_FA249B36_5B5A_4A16_9895_DFF5A4371322_.wvu.FilterData" hidden="1">#REF!</definedName>
    <definedName name="Z_FA2BA62A_D02C_47A4_B101_F560E4F5A890_.wvu.FilterData" hidden="1">#REF!</definedName>
    <definedName name="Z_FAE2F684_3BFD_4D9A_A781_817E0C770D03_.wvu.FilterData" hidden="1">#REF!</definedName>
    <definedName name="Z_FB4DC09B_2939_4303_BE5F_7A353FD7CA56_.wvu.FilterData" hidden="1">#REF!</definedName>
    <definedName name="Z_FE91E8DA_1017_4CBC_AA5E_26CB5F0FC9EA_.wvu.FilterData" hidden="1">#REF!</definedName>
    <definedName name="Z_FEC78678_1464_4166_9FC6_867AD5962476_.wvu.FilterData" hidden="1">#REF!</definedName>
    <definedName name="А51">#REF!</definedName>
    <definedName name="А51_10">#REF!</definedName>
    <definedName name="А51_11">#REF!</definedName>
    <definedName name="А51_12">#REF!</definedName>
    <definedName name="А51_13">#REF!</definedName>
    <definedName name="А51_14">#REF!</definedName>
    <definedName name="А51_16">#REF!</definedName>
    <definedName name="А51_17">#REF!</definedName>
    <definedName name="А51_18">#REF!</definedName>
    <definedName name="А51_19">#REF!</definedName>
    <definedName name="А51_2">#REF!</definedName>
    <definedName name="А51_20">#REF!</definedName>
    <definedName name="А51_21">#REF!</definedName>
    <definedName name="А51_22">#REF!</definedName>
    <definedName name="А51_23">#REF!</definedName>
    <definedName name="А51_24">#REF!</definedName>
    <definedName name="А51_25">#REF!</definedName>
    <definedName name="А51_26">#REF!</definedName>
    <definedName name="А51_27">#REF!</definedName>
    <definedName name="А51_3">#REF!</definedName>
    <definedName name="А51_4">#REF!</definedName>
    <definedName name="А51_5">#REF!</definedName>
    <definedName name="А51_6">#REF!</definedName>
    <definedName name="А51_7">#REF!</definedName>
    <definedName name="А51_8">#REF!</definedName>
    <definedName name="А51_9">#REF!</definedName>
    <definedName name="АДР">#REF!</definedName>
    <definedName name="АДХ">#REF!</definedName>
    <definedName name="Анализ">#REF!</definedName>
    <definedName name="апа">finish1</definedName>
    <definedName name="_xlnm.Database">#REF!</definedName>
    <definedName name="Вид">#REF!</definedName>
    <definedName name="Грузооборот">"'file:///C:/mama/Доход.xls'#$'Произв_ программа'.$#REF!$#REF!"</definedName>
    <definedName name="Грузооборот___0">"$'Произв_ программа'.$#REF!$#REF!"</definedName>
    <definedName name="дддд">dPath</definedName>
    <definedName name="ддддд">display_area_2</definedName>
    <definedName name="ЖЖЖЖ">dPath</definedName>
    <definedName name="ЖЖЖЖЖЖ">display_area_2</definedName>
    <definedName name="ЗАО_ЮКОС__Юганск">#REF!</definedName>
    <definedName name="ййй">#REF!</definedName>
    <definedName name="КВЛ">#REF!</definedName>
    <definedName name="Кнопка_Выход_Щелкнуть">#N/A</definedName>
    <definedName name="Количество">#REF!</definedName>
    <definedName name="кооо">display_area_2</definedName>
    <definedName name="коооо">dPath</definedName>
    <definedName name="лддж">#REF!</definedName>
    <definedName name="лист">#REF!</definedName>
    <definedName name="лист10">#REF!</definedName>
    <definedName name="лист11">#REF!</definedName>
    <definedName name="Лист12">#REF!</definedName>
    <definedName name="Лист5" hidden="1">Main.SAPF4Help()</definedName>
    <definedName name="лллллл">#REF!</definedName>
    <definedName name="Марка">#REF!</definedName>
    <definedName name="Наименование_ТП">#REF!</definedName>
    <definedName name="Наличие_УТТ">#REF!</definedName>
    <definedName name="_xlnm.Print_Area" localSheetId="0">'Форма 6к'!$A$1:$U$80</definedName>
    <definedName name="_xlnm.Print_Area">#REF!</definedName>
    <definedName name="ооооо">finich</definedName>
    <definedName name="оооооо">finich1</definedName>
    <definedName name="пп">#REF!</definedName>
    <definedName name="ппппппппппппп">#REF!</definedName>
    <definedName name="пр" hidden="1">#REF!</definedName>
    <definedName name="Приложение">#N/A</definedName>
    <definedName name="Приложение1">#REF!</definedName>
    <definedName name="Приложение2">#N/A</definedName>
    <definedName name="Пробег">#REF!</definedName>
    <definedName name="рмщгпм" hidden="1">#REF!</definedName>
    <definedName name="сентябрь" hidden="1">Main.SAPF4Help()</definedName>
    <definedName name="Список_Год_Изменение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тдж">#REF!</definedName>
    <definedName name="техн">#REF!</definedName>
    <definedName name="Технологический">#N/A</definedName>
    <definedName name="Технологический_21">NA()</definedName>
    <definedName name="Технологический_22">NA()</definedName>
    <definedName name="Технологический_23">NA()</definedName>
    <definedName name="Технологический_6">NA()</definedName>
    <definedName name="Технологический_7">NA()</definedName>
    <definedName name="технология">#REF!</definedName>
    <definedName name="ТНАР">#REF!</definedName>
    <definedName name="ттттт">display_area_2</definedName>
    <definedName name="упр">display_area_2</definedName>
    <definedName name="управ">dPath</definedName>
    <definedName name="Форма5">#N/A</definedName>
    <definedName name="ффффф">dPath</definedName>
    <definedName name="фыв">"#NAME?"</definedName>
    <definedName name="фыв___0">"#NAME?"</definedName>
    <definedName name="х">#REF!</definedName>
    <definedName name="шргор" hidden="1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6" i="1" l="1"/>
  <c r="U17" i="1"/>
  <c r="U18" i="1"/>
  <c r="U19" i="1"/>
  <c r="U20" i="1"/>
  <c r="U21" i="1"/>
  <c r="G65" i="1"/>
  <c r="H65" i="1"/>
  <c r="I65" i="1"/>
  <c r="J65" i="1"/>
  <c r="K65" i="1"/>
  <c r="L65" i="1"/>
  <c r="M65" i="1"/>
  <c r="N65" i="1"/>
  <c r="O65" i="1"/>
  <c r="P65" i="1"/>
  <c r="Q65" i="1"/>
  <c r="F65" i="1"/>
  <c r="G27" i="1" l="1"/>
  <c r="H27" i="1"/>
  <c r="I27" i="1"/>
  <c r="J27" i="1"/>
  <c r="K27" i="1"/>
  <c r="L27" i="1"/>
  <c r="M27" i="1"/>
  <c r="N27" i="1"/>
  <c r="O27" i="1"/>
  <c r="P27" i="1"/>
  <c r="Q27" i="1"/>
  <c r="F27" i="1"/>
  <c r="G46" i="1"/>
  <c r="H46" i="1"/>
  <c r="I46" i="1"/>
  <c r="J46" i="1"/>
  <c r="K46" i="1"/>
  <c r="L46" i="1"/>
  <c r="M46" i="1"/>
  <c r="N46" i="1"/>
  <c r="O46" i="1"/>
  <c r="P46" i="1"/>
  <c r="Q46" i="1"/>
  <c r="F46" i="1"/>
  <c r="R45" i="1"/>
  <c r="E45" i="1" s="1"/>
  <c r="R44" i="1"/>
  <c r="E44" i="1" s="1"/>
  <c r="R42" i="1"/>
  <c r="E42" i="1" s="1"/>
  <c r="R40" i="1"/>
  <c r="E40" i="1" s="1"/>
  <c r="R39" i="1"/>
  <c r="E39" i="1" s="1"/>
  <c r="R38" i="1"/>
  <c r="E38" i="1" s="1"/>
  <c r="R37" i="1"/>
  <c r="E37" i="1" s="1"/>
  <c r="R36" i="1"/>
  <c r="E36" i="1" s="1"/>
  <c r="R35" i="1"/>
  <c r="E35" i="1" s="1"/>
  <c r="R34" i="1"/>
  <c r="E26" i="1"/>
  <c r="D26" i="1"/>
  <c r="E25" i="1"/>
  <c r="E23" i="1"/>
  <c r="E21" i="1"/>
  <c r="D21" i="1"/>
  <c r="E20" i="1"/>
  <c r="E19" i="1"/>
  <c r="E18" i="1"/>
  <c r="E17" i="1"/>
  <c r="D17" i="1"/>
  <c r="E16" i="1"/>
  <c r="R27" i="1"/>
  <c r="R54" i="1"/>
  <c r="R53" i="1"/>
  <c r="E53" i="1" s="1"/>
  <c r="S34" i="1"/>
  <c r="U34" i="1" s="1"/>
  <c r="R46" i="1" l="1"/>
  <c r="D40" i="1"/>
  <c r="D36" i="1"/>
  <c r="D45" i="1"/>
  <c r="S15" i="1"/>
  <c r="U15" i="1" s="1"/>
  <c r="D15" i="1"/>
  <c r="D18" i="1"/>
  <c r="D19" i="1"/>
  <c r="D23" i="1"/>
  <c r="D34" i="1"/>
  <c r="D37" i="1"/>
  <c r="D38" i="1"/>
  <c r="D42" i="1"/>
  <c r="S54" i="1"/>
  <c r="U54" i="1" s="1"/>
  <c r="S16" i="1"/>
  <c r="S35" i="1"/>
  <c r="U35" i="1" s="1"/>
  <c r="E15" i="1"/>
  <c r="E27" i="1" s="1"/>
  <c r="D16" i="1"/>
  <c r="D20" i="1"/>
  <c r="D25" i="1"/>
  <c r="E34" i="1"/>
  <c r="D35" i="1"/>
  <c r="D39" i="1"/>
  <c r="D44" i="1"/>
  <c r="S53" i="1"/>
  <c r="E54" i="1"/>
  <c r="D53" i="1"/>
  <c r="D54" i="1"/>
  <c r="U53" i="1" l="1"/>
  <c r="R64" i="1"/>
  <c r="S64" i="1" s="1"/>
  <c r="U64" i="1" s="1"/>
  <c r="R63" i="1"/>
  <c r="S63" i="1" s="1"/>
  <c r="R61" i="1"/>
  <c r="S61" i="1" s="1"/>
  <c r="R59" i="1"/>
  <c r="S59" i="1" s="1"/>
  <c r="R58" i="1"/>
  <c r="S58" i="1" s="1"/>
  <c r="U58" i="1" s="1"/>
  <c r="R57" i="1"/>
  <c r="S57" i="1" s="1"/>
  <c r="R56" i="1"/>
  <c r="S56" i="1" s="1"/>
  <c r="R55" i="1"/>
  <c r="S39" i="1"/>
  <c r="U39" i="1" s="1"/>
  <c r="S38" i="1"/>
  <c r="U38" i="1" s="1"/>
  <c r="S37" i="1"/>
  <c r="U37" i="1" s="1"/>
  <c r="S40" i="1"/>
  <c r="U40" i="1" s="1"/>
  <c r="S55" i="1" l="1"/>
  <c r="S65" i="1" s="1"/>
  <c r="R65" i="1"/>
  <c r="E64" i="1"/>
  <c r="D64" i="1"/>
  <c r="E63" i="1"/>
  <c r="D63" i="1"/>
  <c r="E61" i="1"/>
  <c r="D61" i="1"/>
  <c r="D58" i="1"/>
  <c r="E58" i="1"/>
  <c r="D56" i="1"/>
  <c r="E56" i="1"/>
  <c r="D55" i="1"/>
  <c r="E55" i="1"/>
  <c r="D57" i="1"/>
  <c r="E57" i="1"/>
  <c r="D59" i="1"/>
  <c r="E59" i="1"/>
  <c r="U56" i="1"/>
  <c r="U57" i="1"/>
  <c r="U59" i="1"/>
  <c r="S42" i="1"/>
  <c r="U42" i="1" s="1"/>
  <c r="U63" i="1"/>
  <c r="U61" i="1"/>
  <c r="S45" i="1"/>
  <c r="U45" i="1" s="1"/>
  <c r="E46" i="1"/>
  <c r="S44" i="1"/>
  <c r="U44" i="1" s="1"/>
  <c r="S36" i="1"/>
  <c r="S46" i="1" l="1"/>
  <c r="E65" i="1"/>
  <c r="U55" i="1"/>
  <c r="U65" i="1" s="1"/>
  <c r="U36" i="1"/>
  <c r="U46" i="1" s="1"/>
  <c r="S26" i="1" l="1"/>
  <c r="U26" i="1" s="1"/>
  <c r="S25" i="1"/>
  <c r="U25" i="1" s="1"/>
  <c r="S23" i="1"/>
  <c r="U23" i="1" s="1"/>
  <c r="S19" i="1"/>
  <c r="S21" i="1"/>
  <c r="S17" i="1"/>
  <c r="S18" i="1"/>
  <c r="S20" i="1"/>
  <c r="U27" i="1" l="1"/>
  <c r="U66" i="1" s="1"/>
  <c r="S27" i="1"/>
</calcChain>
</file>

<file path=xl/sharedStrings.xml><?xml version="1.0" encoding="utf-8"?>
<sst xmlns="http://schemas.openxmlformats.org/spreadsheetml/2006/main" count="106" uniqueCount="58">
  <si>
    <t>Наименование груза/Тип транспортного средства</t>
  </si>
  <si>
    <t>г/п автотранспорта, тн</t>
  </si>
  <si>
    <t>Расчетное расстояние маршрута, км.</t>
  </si>
  <si>
    <t>Общий пробег ТС за 1 год, км</t>
  </si>
  <si>
    <t>Ориентировочное количество, т.</t>
  </si>
  <si>
    <t>Всего ед. (рейсов)</t>
  </si>
  <si>
    <t>Объем услуг части №1 , км</t>
  </si>
  <si>
    <t>Стандартный груз</t>
  </si>
  <si>
    <t>Автомобиль бортовой/тент/фургон г/п 1,5 тн</t>
  </si>
  <si>
    <t>Автомобиль бортовой/тент/фургон г/п3,0 тн</t>
  </si>
  <si>
    <t>Автомобиль бортовой/тент/фургон г/п  5 тн</t>
  </si>
  <si>
    <t>Автомобиль бртовой/тент/фургон г/п 10 тн</t>
  </si>
  <si>
    <t>Крупногабаритный  и тяжеловесный груз</t>
  </si>
  <si>
    <t>Опасный груз</t>
  </si>
  <si>
    <t xml:space="preserve">Тариф руб. без НДС, за 1 км. пробега </t>
  </si>
  <si>
    <t>Стоимость услуг, руб. без НДС</t>
  </si>
  <si>
    <t>ИТОГО часть 1 :</t>
  </si>
  <si>
    <t xml:space="preserve">Коммерческое  предложение </t>
  </si>
  <si>
    <t>1</t>
  </si>
  <si>
    <t>Наименование участника закупки</t>
  </si>
  <si>
    <t>2</t>
  </si>
  <si>
    <t>Адрес, телефон, электронная почта</t>
  </si>
  <si>
    <t>3</t>
  </si>
  <si>
    <t xml:space="preserve">Ф.И.О.  и тел. номер контактного лица участника закупки по вопросам заполнения </t>
  </si>
  <si>
    <t>4</t>
  </si>
  <si>
    <t xml:space="preserve">Дата заполнения </t>
  </si>
  <si>
    <t>Часть №1 Региональные перевозки по территории Красноярского края (на основании перевозок Красноярск -пос. Таежный Богучанского района Красноярского края)</t>
  </si>
  <si>
    <t>Форма 6к</t>
  </si>
  <si>
    <t>Седельный тягач с полуприцепом г/п   20-25 тн</t>
  </si>
  <si>
    <t>20-25</t>
  </si>
  <si>
    <t>Трал низкорамный, г/п 35-40 тн</t>
  </si>
  <si>
    <t>35-40</t>
  </si>
  <si>
    <t>Автомобиль бортовой/тент/фургон г/п  3-5 тн</t>
  </si>
  <si>
    <t>3-5</t>
  </si>
  <si>
    <t>Часть №2 Междугородние перевозки по территории РФ (кроме  маршрута Красноярск-Таежный по территории Красноярского края)</t>
  </si>
  <si>
    <t>Особые условия:</t>
  </si>
  <si>
    <t>Лот неделимый по позициям</t>
  </si>
  <si>
    <t>Сроки начала и окончания перевозок могут корректироваться Заказчиком.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</si>
  <si>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</si>
  <si>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</si>
  <si>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</si>
  <si>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</si>
  <si>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ИТОГО часть 2 :</t>
  </si>
  <si>
    <t>ИТОГО часть 3 :</t>
  </si>
  <si>
    <t xml:space="preserve">Объемы оказания услуг могут быть изменены с учетом опциона в сторону увеличения: + 100% от общего объема работ (километров и/или машино/часов) транспортных средств.
Опцион в сторону уменьшения: - 50% от общего объема работ (километров и/или машино/часов).
</t>
  </si>
  <si>
    <t>Порядок расчета стоимости лота: столбец 19 *на столбец 20</t>
  </si>
  <si>
    <t>Стоимость оплаты за транспортные услуги включает в себя все затраты Исполнителя связанные  с оказанием услуг по организации проезда транспортных средств по платным автомобильным дорогам общего пользования федерального значения, платным участкам таких автомобильных дорог, а также требования к элементам обустройства платных автомобильных дорог в связи с оказанием таких услуг, плата за пользование наплавным мостом (понтонной переправой), паромными и ледовыми переправами. Оформлением и получением  всех лицензии и разрешения, в частности, лицензии на осуществление деятельности, на перевозку негабаритных грузов с различной степенью негабаритности, сертификаты соответствия, сертификаты и иные документы, подтверждающие качество и безопасность, разрешения на использование техники, которые необходимы для оказания услуг в соответствии с применимым правом, для перевозки негабаритных, тяжеловесных грузов и на период закрытия дорог оформления пропусков, разрешений, согласования на право проезда и перевозки, а также предоставление при необходимости машины сопровождением своими силами и средствами. Доступ техники и сотрудников в Аэропорт Богучаны осуществляется за счёт ООО «БНГРЭ»).</t>
  </si>
  <si>
    <t>Исполнитель несет полную материальную ответственность за сохранность груза (ТМЦ) с момента получения ТМЦ от Заказчика (либо уполномоченного представителя Заказчика) до момента передачи представителям Грузополучателя (либо уполномоченным представителям Грузополучателя (в местах выгрузки) в соответствии с Гражданским кодексом РФ.</t>
  </si>
  <si>
    <t xml:space="preserve">Если груз перевозится по территории г. Красноярска  включая международный аэропорт Красноярск им.  Д. А. Хворостовского (далее аэропорт Красноярск)и аэропорт «Черемшанка» – фактически отработанное время на точках погрузки/разгрузки и перевозках в пределах тарифа ставится в путевом листе грузового автомобиля и оплачивается за машино-час;
Отработанный километраж (по тарифу Региональные перевозки по территории Красноярского края (на основании перевозок Красноярск-пос. Таежный Богучанского района Красноярского края) или Междугородние перевозки по территории РФ (кроме  маршрута Красноярск-Таежный по территории Красноярского края)) определяется по сайту http://ati.su. 
Оплата перевозки груза из г. Красноярска на расстояние более 50 км. производится суммированием тарифов за отработанные машино-часы согласно путевого листа (по тарифу Перевозка грузов в пределах населенных пунктов Красноярского края, включая аэропорт Красноярск и аэропорт Черемшанка (не более, чем на 50км)) и отработанный километраж по сайту http://ati.su на основании транспортной накладной (по тарифу  Региональные перевозки по территории Красноярского края (на основании перевозок Красноярск-пос. Таежный Богучанского района Красноярского края или Междугородние перевозки по территории РФ (кроме  маршрута Красноярск-Таежный по территории Красноярского края)). При этом в случае суммирования тарифов выставленное к оплате количество за отработанные машино-часы согласно путевого листа (по тарифу Перевозка грузов в пределах населенных пунктов Красноярского края, включая Аэропорт Красноярск и Аэропорт Черемшанка (не более, чем на 50км)) не может превышать 5 часов.
</t>
  </si>
  <si>
    <t>Предоставление части вместимости до 0,5 тн в грузоперевозящем транспорте</t>
  </si>
  <si>
    <t>Грузовой пикап г/п  от 0,5 тн</t>
  </si>
  <si>
    <t>Всего ед. (маш*час)</t>
  </si>
  <si>
    <t>Объем услуг части №1 , маш*час</t>
  </si>
  <si>
    <t>Тариф руб. без НДС, за 1 маш*час</t>
  </si>
  <si>
    <t>ВСЕГО:</t>
  </si>
  <si>
    <t xml:space="preserve">Часть №3 Перевозка грузов в пределах населенных пунктов России (не более, чем на 50км) </t>
  </si>
  <si>
    <t>ПДО  70-БНГРЭ-2022. Оказание услуг по перевозке грузов по автодорогам общего пользования РФ в 2023 г.</t>
  </si>
  <si>
    <t>Сроки оплаты: на  60 (шестидесятый) календарный день после их подписи с двух сторон путем перечисления денежных средств с расчетного счета Клиента на расчетный счет Экспедитора, указанный в Договоре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</si>
</sst>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_ ;\-#,##0\ "/>
    <numFmt numFmtId="165" formatCode="#,##0.0"/>
    <numFmt numFmtId="166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Helv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7" fillId="0" borderId="0"/>
  </cellStyleXfs>
  <cellXfs count="123">
    <xf numFmtId="0" fontId="0" fillId="0" borderId="0" xfId="0"/>
    <xf numFmtId="0" fontId="9" fillId="0" borderId="14" xfId="3" applyFont="1" applyBorder="1" applyAlignment="1">
      <alignment horizontal="center"/>
    </xf>
    <xf numFmtId="0" fontId="9" fillId="0" borderId="15" xfId="3" applyFont="1" applyBorder="1" applyAlignment="1">
      <alignment horizontal="center"/>
    </xf>
    <xf numFmtId="0" fontId="9" fillId="0" borderId="19" xfId="3" applyFont="1" applyBorder="1" applyAlignment="1">
      <alignment horizontal="center"/>
    </xf>
    <xf numFmtId="0" fontId="9" fillId="0" borderId="20" xfId="3" applyFont="1" applyBorder="1" applyAlignment="1">
      <alignment horizontal="center"/>
    </xf>
    <xf numFmtId="0" fontId="9" fillId="0" borderId="21" xfId="3" applyFont="1" applyBorder="1" applyAlignment="1">
      <alignment horizontal="center"/>
    </xf>
    <xf numFmtId="2" fontId="13" fillId="3" borderId="27" xfId="6" applyNumberFormat="1" applyFont="1" applyFill="1" applyBorder="1" applyAlignment="1">
      <alignment horizontal="left" vertical="center" wrapText="1"/>
    </xf>
    <xf numFmtId="4" fontId="5" fillId="0" borderId="24" xfId="5" applyNumberFormat="1" applyFont="1" applyBorder="1" applyAlignment="1">
      <alignment horizontal="center" vertical="center" wrapText="1"/>
    </xf>
    <xf numFmtId="2" fontId="5" fillId="0" borderId="28" xfId="3" applyNumberFormat="1" applyFont="1" applyFill="1" applyBorder="1" applyAlignment="1" applyProtection="1">
      <alignment horizontal="center" vertical="center" wrapText="1"/>
    </xf>
    <xf numFmtId="0" fontId="5" fillId="0" borderId="23" xfId="3" applyFont="1" applyFill="1" applyBorder="1" applyAlignment="1">
      <alignment horizontal="center"/>
    </xf>
    <xf numFmtId="1" fontId="5" fillId="0" borderId="25" xfId="3" applyNumberFormat="1" applyFont="1" applyFill="1" applyBorder="1" applyAlignment="1" applyProtection="1">
      <alignment horizontal="center" vertical="center" wrapText="1"/>
    </xf>
    <xf numFmtId="43" fontId="5" fillId="0" borderId="26" xfId="1" applyFont="1" applyFill="1" applyBorder="1" applyAlignment="1" applyProtection="1">
      <alignment horizontal="center" vertical="center" wrapText="1"/>
    </xf>
    <xf numFmtId="0" fontId="13" fillId="3" borderId="27" xfId="7" applyFont="1" applyFill="1" applyBorder="1"/>
    <xf numFmtId="1" fontId="5" fillId="3" borderId="23" xfId="3" applyNumberFormat="1" applyFont="1" applyFill="1" applyBorder="1" applyAlignment="1">
      <alignment horizontal="center"/>
    </xf>
    <xf numFmtId="4" fontId="5" fillId="0" borderId="24" xfId="8" applyNumberFormat="1" applyFont="1" applyBorder="1" applyAlignment="1">
      <alignment horizontal="center" vertical="center" wrapText="1"/>
    </xf>
    <xf numFmtId="1" fontId="5" fillId="2" borderId="23" xfId="3" applyNumberFormat="1" applyFont="1" applyFill="1" applyBorder="1" applyAlignment="1">
      <alignment horizontal="center" vertical="center" wrapText="1"/>
    </xf>
    <xf numFmtId="1" fontId="14" fillId="2" borderId="25" xfId="3" applyNumberFormat="1" applyFont="1" applyFill="1" applyBorder="1" applyAlignment="1" applyProtection="1">
      <alignment horizontal="center" vertical="center" wrapText="1"/>
    </xf>
    <xf numFmtId="43" fontId="5" fillId="2" borderId="26" xfId="1" applyFont="1" applyFill="1" applyBorder="1" applyAlignment="1">
      <alignment horizontal="center"/>
    </xf>
    <xf numFmtId="1" fontId="5" fillId="3" borderId="23" xfId="3" applyNumberFormat="1" applyFont="1" applyFill="1" applyBorder="1" applyAlignment="1">
      <alignment horizontal="center" vertical="center" wrapText="1"/>
    </xf>
    <xf numFmtId="0" fontId="13" fillId="4" borderId="27" xfId="3" applyFont="1" applyFill="1" applyBorder="1" applyAlignment="1">
      <alignment horizontal="left" vertical="center" wrapText="1"/>
    </xf>
    <xf numFmtId="3" fontId="8" fillId="5" borderId="29" xfId="3" applyNumberFormat="1" applyFont="1" applyFill="1" applyBorder="1" applyAlignment="1">
      <alignment horizontal="center" wrapText="1"/>
    </xf>
    <xf numFmtId="164" fontId="5" fillId="0" borderId="23" xfId="1" applyNumberFormat="1" applyFont="1" applyFill="1" applyBorder="1" applyAlignment="1">
      <alignment horizontal="center"/>
    </xf>
    <xf numFmtId="164" fontId="5" fillId="3" borderId="23" xfId="1" applyNumberFormat="1" applyFont="1" applyFill="1" applyBorder="1" applyAlignment="1">
      <alignment horizontal="center"/>
    </xf>
    <xf numFmtId="3" fontId="8" fillId="5" borderId="32" xfId="3" applyNumberFormat="1" applyFont="1" applyFill="1" applyBorder="1" applyAlignment="1">
      <alignment horizontal="center" wrapText="1"/>
    </xf>
    <xf numFmtId="0" fontId="7" fillId="0" borderId="0" xfId="3" applyFont="1" applyBorder="1" applyAlignment="1">
      <alignment horizontal="center"/>
    </xf>
    <xf numFmtId="0" fontId="8" fillId="0" borderId="0" xfId="3" applyFont="1" applyFill="1" applyBorder="1" applyAlignment="1">
      <alignment vertical="center" wrapText="1"/>
    </xf>
    <xf numFmtId="0" fontId="0" fillId="0" borderId="0" xfId="0" applyFill="1" applyBorder="1"/>
    <xf numFmtId="0" fontId="10" fillId="0" borderId="0" xfId="4" applyFont="1" applyFill="1" applyBorder="1" applyAlignment="1">
      <alignment horizontal="center" vertical="center" wrapText="1"/>
    </xf>
    <xf numFmtId="1" fontId="5" fillId="0" borderId="0" xfId="3" applyNumberFormat="1" applyFont="1" applyFill="1" applyBorder="1" applyAlignment="1">
      <alignment horizontal="center"/>
    </xf>
    <xf numFmtId="4" fontId="5" fillId="6" borderId="26" xfId="1" applyNumberFormat="1" applyFont="1" applyFill="1" applyBorder="1" applyAlignment="1" applyProtection="1">
      <alignment horizontal="center" vertical="center" wrapText="1"/>
    </xf>
    <xf numFmtId="4" fontId="5" fillId="2" borderId="26" xfId="1" applyNumberFormat="1" applyFont="1" applyFill="1" applyBorder="1" applyAlignment="1">
      <alignment horizontal="center"/>
    </xf>
    <xf numFmtId="4" fontId="8" fillId="5" borderId="29" xfId="3" applyNumberFormat="1" applyFont="1" applyFill="1" applyBorder="1" applyAlignment="1">
      <alignment horizontal="center" wrapText="1"/>
    </xf>
    <xf numFmtId="0" fontId="7" fillId="0" borderId="0" xfId="3" applyFont="1" applyBorder="1" applyAlignment="1">
      <alignment vertical="center"/>
    </xf>
    <xf numFmtId="0" fontId="14" fillId="0" borderId="0" xfId="10" applyFont="1" applyFill="1" applyBorder="1" applyAlignment="1">
      <alignment vertical="center" wrapText="1"/>
    </xf>
    <xf numFmtId="0" fontId="15" fillId="0" borderId="0" xfId="11" applyFont="1" applyFill="1" applyBorder="1" applyAlignment="1">
      <alignment horizontal="center" vertical="center" wrapText="1"/>
    </xf>
    <xf numFmtId="0" fontId="16" fillId="0" borderId="0" xfId="11" applyFont="1" applyFill="1" applyBorder="1" applyAlignment="1">
      <alignment horizontal="left" vertical="center"/>
    </xf>
    <xf numFmtId="0" fontId="16" fillId="0" borderId="0" xfId="11" applyFont="1" applyFill="1" applyBorder="1" applyAlignment="1">
      <alignment vertical="center"/>
    </xf>
    <xf numFmtId="0" fontId="3" fillId="0" borderId="0" xfId="9" applyFont="1"/>
    <xf numFmtId="0" fontId="5" fillId="2" borderId="39" xfId="3" applyFont="1" applyFill="1" applyBorder="1" applyAlignment="1">
      <alignment horizontal="center"/>
    </xf>
    <xf numFmtId="0" fontId="5" fillId="3" borderId="22" xfId="3" applyFont="1" applyFill="1" applyBorder="1" applyAlignment="1">
      <alignment horizontal="center"/>
    </xf>
    <xf numFmtId="0" fontId="5" fillId="3" borderId="23" xfId="3" applyFont="1" applyFill="1" applyBorder="1" applyAlignment="1">
      <alignment horizontal="center"/>
    </xf>
    <xf numFmtId="1" fontId="5" fillId="3" borderId="22" xfId="3" applyNumberFormat="1" applyFont="1" applyFill="1" applyBorder="1" applyAlignment="1">
      <alignment horizontal="center"/>
    </xf>
    <xf numFmtId="1" fontId="5" fillId="2" borderId="22" xfId="3" applyNumberFormat="1" applyFont="1" applyFill="1" applyBorder="1" applyAlignment="1">
      <alignment horizontal="center" vertical="center" wrapText="1"/>
    </xf>
    <xf numFmtId="1" fontId="5" fillId="3" borderId="22" xfId="3" applyNumberFormat="1" applyFont="1" applyFill="1" applyBorder="1" applyAlignment="1">
      <alignment horizontal="center" vertical="center" wrapText="1"/>
    </xf>
    <xf numFmtId="1" fontId="5" fillId="3" borderId="24" xfId="3" applyNumberFormat="1" applyFont="1" applyFill="1" applyBorder="1" applyAlignment="1">
      <alignment horizontal="center" vertical="center" wrapText="1"/>
    </xf>
    <xf numFmtId="164" fontId="5" fillId="0" borderId="24" xfId="1" applyNumberFormat="1" applyFont="1" applyFill="1" applyBorder="1" applyAlignment="1">
      <alignment horizontal="center"/>
    </xf>
    <xf numFmtId="164" fontId="5" fillId="3" borderId="24" xfId="1" applyNumberFormat="1" applyFont="1" applyFill="1" applyBorder="1" applyAlignment="1">
      <alignment horizontal="center"/>
    </xf>
    <xf numFmtId="1" fontId="5" fillId="2" borderId="34" xfId="3" applyNumberFormat="1" applyFont="1" applyFill="1" applyBorder="1" applyAlignment="1">
      <alignment horizontal="center"/>
    </xf>
    <xf numFmtId="1" fontId="5" fillId="2" borderId="35" xfId="3" applyNumberFormat="1" applyFont="1" applyFill="1" applyBorder="1" applyAlignment="1">
      <alignment horizontal="center"/>
    </xf>
    <xf numFmtId="1" fontId="5" fillId="2" borderId="33" xfId="3" applyNumberFormat="1" applyFont="1" applyFill="1" applyBorder="1" applyAlignment="1">
      <alignment horizontal="center"/>
    </xf>
    <xf numFmtId="17" fontId="8" fillId="0" borderId="17" xfId="3" applyNumberFormat="1" applyFont="1" applyBorder="1" applyAlignment="1">
      <alignment horizontal="center" vertical="center" wrapText="1"/>
    </xf>
    <xf numFmtId="0" fontId="6" fillId="0" borderId="0" xfId="9" applyFont="1" applyFill="1" applyBorder="1" applyAlignment="1">
      <alignment vertical="center" wrapText="1"/>
    </xf>
    <xf numFmtId="0" fontId="14" fillId="0" borderId="0" xfId="0" applyFont="1" applyFill="1" applyAlignment="1">
      <alignment horizontal="right"/>
    </xf>
    <xf numFmtId="165" fontId="5" fillId="4" borderId="23" xfId="3" applyNumberFormat="1" applyFont="1" applyFill="1" applyBorder="1" applyAlignment="1">
      <alignment horizontal="center" vertical="center" wrapText="1"/>
    </xf>
    <xf numFmtId="165" fontId="5" fillId="3" borderId="23" xfId="6" applyNumberFormat="1" applyFont="1" applyFill="1" applyBorder="1" applyAlignment="1">
      <alignment horizontal="center" vertical="center" wrapText="1"/>
    </xf>
    <xf numFmtId="1" fontId="5" fillId="0" borderId="22" xfId="1" applyNumberFormat="1" applyFont="1" applyFill="1" applyBorder="1" applyAlignment="1">
      <alignment horizontal="center"/>
    </xf>
    <xf numFmtId="3" fontId="5" fillId="3" borderId="23" xfId="6" applyNumberFormat="1" applyFont="1" applyFill="1" applyBorder="1" applyAlignment="1">
      <alignment horizontal="center" vertical="center" wrapText="1"/>
    </xf>
    <xf numFmtId="3" fontId="5" fillId="3" borderId="23" xfId="7" applyNumberFormat="1" applyFont="1" applyFill="1" applyBorder="1" applyAlignment="1">
      <alignment horizontal="center" vertical="center"/>
    </xf>
    <xf numFmtId="165" fontId="5" fillId="3" borderId="23" xfId="7" applyNumberFormat="1" applyFont="1" applyFill="1" applyBorder="1" applyAlignment="1">
      <alignment horizontal="center" vertical="center"/>
    </xf>
    <xf numFmtId="0" fontId="9" fillId="0" borderId="0" xfId="10" applyFont="1" applyBorder="1" applyAlignment="1"/>
    <xf numFmtId="166" fontId="9" fillId="0" borderId="0" xfId="10" applyNumberFormat="1" applyFont="1" applyFill="1" applyBorder="1" applyAlignment="1"/>
    <xf numFmtId="0" fontId="18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wrapText="1"/>
    </xf>
    <xf numFmtId="4" fontId="14" fillId="0" borderId="0" xfId="0" applyNumberFormat="1" applyFont="1"/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Fill="1" applyAlignment="1">
      <alignment horizontal="left"/>
    </xf>
    <xf numFmtId="0" fontId="20" fillId="0" borderId="0" xfId="0" applyFont="1"/>
    <xf numFmtId="0" fontId="14" fillId="0" borderId="0" xfId="12" applyFont="1" applyAlignment="1" applyProtection="1">
      <alignment vertical="center"/>
      <protection locked="0" hidden="1"/>
    </xf>
    <xf numFmtId="0" fontId="20" fillId="0" borderId="0" xfId="0" applyFont="1" applyFill="1"/>
    <xf numFmtId="0" fontId="21" fillId="0" borderId="0" xfId="12" applyFont="1" applyAlignment="1" applyProtection="1">
      <alignment vertical="center"/>
      <protection locked="0" hidden="1"/>
    </xf>
    <xf numFmtId="43" fontId="0" fillId="0" borderId="0" xfId="0" applyNumberFormat="1"/>
    <xf numFmtId="0" fontId="14" fillId="3" borderId="0" xfId="13" applyFont="1" applyFill="1" applyAlignment="1">
      <alignment horizontal="left"/>
    </xf>
    <xf numFmtId="164" fontId="5" fillId="0" borderId="28" xfId="1" applyNumberFormat="1" applyFont="1" applyFill="1" applyBorder="1" applyAlignment="1">
      <alignment horizontal="center"/>
    </xf>
    <xf numFmtId="0" fontId="8" fillId="0" borderId="5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5" borderId="1" xfId="3" applyFont="1" applyFill="1" applyBorder="1" applyAlignment="1">
      <alignment horizontal="right" wrapText="1"/>
    </xf>
    <xf numFmtId="0" fontId="8" fillId="5" borderId="2" xfId="3" applyFont="1" applyFill="1" applyBorder="1" applyAlignment="1">
      <alignment horizontal="right" wrapText="1"/>
    </xf>
    <xf numFmtId="0" fontId="8" fillId="5" borderId="3" xfId="3" applyFont="1" applyFill="1" applyBorder="1" applyAlignment="1">
      <alignment horizontal="right" wrapText="1"/>
    </xf>
    <xf numFmtId="0" fontId="6" fillId="0" borderId="0" xfId="9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10" fillId="2" borderId="35" xfId="4" applyFont="1" applyFill="1" applyBorder="1" applyAlignment="1">
      <alignment horizontal="center" vertical="center" wrapText="1"/>
    </xf>
    <xf numFmtId="0" fontId="10" fillId="2" borderId="36" xfId="4" applyFont="1" applyFill="1" applyBorder="1" applyAlignment="1">
      <alignment horizontal="center" vertical="center" wrapText="1"/>
    </xf>
    <xf numFmtId="0" fontId="10" fillId="2" borderId="37" xfId="4" applyFont="1" applyFill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 wrapText="1"/>
    </xf>
    <xf numFmtId="0" fontId="8" fillId="5" borderId="1" xfId="3" applyFont="1" applyFill="1" applyBorder="1" applyAlignment="1">
      <alignment horizontal="center" wrapText="1"/>
    </xf>
    <xf numFmtId="0" fontId="8" fillId="5" borderId="2" xfId="3" applyFont="1" applyFill="1" applyBorder="1" applyAlignment="1">
      <alignment horizontal="center" wrapText="1"/>
    </xf>
    <xf numFmtId="0" fontId="8" fillId="5" borderId="3" xfId="3" applyFont="1" applyFill="1" applyBorder="1" applyAlignment="1">
      <alignment horizont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30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8" fillId="0" borderId="31" xfId="3" applyFont="1" applyBorder="1" applyAlignment="1">
      <alignment horizontal="center" vertical="center" wrapText="1"/>
    </xf>
    <xf numFmtId="0" fontId="6" fillId="3" borderId="0" xfId="9" applyFont="1" applyFill="1" applyBorder="1" applyAlignment="1">
      <alignment horizontal="center" vertical="center" wrapText="1"/>
    </xf>
    <xf numFmtId="0" fontId="10" fillId="2" borderId="25" xfId="6" applyFont="1" applyFill="1" applyBorder="1" applyAlignment="1" applyProtection="1">
      <alignment horizontal="center" vertical="center" wrapText="1"/>
      <protection locked="0"/>
    </xf>
    <xf numFmtId="0" fontId="10" fillId="2" borderId="38" xfId="6" applyFont="1" applyFill="1" applyBorder="1" applyAlignment="1" applyProtection="1">
      <alignment horizontal="center" vertical="center" wrapText="1"/>
      <protection locked="0"/>
    </xf>
    <xf numFmtId="0" fontId="10" fillId="2" borderId="34" xfId="6" applyFont="1" applyFill="1" applyBorder="1" applyAlignment="1" applyProtection="1">
      <alignment horizontal="center" vertical="center" wrapText="1"/>
      <protection locked="0"/>
    </xf>
    <xf numFmtId="0" fontId="10" fillId="2" borderId="25" xfId="3" applyFont="1" applyFill="1" applyBorder="1" applyAlignment="1">
      <alignment horizontal="center" vertical="center" wrapText="1"/>
    </xf>
    <xf numFmtId="0" fontId="10" fillId="2" borderId="38" xfId="3" applyFont="1" applyFill="1" applyBorder="1" applyAlignment="1">
      <alignment horizontal="center" vertical="center" wrapText="1"/>
    </xf>
    <xf numFmtId="0" fontId="10" fillId="2" borderId="34" xfId="3" applyFont="1" applyFill="1" applyBorder="1" applyAlignment="1">
      <alignment horizontal="center" vertical="center" wrapText="1"/>
    </xf>
    <xf numFmtId="0" fontId="14" fillId="3" borderId="0" xfId="13" applyFont="1" applyFill="1" applyAlignment="1">
      <alignment horizontal="left" wrapText="1"/>
    </xf>
    <xf numFmtId="0" fontId="14" fillId="0" borderId="0" xfId="0" applyFont="1" applyAlignment="1">
      <alignment horizontal="left"/>
    </xf>
    <xf numFmtId="0" fontId="14" fillId="3" borderId="0" xfId="13" applyFont="1" applyFill="1" applyAlignment="1">
      <alignment horizontal="left"/>
    </xf>
    <xf numFmtId="0" fontId="19" fillId="7" borderId="0" xfId="12" applyNumberFormat="1" applyFont="1" applyFill="1" applyBorder="1" applyAlignment="1">
      <alignment horizontal="left" vertical="top" wrapText="1"/>
    </xf>
    <xf numFmtId="0" fontId="14" fillId="0" borderId="0" xfId="0" applyFont="1" applyAlignment="1">
      <alignment horizontal="left" wrapText="1"/>
    </xf>
    <xf numFmtId="4" fontId="5" fillId="0" borderId="34" xfId="1" applyNumberFormat="1" applyFont="1" applyFill="1" applyBorder="1" applyAlignment="1" applyProtection="1">
      <alignment horizontal="right" vertical="center" wrapText="1"/>
    </xf>
    <xf numFmtId="4" fontId="5" fillId="2" borderId="34" xfId="1" applyNumberFormat="1" applyFont="1" applyFill="1" applyBorder="1" applyAlignment="1">
      <alignment horizontal="right"/>
    </xf>
    <xf numFmtId="4" fontId="8" fillId="5" borderId="3" xfId="3" applyNumberFormat="1" applyFont="1" applyFill="1" applyBorder="1" applyAlignment="1">
      <alignment horizontal="right" wrapText="1"/>
    </xf>
    <xf numFmtId="0" fontId="15" fillId="8" borderId="0" xfId="11" applyFont="1" applyFill="1" applyBorder="1" applyAlignment="1">
      <alignment horizontal="left" vertical="center"/>
    </xf>
    <xf numFmtId="0" fontId="14" fillId="8" borderId="0" xfId="10" applyFont="1" applyFill="1" applyBorder="1" applyAlignment="1">
      <alignment vertical="center" wrapText="1"/>
    </xf>
    <xf numFmtId="0" fontId="0" fillId="8" borderId="0" xfId="0" applyFill="1"/>
  </cellXfs>
  <cellStyles count="14">
    <cellStyle name="Обычный" xfId="0" builtinId="0"/>
    <cellStyle name="Обычный 10 2" xfId="3" xr:uid="{00000000-0005-0000-0000-000001000000}"/>
    <cellStyle name="Обычный 2 2 2" xfId="9" xr:uid="{00000000-0005-0000-0000-000002000000}"/>
    <cellStyle name="Обычный 2 5" xfId="2" xr:uid="{00000000-0005-0000-0000-000003000000}"/>
    <cellStyle name="Обычный 2 5 2" xfId="12" xr:uid="{00000000-0005-0000-0000-000004000000}"/>
    <cellStyle name="Обычный 5 5" xfId="5" xr:uid="{00000000-0005-0000-0000-000005000000}"/>
    <cellStyle name="Обычный 6 6" xfId="8" xr:uid="{00000000-0005-0000-0000-000006000000}"/>
    <cellStyle name="Обычный 9" xfId="11" xr:uid="{00000000-0005-0000-0000-000007000000}"/>
    <cellStyle name="Обычный_Лот 207.3-6 2007г  сопр систем MWDLWD " xfId="13" xr:uid="{00000000-0005-0000-0000-000008000000}"/>
    <cellStyle name="Обычный_Образец таблицы по лотам по генподряду" xfId="10" xr:uid="{00000000-0005-0000-0000-000009000000}"/>
    <cellStyle name="Обычный_прил №5 к вн" xfId="6" xr:uid="{00000000-0005-0000-0000-00000A000000}"/>
    <cellStyle name="Обычный_Тех.показатели" xfId="4" xr:uid="{00000000-0005-0000-0000-00000B000000}"/>
    <cellStyle name="Стиль 1 3" xfId="7" xr:uid="{00000000-0005-0000-0000-00000C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80"/>
  <sheetViews>
    <sheetView tabSelected="1" view="pageBreakPreview" zoomScale="85" zoomScaleNormal="70" zoomScaleSheetLayoutView="85" workbookViewId="0">
      <selection activeCell="D7" sqref="D7"/>
    </sheetView>
  </sheetViews>
  <sheetFormatPr defaultRowHeight="15" x14ac:dyDescent="0.25"/>
  <cols>
    <col min="1" max="1" width="50.140625" customWidth="1"/>
    <col min="3" max="3" width="12.28515625" customWidth="1"/>
    <col min="4" max="4" width="15.5703125" customWidth="1"/>
    <col min="5" max="5" width="14.85546875" customWidth="1"/>
    <col min="19" max="19" width="11.5703125" customWidth="1"/>
    <col min="20" max="20" width="9.5703125" bestFit="1" customWidth="1"/>
    <col min="21" max="21" width="13.5703125" customWidth="1"/>
    <col min="23" max="23" width="13.42578125" customWidth="1"/>
    <col min="24" max="24" width="16.85546875" customWidth="1"/>
    <col min="25" max="25" width="20.7109375" customWidth="1"/>
    <col min="26" max="26" width="18.5703125" customWidth="1"/>
    <col min="27" max="27" width="24.85546875" customWidth="1"/>
  </cols>
  <sheetData>
    <row r="1" spans="1:21" ht="22.5" customHeight="1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51"/>
      <c r="U1" s="52" t="s">
        <v>27</v>
      </c>
    </row>
    <row r="2" spans="1:21" ht="22.5" customHeight="1" x14ac:dyDescent="0.25">
      <c r="A2" s="82" t="s">
        <v>17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</row>
    <row r="3" spans="1:21" ht="28.5" customHeight="1" x14ac:dyDescent="0.25">
      <c r="A3" s="105" t="s">
        <v>56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</row>
    <row r="4" spans="1:21" ht="15.75" x14ac:dyDescent="0.25">
      <c r="A4" s="33"/>
      <c r="B4" s="33"/>
      <c r="C4" s="33"/>
      <c r="D4" s="33"/>
      <c r="E4" s="33"/>
    </row>
    <row r="5" spans="1:21" ht="15.75" x14ac:dyDescent="0.25">
      <c r="A5" s="34" t="s">
        <v>18</v>
      </c>
      <c r="B5" s="120" t="s">
        <v>19</v>
      </c>
      <c r="C5" s="121"/>
      <c r="D5" s="121"/>
      <c r="E5" s="121"/>
      <c r="F5" s="122"/>
      <c r="G5" s="122"/>
      <c r="H5" s="122"/>
      <c r="I5" s="122"/>
      <c r="J5" s="122"/>
      <c r="K5" s="122"/>
      <c r="L5" s="122"/>
      <c r="M5" s="122"/>
      <c r="N5" s="122"/>
      <c r="O5" s="122"/>
    </row>
    <row r="6" spans="1:21" ht="15.75" x14ac:dyDescent="0.25">
      <c r="A6" s="34" t="s">
        <v>20</v>
      </c>
      <c r="B6" s="120" t="s">
        <v>21</v>
      </c>
      <c r="C6" s="121"/>
      <c r="D6" s="121"/>
      <c r="E6" s="121"/>
      <c r="F6" s="122"/>
      <c r="G6" s="122"/>
      <c r="H6" s="122"/>
      <c r="I6" s="122"/>
      <c r="J6" s="122"/>
      <c r="K6" s="122"/>
      <c r="L6" s="122"/>
      <c r="M6" s="122"/>
      <c r="N6" s="122"/>
      <c r="O6" s="122"/>
    </row>
    <row r="7" spans="1:21" ht="15.75" x14ac:dyDescent="0.25">
      <c r="A7" s="34" t="s">
        <v>22</v>
      </c>
      <c r="B7" s="120" t="s">
        <v>23</v>
      </c>
      <c r="C7" s="121"/>
      <c r="D7" s="121"/>
      <c r="E7" s="121"/>
      <c r="F7" s="122"/>
      <c r="G7" s="122"/>
      <c r="H7" s="122"/>
      <c r="I7" s="122"/>
      <c r="J7" s="122"/>
      <c r="K7" s="122"/>
      <c r="L7" s="122"/>
      <c r="M7" s="122"/>
      <c r="N7" s="122"/>
      <c r="O7" s="122"/>
    </row>
    <row r="8" spans="1:21" ht="16.5" thickBot="1" x14ac:dyDescent="0.3">
      <c r="A8" s="34" t="s">
        <v>24</v>
      </c>
      <c r="B8" s="120" t="s">
        <v>25</v>
      </c>
      <c r="C8" s="121"/>
      <c r="D8" s="121"/>
      <c r="E8" s="121"/>
      <c r="F8" s="122"/>
      <c r="G8" s="122"/>
      <c r="H8" s="122"/>
      <c r="I8" s="122"/>
      <c r="J8" s="122"/>
      <c r="K8" s="122"/>
      <c r="L8" s="122"/>
      <c r="M8" s="122"/>
      <c r="N8" s="122"/>
      <c r="O8" s="122"/>
    </row>
    <row r="9" spans="1:21" ht="47.25" customHeight="1" thickBot="1" x14ac:dyDescent="0.3">
      <c r="A9" s="83" t="s">
        <v>26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5"/>
    </row>
    <row r="10" spans="1:21" ht="15" customHeight="1" x14ac:dyDescent="0.25">
      <c r="A10" s="92" t="s">
        <v>0</v>
      </c>
      <c r="B10" s="76" t="s">
        <v>1</v>
      </c>
      <c r="C10" s="76" t="s">
        <v>2</v>
      </c>
      <c r="D10" s="76" t="s">
        <v>3</v>
      </c>
      <c r="E10" s="98" t="s">
        <v>4</v>
      </c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2"/>
      <c r="R10" s="86" t="s">
        <v>5</v>
      </c>
      <c r="S10" s="86" t="s">
        <v>6</v>
      </c>
      <c r="T10" s="86" t="s">
        <v>14</v>
      </c>
      <c r="U10" s="86" t="s">
        <v>15</v>
      </c>
    </row>
    <row r="11" spans="1:21" ht="36.75" customHeight="1" thickBot="1" x14ac:dyDescent="0.3">
      <c r="A11" s="93"/>
      <c r="B11" s="77"/>
      <c r="C11" s="77"/>
      <c r="D11" s="77"/>
      <c r="E11" s="99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4"/>
      <c r="R11" s="87"/>
      <c r="S11" s="87"/>
      <c r="T11" s="87"/>
      <c r="U11" s="87"/>
    </row>
    <row r="12" spans="1:21" ht="15.75" thickBot="1" x14ac:dyDescent="0.3">
      <c r="A12" s="94"/>
      <c r="B12" s="78"/>
      <c r="C12" s="78"/>
      <c r="D12" s="78"/>
      <c r="E12" s="100"/>
      <c r="F12" s="50">
        <v>44562</v>
      </c>
      <c r="G12" s="50">
        <v>44593</v>
      </c>
      <c r="H12" s="50">
        <v>44621</v>
      </c>
      <c r="I12" s="50">
        <v>44652</v>
      </c>
      <c r="J12" s="50">
        <v>44682</v>
      </c>
      <c r="K12" s="50">
        <v>44713</v>
      </c>
      <c r="L12" s="50">
        <v>44743</v>
      </c>
      <c r="M12" s="50">
        <v>44774</v>
      </c>
      <c r="N12" s="50">
        <v>44805</v>
      </c>
      <c r="O12" s="50">
        <v>44835</v>
      </c>
      <c r="P12" s="50">
        <v>44866</v>
      </c>
      <c r="Q12" s="50">
        <v>44896</v>
      </c>
      <c r="R12" s="88"/>
      <c r="S12" s="88"/>
      <c r="T12" s="88"/>
      <c r="U12" s="88"/>
    </row>
    <row r="13" spans="1:21" ht="16.5" thickBot="1" x14ac:dyDescent="0.3">
      <c r="A13" s="1">
        <v>1</v>
      </c>
      <c r="B13" s="2">
        <v>2</v>
      </c>
      <c r="C13" s="2">
        <v>3</v>
      </c>
      <c r="D13" s="3">
        <v>4</v>
      </c>
      <c r="E13" s="1">
        <v>5</v>
      </c>
      <c r="F13" s="5">
        <v>6</v>
      </c>
      <c r="G13" s="4">
        <v>7</v>
      </c>
      <c r="H13" s="5">
        <v>8</v>
      </c>
      <c r="I13" s="4">
        <v>9</v>
      </c>
      <c r="J13" s="5">
        <v>10</v>
      </c>
      <c r="K13" s="4">
        <v>11</v>
      </c>
      <c r="L13" s="5">
        <v>12</v>
      </c>
      <c r="M13" s="4">
        <v>13</v>
      </c>
      <c r="N13" s="5">
        <v>14</v>
      </c>
      <c r="O13" s="4">
        <v>15</v>
      </c>
      <c r="P13" s="5">
        <v>16</v>
      </c>
      <c r="Q13" s="4">
        <v>17</v>
      </c>
      <c r="R13" s="5">
        <v>18</v>
      </c>
      <c r="S13" s="4">
        <v>19</v>
      </c>
      <c r="T13" s="5">
        <v>20</v>
      </c>
      <c r="U13" s="4">
        <v>21</v>
      </c>
    </row>
    <row r="14" spans="1:21" x14ac:dyDescent="0.25">
      <c r="A14" s="89" t="s">
        <v>7</v>
      </c>
      <c r="B14" s="90"/>
      <c r="C14" s="90"/>
      <c r="D14" s="90"/>
      <c r="E14" s="91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48"/>
      <c r="S14" s="49"/>
      <c r="T14" s="49"/>
      <c r="U14" s="47"/>
    </row>
    <row r="15" spans="1:21" ht="30" x14ac:dyDescent="0.25">
      <c r="A15" s="6" t="s">
        <v>49</v>
      </c>
      <c r="B15" s="54">
        <v>0.5</v>
      </c>
      <c r="C15" s="7">
        <v>546</v>
      </c>
      <c r="D15" s="7">
        <f t="shared" ref="D15:D16" si="0">R15*C15</f>
        <v>26208</v>
      </c>
      <c r="E15" s="8">
        <f t="shared" ref="E15:E16" si="1">R15*B15</f>
        <v>24</v>
      </c>
      <c r="F15" s="9">
        <v>4</v>
      </c>
      <c r="G15" s="39">
        <v>4</v>
      </c>
      <c r="H15" s="40">
        <v>4</v>
      </c>
      <c r="I15" s="40">
        <v>4</v>
      </c>
      <c r="J15" s="40">
        <v>4</v>
      </c>
      <c r="K15" s="40">
        <v>4</v>
      </c>
      <c r="L15" s="40">
        <v>4</v>
      </c>
      <c r="M15" s="40">
        <v>4</v>
      </c>
      <c r="N15" s="40">
        <v>4</v>
      </c>
      <c r="O15" s="40">
        <v>4</v>
      </c>
      <c r="P15" s="40">
        <v>4</v>
      </c>
      <c r="Q15" s="40">
        <v>4</v>
      </c>
      <c r="R15" s="10">
        <v>48</v>
      </c>
      <c r="S15" s="11">
        <f t="shared" ref="S15:S16" si="2">C15*R15</f>
        <v>26208</v>
      </c>
      <c r="T15" s="29"/>
      <c r="U15" s="117">
        <f t="shared" ref="U15:U21" si="3">S15*T15</f>
        <v>0</v>
      </c>
    </row>
    <row r="16" spans="1:21" x14ac:dyDescent="0.25">
      <c r="A16" s="6" t="s">
        <v>50</v>
      </c>
      <c r="B16" s="54">
        <v>0.5</v>
      </c>
      <c r="C16" s="7">
        <v>546</v>
      </c>
      <c r="D16" s="7">
        <f t="shared" si="0"/>
        <v>6552</v>
      </c>
      <c r="E16" s="8">
        <f t="shared" si="1"/>
        <v>6</v>
      </c>
      <c r="F16" s="9">
        <v>1</v>
      </c>
      <c r="G16" s="9">
        <v>1</v>
      </c>
      <c r="H16" s="9">
        <v>1</v>
      </c>
      <c r="I16" s="9">
        <v>1</v>
      </c>
      <c r="J16" s="9">
        <v>1</v>
      </c>
      <c r="K16" s="9">
        <v>1</v>
      </c>
      <c r="L16" s="9">
        <v>1</v>
      </c>
      <c r="M16" s="9">
        <v>1</v>
      </c>
      <c r="N16" s="9">
        <v>1</v>
      </c>
      <c r="O16" s="9">
        <v>1</v>
      </c>
      <c r="P16" s="9">
        <v>1</v>
      </c>
      <c r="Q16" s="9">
        <v>1</v>
      </c>
      <c r="R16" s="10">
        <v>12</v>
      </c>
      <c r="S16" s="11">
        <f t="shared" si="2"/>
        <v>6552</v>
      </c>
      <c r="T16" s="29"/>
      <c r="U16" s="117">
        <f t="shared" si="3"/>
        <v>0</v>
      </c>
    </row>
    <row r="17" spans="1:27" x14ac:dyDescent="0.25">
      <c r="A17" s="6" t="s">
        <v>8</v>
      </c>
      <c r="B17" s="54">
        <v>1.5</v>
      </c>
      <c r="C17" s="7">
        <v>546</v>
      </c>
      <c r="D17" s="7">
        <f>R17*C17</f>
        <v>19656</v>
      </c>
      <c r="E17" s="8">
        <f>R17*B17</f>
        <v>54</v>
      </c>
      <c r="F17" s="9">
        <v>3</v>
      </c>
      <c r="G17" s="39">
        <v>3</v>
      </c>
      <c r="H17" s="40">
        <v>3</v>
      </c>
      <c r="I17" s="40">
        <v>3</v>
      </c>
      <c r="J17" s="40">
        <v>3</v>
      </c>
      <c r="K17" s="40">
        <v>3</v>
      </c>
      <c r="L17" s="40">
        <v>3</v>
      </c>
      <c r="M17" s="40">
        <v>3</v>
      </c>
      <c r="N17" s="40">
        <v>3</v>
      </c>
      <c r="O17" s="40">
        <v>3</v>
      </c>
      <c r="P17" s="40">
        <v>3</v>
      </c>
      <c r="Q17" s="40">
        <v>3</v>
      </c>
      <c r="R17" s="10">
        <v>36</v>
      </c>
      <c r="S17" s="11">
        <f>C17*R17</f>
        <v>19656</v>
      </c>
      <c r="T17" s="29"/>
      <c r="U17" s="117">
        <f>S17*T17</f>
        <v>0</v>
      </c>
      <c r="X17" s="73"/>
      <c r="Z17" s="73"/>
      <c r="AA17" s="73"/>
    </row>
    <row r="18" spans="1:27" x14ac:dyDescent="0.25">
      <c r="A18" s="6" t="s">
        <v>9</v>
      </c>
      <c r="B18" s="56">
        <v>3</v>
      </c>
      <c r="C18" s="7">
        <v>546</v>
      </c>
      <c r="D18" s="7">
        <f t="shared" ref="D18:D21" si="4">R18*C18</f>
        <v>3822</v>
      </c>
      <c r="E18" s="8">
        <f t="shared" ref="E18:E20" si="5">R18*B18</f>
        <v>21</v>
      </c>
      <c r="F18" s="9">
        <v>1</v>
      </c>
      <c r="G18" s="39">
        <v>1</v>
      </c>
      <c r="H18" s="40">
        <v>0</v>
      </c>
      <c r="I18" s="40">
        <v>1</v>
      </c>
      <c r="J18" s="40">
        <v>0</v>
      </c>
      <c r="K18" s="40">
        <v>1</v>
      </c>
      <c r="L18" s="40">
        <v>0</v>
      </c>
      <c r="M18" s="40">
        <v>1</v>
      </c>
      <c r="N18" s="40">
        <v>0</v>
      </c>
      <c r="O18" s="40">
        <v>1</v>
      </c>
      <c r="P18" s="40">
        <v>0</v>
      </c>
      <c r="Q18" s="40">
        <v>1</v>
      </c>
      <c r="R18" s="10">
        <v>7</v>
      </c>
      <c r="S18" s="11">
        <f>C18*R18</f>
        <v>3822</v>
      </c>
      <c r="T18" s="29"/>
      <c r="U18" s="117">
        <f t="shared" ref="U18:U26" si="6">S18*T18</f>
        <v>0</v>
      </c>
      <c r="X18" s="73"/>
      <c r="Z18" s="73"/>
      <c r="AA18" s="73"/>
    </row>
    <row r="19" spans="1:27" x14ac:dyDescent="0.25">
      <c r="A19" s="12" t="s">
        <v>10</v>
      </c>
      <c r="B19" s="57">
        <v>5</v>
      </c>
      <c r="C19" s="7">
        <v>546</v>
      </c>
      <c r="D19" s="7">
        <f t="shared" si="4"/>
        <v>3822</v>
      </c>
      <c r="E19" s="8">
        <f t="shared" si="5"/>
        <v>35</v>
      </c>
      <c r="F19" s="13">
        <v>1</v>
      </c>
      <c r="G19" s="39">
        <v>1</v>
      </c>
      <c r="H19" s="40">
        <v>0</v>
      </c>
      <c r="I19" s="40">
        <v>1</v>
      </c>
      <c r="J19" s="40">
        <v>0</v>
      </c>
      <c r="K19" s="40">
        <v>1</v>
      </c>
      <c r="L19" s="40">
        <v>0</v>
      </c>
      <c r="M19" s="40">
        <v>1</v>
      </c>
      <c r="N19" s="40">
        <v>0</v>
      </c>
      <c r="O19" s="40">
        <v>1</v>
      </c>
      <c r="P19" s="40">
        <v>0</v>
      </c>
      <c r="Q19" s="40">
        <v>1</v>
      </c>
      <c r="R19" s="10">
        <v>7</v>
      </c>
      <c r="S19" s="11">
        <f>C19*R19</f>
        <v>3822</v>
      </c>
      <c r="T19" s="29"/>
      <c r="U19" s="117">
        <f t="shared" si="6"/>
        <v>0</v>
      </c>
      <c r="X19" s="73"/>
      <c r="Z19" s="73"/>
      <c r="AA19" s="73"/>
    </row>
    <row r="20" spans="1:27" x14ac:dyDescent="0.25">
      <c r="A20" s="12" t="s">
        <v>11</v>
      </c>
      <c r="B20" s="57">
        <v>10</v>
      </c>
      <c r="C20" s="14">
        <v>546</v>
      </c>
      <c r="D20" s="7">
        <f t="shared" si="4"/>
        <v>2730</v>
      </c>
      <c r="E20" s="8">
        <f t="shared" si="5"/>
        <v>50</v>
      </c>
      <c r="F20" s="13">
        <v>0</v>
      </c>
      <c r="G20" s="41">
        <v>0</v>
      </c>
      <c r="H20" s="13">
        <v>0</v>
      </c>
      <c r="I20" s="13">
        <v>0</v>
      </c>
      <c r="J20" s="13">
        <v>1</v>
      </c>
      <c r="K20" s="13">
        <v>1</v>
      </c>
      <c r="L20" s="13">
        <v>1</v>
      </c>
      <c r="M20" s="13">
        <v>1</v>
      </c>
      <c r="N20" s="13">
        <v>1</v>
      </c>
      <c r="O20" s="13">
        <v>0</v>
      </c>
      <c r="P20" s="13">
        <v>0</v>
      </c>
      <c r="Q20" s="13">
        <v>0</v>
      </c>
      <c r="R20" s="10">
        <v>5</v>
      </c>
      <c r="S20" s="11">
        <f>C20*R20</f>
        <v>2730</v>
      </c>
      <c r="T20" s="29"/>
      <c r="U20" s="117">
        <f t="shared" si="6"/>
        <v>0</v>
      </c>
      <c r="X20" s="73"/>
      <c r="Z20" s="73"/>
      <c r="AA20" s="73"/>
    </row>
    <row r="21" spans="1:27" x14ac:dyDescent="0.25">
      <c r="A21" s="12" t="s">
        <v>28</v>
      </c>
      <c r="B21" s="58" t="s">
        <v>29</v>
      </c>
      <c r="C21" s="14">
        <v>546</v>
      </c>
      <c r="D21" s="7">
        <f t="shared" si="4"/>
        <v>7098</v>
      </c>
      <c r="E21" s="8">
        <f>R21*25</f>
        <v>325</v>
      </c>
      <c r="F21" s="13">
        <v>1</v>
      </c>
      <c r="G21" s="41">
        <v>1</v>
      </c>
      <c r="H21" s="13">
        <v>1</v>
      </c>
      <c r="I21" s="13">
        <v>1</v>
      </c>
      <c r="J21" s="13">
        <v>1</v>
      </c>
      <c r="K21" s="13">
        <v>2</v>
      </c>
      <c r="L21" s="13">
        <v>1</v>
      </c>
      <c r="M21" s="13">
        <v>1</v>
      </c>
      <c r="N21" s="13">
        <v>1</v>
      </c>
      <c r="O21" s="13">
        <v>1</v>
      </c>
      <c r="P21" s="13">
        <v>1</v>
      </c>
      <c r="Q21" s="13">
        <v>1</v>
      </c>
      <c r="R21" s="10">
        <v>13</v>
      </c>
      <c r="S21" s="11">
        <f>C21*R21</f>
        <v>7098</v>
      </c>
      <c r="T21" s="29"/>
      <c r="U21" s="117">
        <f t="shared" si="6"/>
        <v>0</v>
      </c>
      <c r="X21" s="73"/>
      <c r="Z21" s="73"/>
      <c r="AA21" s="73"/>
    </row>
    <row r="22" spans="1:27" ht="42.75" customHeight="1" x14ac:dyDescent="0.25">
      <c r="A22" s="106" t="s">
        <v>12</v>
      </c>
      <c r="B22" s="107"/>
      <c r="C22" s="107"/>
      <c r="D22" s="107"/>
      <c r="E22" s="108"/>
      <c r="F22" s="15"/>
      <c r="G22" s="42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6"/>
      <c r="S22" s="17"/>
      <c r="T22" s="30"/>
      <c r="U22" s="118"/>
      <c r="X22" s="73"/>
      <c r="Z22" s="73"/>
      <c r="AA22" s="73"/>
    </row>
    <row r="23" spans="1:27" x14ac:dyDescent="0.25">
      <c r="A23" s="12" t="s">
        <v>30</v>
      </c>
      <c r="B23" s="53" t="s">
        <v>31</v>
      </c>
      <c r="C23" s="14">
        <v>546</v>
      </c>
      <c r="D23" s="7">
        <f t="shared" ref="D23" si="7">R23*C23</f>
        <v>1092</v>
      </c>
      <c r="E23" s="8">
        <f>R23*40</f>
        <v>80</v>
      </c>
      <c r="F23" s="18">
        <v>0</v>
      </c>
      <c r="G23" s="43">
        <v>0</v>
      </c>
      <c r="H23" s="18">
        <v>0</v>
      </c>
      <c r="I23" s="18">
        <v>1</v>
      </c>
      <c r="J23" s="18">
        <v>0</v>
      </c>
      <c r="K23" s="18">
        <v>0</v>
      </c>
      <c r="L23" s="18">
        <v>0</v>
      </c>
      <c r="M23" s="18">
        <v>0</v>
      </c>
      <c r="N23" s="18">
        <v>1</v>
      </c>
      <c r="O23" s="18">
        <v>0</v>
      </c>
      <c r="P23" s="18">
        <v>0</v>
      </c>
      <c r="Q23" s="18">
        <v>0</v>
      </c>
      <c r="R23" s="10">
        <v>2</v>
      </c>
      <c r="S23" s="11">
        <f>C23*R23</f>
        <v>1092</v>
      </c>
      <c r="T23" s="29"/>
      <c r="U23" s="117">
        <f t="shared" si="6"/>
        <v>0</v>
      </c>
      <c r="X23" s="73"/>
      <c r="Z23" s="73"/>
      <c r="AA23" s="73"/>
    </row>
    <row r="24" spans="1:27" ht="15.75" x14ac:dyDescent="0.25">
      <c r="A24" s="109" t="s">
        <v>13</v>
      </c>
      <c r="B24" s="110"/>
      <c r="C24" s="110"/>
      <c r="D24" s="110"/>
      <c r="E24" s="111"/>
      <c r="F24" s="15"/>
      <c r="G24" s="42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6"/>
      <c r="S24" s="17"/>
      <c r="T24" s="30"/>
      <c r="U24" s="118"/>
      <c r="X24" s="73"/>
      <c r="Z24" s="73"/>
      <c r="AA24" s="73"/>
    </row>
    <row r="25" spans="1:27" x14ac:dyDescent="0.25">
      <c r="A25" s="19" t="s">
        <v>8</v>
      </c>
      <c r="B25" s="54">
        <v>1.5</v>
      </c>
      <c r="C25" s="14">
        <v>546</v>
      </c>
      <c r="D25" s="7">
        <f t="shared" ref="D25:D26" si="8">R25*C25</f>
        <v>3822</v>
      </c>
      <c r="E25" s="8">
        <f t="shared" ref="E25" si="9">R25*B25</f>
        <v>10.5</v>
      </c>
      <c r="F25" s="18">
        <v>1</v>
      </c>
      <c r="G25" s="43">
        <v>1</v>
      </c>
      <c r="H25" s="18">
        <v>0</v>
      </c>
      <c r="I25" s="18">
        <v>1</v>
      </c>
      <c r="J25" s="18">
        <v>1</v>
      </c>
      <c r="K25" s="18">
        <v>0</v>
      </c>
      <c r="L25" s="18">
        <v>0</v>
      </c>
      <c r="M25" s="18">
        <v>1</v>
      </c>
      <c r="N25" s="18">
        <v>0</v>
      </c>
      <c r="O25" s="18">
        <v>0</v>
      </c>
      <c r="P25" s="18">
        <v>1</v>
      </c>
      <c r="Q25" s="18">
        <v>1</v>
      </c>
      <c r="R25" s="10">
        <v>7</v>
      </c>
      <c r="S25" s="11">
        <f>C25*R25</f>
        <v>3822</v>
      </c>
      <c r="T25" s="29"/>
      <c r="U25" s="117">
        <f t="shared" si="6"/>
        <v>0</v>
      </c>
      <c r="X25" s="73"/>
      <c r="Z25" s="73"/>
      <c r="AA25" s="73"/>
    </row>
    <row r="26" spans="1:27" ht="15.75" thickBot="1" x14ac:dyDescent="0.3">
      <c r="A26" s="19" t="s">
        <v>32</v>
      </c>
      <c r="B26" s="53" t="s">
        <v>33</v>
      </c>
      <c r="C26" s="14">
        <v>546</v>
      </c>
      <c r="D26" s="7">
        <f t="shared" si="8"/>
        <v>546</v>
      </c>
      <c r="E26" s="8">
        <f>R26*5</f>
        <v>5</v>
      </c>
      <c r="F26" s="18">
        <v>0</v>
      </c>
      <c r="G26" s="43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1</v>
      </c>
      <c r="Q26" s="18">
        <v>0</v>
      </c>
      <c r="R26" s="10">
        <v>1</v>
      </c>
      <c r="S26" s="11">
        <f>C26*R26</f>
        <v>546</v>
      </c>
      <c r="T26" s="29"/>
      <c r="U26" s="117">
        <f t="shared" si="6"/>
        <v>0</v>
      </c>
      <c r="X26" s="73"/>
      <c r="Z26" s="73"/>
      <c r="AA26" s="73"/>
    </row>
    <row r="27" spans="1:27" ht="27" customHeight="1" thickBot="1" x14ac:dyDescent="0.3">
      <c r="A27" s="95" t="s">
        <v>16</v>
      </c>
      <c r="B27" s="96"/>
      <c r="C27" s="96"/>
      <c r="D27" s="97"/>
      <c r="E27" s="20">
        <f>SUM(E15:E26)</f>
        <v>610.5</v>
      </c>
      <c r="F27" s="20">
        <f>SUM(F15:F26)</f>
        <v>12</v>
      </c>
      <c r="G27" s="20">
        <f t="shared" ref="G27:S27" si="10">SUM(G15:G26)</f>
        <v>12</v>
      </c>
      <c r="H27" s="20">
        <f t="shared" si="10"/>
        <v>9</v>
      </c>
      <c r="I27" s="20">
        <f t="shared" si="10"/>
        <v>13</v>
      </c>
      <c r="J27" s="20">
        <f t="shared" si="10"/>
        <v>11</v>
      </c>
      <c r="K27" s="20">
        <f t="shared" si="10"/>
        <v>13</v>
      </c>
      <c r="L27" s="20">
        <f t="shared" si="10"/>
        <v>10</v>
      </c>
      <c r="M27" s="20">
        <f t="shared" si="10"/>
        <v>13</v>
      </c>
      <c r="N27" s="20">
        <f t="shared" si="10"/>
        <v>11</v>
      </c>
      <c r="O27" s="20">
        <f t="shared" si="10"/>
        <v>11</v>
      </c>
      <c r="P27" s="20">
        <f t="shared" si="10"/>
        <v>11</v>
      </c>
      <c r="Q27" s="20">
        <f t="shared" si="10"/>
        <v>12</v>
      </c>
      <c r="R27" s="20">
        <f t="shared" si="10"/>
        <v>138</v>
      </c>
      <c r="S27" s="20">
        <f t="shared" si="10"/>
        <v>75348</v>
      </c>
      <c r="T27" s="31"/>
      <c r="U27" s="119">
        <f>SUM(U15:U26)</f>
        <v>0</v>
      </c>
      <c r="Z27" s="73"/>
    </row>
    <row r="28" spans="1:27" ht="39" customHeight="1" thickBot="1" x14ac:dyDescent="0.3">
      <c r="A28" s="83" t="s">
        <v>34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5"/>
      <c r="V28" s="32"/>
      <c r="W28" s="32"/>
    </row>
    <row r="29" spans="1:27" ht="15" customHeight="1" x14ac:dyDescent="0.25">
      <c r="A29" s="92" t="s">
        <v>0</v>
      </c>
      <c r="B29" s="76" t="s">
        <v>1</v>
      </c>
      <c r="C29" s="76" t="s">
        <v>2</v>
      </c>
      <c r="D29" s="76" t="s">
        <v>3</v>
      </c>
      <c r="E29" s="98" t="s">
        <v>4</v>
      </c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2"/>
      <c r="R29" s="86" t="s">
        <v>5</v>
      </c>
      <c r="S29" s="86" t="s">
        <v>6</v>
      </c>
      <c r="T29" s="86" t="s">
        <v>14</v>
      </c>
      <c r="U29" s="86" t="s">
        <v>15</v>
      </c>
    </row>
    <row r="30" spans="1:27" ht="15.75" thickBot="1" x14ac:dyDescent="0.3">
      <c r="A30" s="93"/>
      <c r="B30" s="77"/>
      <c r="C30" s="77"/>
      <c r="D30" s="77"/>
      <c r="E30" s="99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4"/>
      <c r="R30" s="87"/>
      <c r="S30" s="87"/>
      <c r="T30" s="87"/>
      <c r="U30" s="87"/>
    </row>
    <row r="31" spans="1:27" ht="52.5" customHeight="1" thickBot="1" x14ac:dyDescent="0.3">
      <c r="A31" s="94"/>
      <c r="B31" s="78"/>
      <c r="C31" s="78"/>
      <c r="D31" s="78"/>
      <c r="E31" s="100"/>
      <c r="F31" s="50">
        <v>44562</v>
      </c>
      <c r="G31" s="50">
        <v>44593</v>
      </c>
      <c r="H31" s="50">
        <v>44621</v>
      </c>
      <c r="I31" s="50">
        <v>44652</v>
      </c>
      <c r="J31" s="50">
        <v>44682</v>
      </c>
      <c r="K31" s="50">
        <v>44713</v>
      </c>
      <c r="L31" s="50">
        <v>44743</v>
      </c>
      <c r="M31" s="50">
        <v>44774</v>
      </c>
      <c r="N31" s="50">
        <v>44805</v>
      </c>
      <c r="O31" s="50">
        <v>44835</v>
      </c>
      <c r="P31" s="50">
        <v>44866</v>
      </c>
      <c r="Q31" s="50">
        <v>44896</v>
      </c>
      <c r="R31" s="88"/>
      <c r="S31" s="88"/>
      <c r="T31" s="88"/>
      <c r="U31" s="88"/>
    </row>
    <row r="32" spans="1:27" ht="16.5" thickBot="1" x14ac:dyDescent="0.3">
      <c r="A32" s="1">
        <v>1</v>
      </c>
      <c r="B32" s="2">
        <v>2</v>
      </c>
      <c r="C32" s="2">
        <v>3</v>
      </c>
      <c r="D32" s="3">
        <v>4</v>
      </c>
      <c r="E32" s="1">
        <v>5</v>
      </c>
      <c r="F32" s="5">
        <v>6</v>
      </c>
      <c r="G32" s="4">
        <v>7</v>
      </c>
      <c r="H32" s="5">
        <v>8</v>
      </c>
      <c r="I32" s="4">
        <v>9</v>
      </c>
      <c r="J32" s="5">
        <v>10</v>
      </c>
      <c r="K32" s="4">
        <v>11</v>
      </c>
      <c r="L32" s="5">
        <v>12</v>
      </c>
      <c r="M32" s="4">
        <v>13</v>
      </c>
      <c r="N32" s="5">
        <v>14</v>
      </c>
      <c r="O32" s="4">
        <v>15</v>
      </c>
      <c r="P32" s="5">
        <v>16</v>
      </c>
      <c r="Q32" s="4">
        <v>17</v>
      </c>
      <c r="R32" s="5">
        <v>18</v>
      </c>
      <c r="S32" s="4">
        <v>19</v>
      </c>
      <c r="T32" s="5">
        <v>20</v>
      </c>
      <c r="U32" s="4">
        <v>21</v>
      </c>
    </row>
    <row r="33" spans="1:27" x14ac:dyDescent="0.25">
      <c r="A33" s="89" t="s">
        <v>7</v>
      </c>
      <c r="B33" s="90"/>
      <c r="C33" s="90"/>
      <c r="D33" s="90"/>
      <c r="E33" s="91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48"/>
      <c r="S33" s="49"/>
      <c r="T33" s="49"/>
      <c r="U33" s="47"/>
    </row>
    <row r="34" spans="1:27" ht="30" x14ac:dyDescent="0.25">
      <c r="A34" s="6" t="s">
        <v>49</v>
      </c>
      <c r="B34" s="54">
        <v>0.5</v>
      </c>
      <c r="C34" s="7">
        <v>3467</v>
      </c>
      <c r="D34" s="7">
        <f t="shared" ref="D34:D40" si="11">R34*C34</f>
        <v>41604</v>
      </c>
      <c r="E34" s="8">
        <f t="shared" ref="E34:E39" si="12">R34*B34</f>
        <v>6</v>
      </c>
      <c r="F34" s="9">
        <v>1</v>
      </c>
      <c r="G34" s="9">
        <v>1</v>
      </c>
      <c r="H34" s="9">
        <v>1</v>
      </c>
      <c r="I34" s="9">
        <v>1</v>
      </c>
      <c r="J34" s="9">
        <v>1</v>
      </c>
      <c r="K34" s="9">
        <v>1</v>
      </c>
      <c r="L34" s="9">
        <v>1</v>
      </c>
      <c r="M34" s="9">
        <v>1</v>
      </c>
      <c r="N34" s="9">
        <v>1</v>
      </c>
      <c r="O34" s="9">
        <v>1</v>
      </c>
      <c r="P34" s="9">
        <v>1</v>
      </c>
      <c r="Q34" s="9">
        <v>1</v>
      </c>
      <c r="R34" s="21">
        <f t="shared" ref="R34:R35" si="13">SUM(F34:Q34)</f>
        <v>12</v>
      </c>
      <c r="S34" s="75">
        <f t="shared" ref="S34:S35" si="14">R34*C34</f>
        <v>41604</v>
      </c>
      <c r="T34" s="29"/>
      <c r="U34" s="117">
        <f t="shared" ref="U34:U35" si="15">S34*T34</f>
        <v>0</v>
      </c>
    </row>
    <row r="35" spans="1:27" x14ac:dyDescent="0.25">
      <c r="A35" s="6" t="s">
        <v>50</v>
      </c>
      <c r="B35" s="54">
        <v>0.5</v>
      </c>
      <c r="C35" s="7">
        <v>3467</v>
      </c>
      <c r="D35" s="7">
        <f t="shared" si="11"/>
        <v>41604</v>
      </c>
      <c r="E35" s="8">
        <f t="shared" si="12"/>
        <v>6</v>
      </c>
      <c r="F35" s="9">
        <v>1</v>
      </c>
      <c r="G35" s="9">
        <v>1</v>
      </c>
      <c r="H35" s="9">
        <v>1</v>
      </c>
      <c r="I35" s="9">
        <v>1</v>
      </c>
      <c r="J35" s="9">
        <v>1</v>
      </c>
      <c r="K35" s="9">
        <v>1</v>
      </c>
      <c r="L35" s="9">
        <v>1</v>
      </c>
      <c r="M35" s="9">
        <v>1</v>
      </c>
      <c r="N35" s="9">
        <v>1</v>
      </c>
      <c r="O35" s="9">
        <v>1</v>
      </c>
      <c r="P35" s="9">
        <v>1</v>
      </c>
      <c r="Q35" s="9">
        <v>1</v>
      </c>
      <c r="R35" s="21">
        <f t="shared" si="13"/>
        <v>12</v>
      </c>
      <c r="S35" s="75">
        <f t="shared" si="14"/>
        <v>41604</v>
      </c>
      <c r="T35" s="29"/>
      <c r="U35" s="117">
        <f t="shared" si="15"/>
        <v>0</v>
      </c>
    </row>
    <row r="36" spans="1:27" x14ac:dyDescent="0.25">
      <c r="A36" s="6" t="s">
        <v>8</v>
      </c>
      <c r="B36" s="54">
        <v>1.5</v>
      </c>
      <c r="C36" s="7">
        <v>3467</v>
      </c>
      <c r="D36" s="7">
        <f t="shared" si="11"/>
        <v>34670</v>
      </c>
      <c r="E36" s="8">
        <f t="shared" si="12"/>
        <v>15</v>
      </c>
      <c r="F36" s="21">
        <v>1</v>
      </c>
      <c r="G36" s="21">
        <v>2</v>
      </c>
      <c r="H36" s="45">
        <v>1</v>
      </c>
      <c r="I36" s="13">
        <v>0</v>
      </c>
      <c r="J36" s="55">
        <v>0</v>
      </c>
      <c r="K36" s="21">
        <v>1</v>
      </c>
      <c r="L36" s="21">
        <v>1</v>
      </c>
      <c r="M36" s="21">
        <v>0</v>
      </c>
      <c r="N36" s="21">
        <v>1</v>
      </c>
      <c r="O36" s="21">
        <v>1</v>
      </c>
      <c r="P36" s="21">
        <v>1</v>
      </c>
      <c r="Q36" s="21">
        <v>1</v>
      </c>
      <c r="R36" s="21">
        <f>SUM(F36:Q36)</f>
        <v>10</v>
      </c>
      <c r="S36" s="11">
        <f>C36*R36</f>
        <v>34670</v>
      </c>
      <c r="T36" s="29"/>
      <c r="U36" s="117">
        <f>S36*T36</f>
        <v>0</v>
      </c>
      <c r="X36" s="73"/>
      <c r="Z36" s="73"/>
      <c r="AA36" s="73"/>
    </row>
    <row r="37" spans="1:27" x14ac:dyDescent="0.25">
      <c r="A37" s="6" t="s">
        <v>9</v>
      </c>
      <c r="B37" s="56">
        <v>3</v>
      </c>
      <c r="C37" s="7">
        <v>3467</v>
      </c>
      <c r="D37" s="7">
        <f t="shared" si="11"/>
        <v>10401</v>
      </c>
      <c r="E37" s="8">
        <f t="shared" si="12"/>
        <v>9</v>
      </c>
      <c r="F37" s="21">
        <v>0</v>
      </c>
      <c r="G37" s="21">
        <v>0</v>
      </c>
      <c r="H37" s="45">
        <v>1</v>
      </c>
      <c r="I37" s="13">
        <v>0</v>
      </c>
      <c r="J37" s="55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1</v>
      </c>
      <c r="Q37" s="21">
        <v>1</v>
      </c>
      <c r="R37" s="21">
        <f>SUM(F37:Q37)</f>
        <v>3</v>
      </c>
      <c r="S37" s="11">
        <f>C37*R37</f>
        <v>10401</v>
      </c>
      <c r="T37" s="29"/>
      <c r="U37" s="117">
        <f t="shared" ref="U37:U40" si="16">S37*T37</f>
        <v>0</v>
      </c>
      <c r="X37" s="73"/>
      <c r="Z37" s="73"/>
      <c r="AA37" s="73"/>
    </row>
    <row r="38" spans="1:27" x14ac:dyDescent="0.25">
      <c r="A38" s="12" t="s">
        <v>10</v>
      </c>
      <c r="B38" s="57">
        <v>5</v>
      </c>
      <c r="C38" s="7">
        <v>3467</v>
      </c>
      <c r="D38" s="7">
        <f t="shared" si="11"/>
        <v>6934</v>
      </c>
      <c r="E38" s="8">
        <f t="shared" si="12"/>
        <v>10</v>
      </c>
      <c r="F38" s="22">
        <v>0</v>
      </c>
      <c r="G38" s="22">
        <v>0</v>
      </c>
      <c r="H38" s="46">
        <v>1</v>
      </c>
      <c r="I38" s="13">
        <v>0</v>
      </c>
      <c r="J38" s="41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1</v>
      </c>
      <c r="R38" s="21">
        <f>SUM(F38:Q38)</f>
        <v>2</v>
      </c>
      <c r="S38" s="11">
        <f>C38*R38</f>
        <v>6934</v>
      </c>
      <c r="T38" s="29"/>
      <c r="U38" s="117">
        <f t="shared" si="16"/>
        <v>0</v>
      </c>
      <c r="X38" s="73"/>
      <c r="Z38" s="73"/>
      <c r="AA38" s="73"/>
    </row>
    <row r="39" spans="1:27" x14ac:dyDescent="0.25">
      <c r="A39" s="12" t="s">
        <v>11</v>
      </c>
      <c r="B39" s="57">
        <v>10</v>
      </c>
      <c r="C39" s="14">
        <v>3467</v>
      </c>
      <c r="D39" s="7">
        <f t="shared" si="11"/>
        <v>6934</v>
      </c>
      <c r="E39" s="8">
        <f t="shared" si="12"/>
        <v>20</v>
      </c>
      <c r="F39" s="22">
        <v>0</v>
      </c>
      <c r="G39" s="22">
        <v>0</v>
      </c>
      <c r="H39" s="46">
        <v>0</v>
      </c>
      <c r="I39" s="13">
        <v>0</v>
      </c>
      <c r="J39" s="41">
        <v>0</v>
      </c>
      <c r="K39" s="22">
        <v>0</v>
      </c>
      <c r="L39" s="22">
        <v>0</v>
      </c>
      <c r="M39" s="22">
        <v>1</v>
      </c>
      <c r="N39" s="22">
        <v>0</v>
      </c>
      <c r="O39" s="22">
        <v>0</v>
      </c>
      <c r="P39" s="22">
        <v>0</v>
      </c>
      <c r="Q39" s="22">
        <v>1</v>
      </c>
      <c r="R39" s="21">
        <f>SUM(F39:Q39)</f>
        <v>2</v>
      </c>
      <c r="S39" s="11">
        <f>C39*R39</f>
        <v>6934</v>
      </c>
      <c r="T39" s="29"/>
      <c r="U39" s="117">
        <f t="shared" si="16"/>
        <v>0</v>
      </c>
      <c r="X39" s="73"/>
      <c r="Z39" s="73"/>
      <c r="AA39" s="73"/>
    </row>
    <row r="40" spans="1:27" x14ac:dyDescent="0.25">
      <c r="A40" s="12" t="s">
        <v>28</v>
      </c>
      <c r="B40" s="58" t="s">
        <v>29</v>
      </c>
      <c r="C40" s="14">
        <v>3467</v>
      </c>
      <c r="D40" s="7">
        <f t="shared" si="11"/>
        <v>13868</v>
      </c>
      <c r="E40" s="8">
        <f>R40*25</f>
        <v>100</v>
      </c>
      <c r="F40" s="22">
        <v>1</v>
      </c>
      <c r="G40" s="22">
        <v>1</v>
      </c>
      <c r="H40" s="46">
        <v>0</v>
      </c>
      <c r="I40" s="13">
        <v>0</v>
      </c>
      <c r="J40" s="41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1</v>
      </c>
      <c r="Q40" s="22">
        <v>1</v>
      </c>
      <c r="R40" s="21">
        <f>SUM(F40:Q40)</f>
        <v>4</v>
      </c>
      <c r="S40" s="11">
        <f>C40*R40</f>
        <v>13868</v>
      </c>
      <c r="T40" s="29"/>
      <c r="U40" s="117">
        <f t="shared" si="16"/>
        <v>0</v>
      </c>
      <c r="X40" s="73"/>
      <c r="Z40" s="73"/>
      <c r="AA40" s="73"/>
    </row>
    <row r="41" spans="1:27" ht="42.75" customHeight="1" x14ac:dyDescent="0.25">
      <c r="A41" s="106" t="s">
        <v>12</v>
      </c>
      <c r="B41" s="107"/>
      <c r="C41" s="107"/>
      <c r="D41" s="107"/>
      <c r="E41" s="108"/>
      <c r="F41" s="15"/>
      <c r="G41" s="42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6"/>
      <c r="S41" s="17"/>
      <c r="T41" s="30"/>
      <c r="U41" s="118"/>
      <c r="X41" s="73"/>
      <c r="Z41" s="73"/>
      <c r="AA41" s="73"/>
    </row>
    <row r="42" spans="1:27" x14ac:dyDescent="0.25">
      <c r="A42" s="12" t="s">
        <v>30</v>
      </c>
      <c r="B42" s="53" t="s">
        <v>31</v>
      </c>
      <c r="C42" s="14">
        <v>3467</v>
      </c>
      <c r="D42" s="7">
        <f t="shared" ref="D42" si="17">R42*C42</f>
        <v>10401</v>
      </c>
      <c r="E42" s="8">
        <f>R42*40</f>
        <v>120</v>
      </c>
      <c r="F42" s="21">
        <v>0</v>
      </c>
      <c r="G42" s="21">
        <v>1</v>
      </c>
      <c r="H42" s="45">
        <v>0</v>
      </c>
      <c r="I42" s="13">
        <v>0</v>
      </c>
      <c r="J42" s="55">
        <v>0</v>
      </c>
      <c r="K42" s="21">
        <v>0</v>
      </c>
      <c r="L42" s="21">
        <v>0</v>
      </c>
      <c r="M42" s="21">
        <v>0</v>
      </c>
      <c r="N42" s="21">
        <v>0</v>
      </c>
      <c r="O42" s="21">
        <v>1</v>
      </c>
      <c r="P42" s="21">
        <v>1</v>
      </c>
      <c r="Q42" s="21">
        <v>0</v>
      </c>
      <c r="R42" s="21">
        <f>SUM(F42:Q42)</f>
        <v>3</v>
      </c>
      <c r="S42" s="11">
        <f>C42*R42</f>
        <v>10401</v>
      </c>
      <c r="T42" s="29"/>
      <c r="U42" s="117">
        <f t="shared" ref="U42" si="18">S42*T42</f>
        <v>0</v>
      </c>
      <c r="X42" s="73"/>
      <c r="Z42" s="73"/>
      <c r="AA42" s="73"/>
    </row>
    <row r="43" spans="1:27" ht="15.75" x14ac:dyDescent="0.25">
      <c r="A43" s="109" t="s">
        <v>13</v>
      </c>
      <c r="B43" s="110"/>
      <c r="C43" s="110"/>
      <c r="D43" s="110"/>
      <c r="E43" s="111"/>
      <c r="F43" s="15"/>
      <c r="G43" s="42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6"/>
      <c r="S43" s="17"/>
      <c r="T43" s="30"/>
      <c r="U43" s="118"/>
      <c r="X43" s="73"/>
      <c r="Z43" s="73"/>
      <c r="AA43" s="73"/>
    </row>
    <row r="44" spans="1:27" x14ac:dyDescent="0.25">
      <c r="A44" s="19" t="s">
        <v>8</v>
      </c>
      <c r="B44" s="54">
        <v>1.5</v>
      </c>
      <c r="C44" s="14">
        <v>3467</v>
      </c>
      <c r="D44" s="7">
        <f t="shared" ref="D44:D45" si="19">R44*C44</f>
        <v>3467</v>
      </c>
      <c r="E44" s="8">
        <f t="shared" ref="E44" si="20">R44*B44</f>
        <v>1.5</v>
      </c>
      <c r="F44" s="18">
        <v>0</v>
      </c>
      <c r="G44" s="18">
        <v>0</v>
      </c>
      <c r="H44" s="44">
        <v>0</v>
      </c>
      <c r="I44" s="13">
        <v>0</v>
      </c>
      <c r="J44" s="43">
        <v>0</v>
      </c>
      <c r="K44" s="18">
        <v>0</v>
      </c>
      <c r="L44" s="18">
        <v>0</v>
      </c>
      <c r="M44" s="18">
        <v>0</v>
      </c>
      <c r="N44" s="18">
        <v>1</v>
      </c>
      <c r="O44" s="18">
        <v>0</v>
      </c>
      <c r="P44" s="18">
        <v>0</v>
      </c>
      <c r="Q44" s="18">
        <v>0</v>
      </c>
      <c r="R44" s="18">
        <f>SUM(F44:Q44)</f>
        <v>1</v>
      </c>
      <c r="S44" s="11">
        <f>C44*R44</f>
        <v>3467</v>
      </c>
      <c r="T44" s="29"/>
      <c r="U44" s="117">
        <f t="shared" ref="U44:U45" si="21">S44*T44</f>
        <v>0</v>
      </c>
      <c r="X44" s="73"/>
      <c r="Z44" s="73"/>
      <c r="AA44" s="73"/>
    </row>
    <row r="45" spans="1:27" ht="15.75" thickBot="1" x14ac:dyDescent="0.3">
      <c r="A45" s="19" t="s">
        <v>32</v>
      </c>
      <c r="B45" s="53" t="s">
        <v>33</v>
      </c>
      <c r="C45" s="14">
        <v>3467</v>
      </c>
      <c r="D45" s="7">
        <f t="shared" si="19"/>
        <v>6934</v>
      </c>
      <c r="E45" s="8">
        <f>R45*5</f>
        <v>10</v>
      </c>
      <c r="F45" s="21">
        <v>0</v>
      </c>
      <c r="G45" s="21">
        <v>0</v>
      </c>
      <c r="H45" s="45">
        <v>0</v>
      </c>
      <c r="I45" s="13">
        <v>1</v>
      </c>
      <c r="J45" s="55">
        <v>0</v>
      </c>
      <c r="K45" s="21">
        <v>0</v>
      </c>
      <c r="L45" s="21">
        <v>0</v>
      </c>
      <c r="M45" s="21">
        <v>1</v>
      </c>
      <c r="N45" s="21">
        <v>0</v>
      </c>
      <c r="O45" s="21">
        <v>0</v>
      </c>
      <c r="P45" s="21">
        <v>0</v>
      </c>
      <c r="Q45" s="21">
        <v>0</v>
      </c>
      <c r="R45" s="21">
        <f>SUM(F45:Q45)</f>
        <v>2</v>
      </c>
      <c r="S45" s="11">
        <f>C45*R45</f>
        <v>6934</v>
      </c>
      <c r="T45" s="29"/>
      <c r="U45" s="117">
        <f t="shared" si="21"/>
        <v>0</v>
      </c>
      <c r="X45" s="73"/>
      <c r="Z45" s="73"/>
      <c r="AA45" s="73"/>
    </row>
    <row r="46" spans="1:27" ht="15.75" thickBot="1" x14ac:dyDescent="0.3">
      <c r="A46" s="95" t="s">
        <v>42</v>
      </c>
      <c r="B46" s="96"/>
      <c r="C46" s="96"/>
      <c r="D46" s="97"/>
      <c r="E46" s="20">
        <f t="shared" ref="E46" si="22">SUM(E36:E45)</f>
        <v>285.5</v>
      </c>
      <c r="F46" s="20">
        <f>SUM(F34:F45)</f>
        <v>4</v>
      </c>
      <c r="G46" s="20">
        <f t="shared" ref="G46:Q46" si="23">SUM(G34:G45)</f>
        <v>6</v>
      </c>
      <c r="H46" s="20">
        <f t="shared" si="23"/>
        <v>5</v>
      </c>
      <c r="I46" s="20">
        <f t="shared" si="23"/>
        <v>3</v>
      </c>
      <c r="J46" s="20">
        <f t="shared" si="23"/>
        <v>2</v>
      </c>
      <c r="K46" s="20">
        <f t="shared" si="23"/>
        <v>3</v>
      </c>
      <c r="L46" s="20">
        <f t="shared" si="23"/>
        <v>3</v>
      </c>
      <c r="M46" s="20">
        <f t="shared" si="23"/>
        <v>4</v>
      </c>
      <c r="N46" s="20">
        <f t="shared" si="23"/>
        <v>4</v>
      </c>
      <c r="O46" s="20">
        <f t="shared" si="23"/>
        <v>4</v>
      </c>
      <c r="P46" s="20">
        <f t="shared" si="23"/>
        <v>6</v>
      </c>
      <c r="Q46" s="20">
        <f t="shared" si="23"/>
        <v>7</v>
      </c>
      <c r="R46" s="23">
        <f>SUM(R34:R45)</f>
        <v>51</v>
      </c>
      <c r="S46" s="23">
        <f>SUM(S34:S45)</f>
        <v>176817</v>
      </c>
      <c r="T46" s="31"/>
      <c r="U46" s="119">
        <f>SUM(U34:U45)</f>
        <v>0</v>
      </c>
      <c r="Z46" s="73"/>
    </row>
    <row r="47" spans="1:27" ht="39.75" customHeight="1" thickBot="1" x14ac:dyDescent="0.35">
      <c r="A47" s="83" t="s">
        <v>55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5"/>
      <c r="V47" s="24"/>
    </row>
    <row r="48" spans="1:27" ht="27.75" customHeight="1" x14ac:dyDescent="0.25">
      <c r="A48" s="92" t="s">
        <v>0</v>
      </c>
      <c r="B48" s="76" t="s">
        <v>1</v>
      </c>
      <c r="C48" s="76" t="s">
        <v>2</v>
      </c>
      <c r="D48" s="76" t="s">
        <v>3</v>
      </c>
      <c r="E48" s="98" t="s">
        <v>4</v>
      </c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2"/>
      <c r="R48" s="86" t="s">
        <v>51</v>
      </c>
      <c r="S48" s="86" t="s">
        <v>52</v>
      </c>
      <c r="T48" s="86" t="s">
        <v>53</v>
      </c>
      <c r="U48" s="86" t="s">
        <v>15</v>
      </c>
      <c r="V48" s="25"/>
      <c r="W48" s="26"/>
    </row>
    <row r="49" spans="1:27" ht="30.75" customHeight="1" thickBot="1" x14ac:dyDescent="0.3">
      <c r="A49" s="93"/>
      <c r="B49" s="77"/>
      <c r="C49" s="77"/>
      <c r="D49" s="77"/>
      <c r="E49" s="99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4"/>
      <c r="R49" s="87"/>
      <c r="S49" s="87"/>
      <c r="T49" s="87"/>
      <c r="U49" s="87"/>
      <c r="V49" s="25"/>
      <c r="W49" s="26"/>
    </row>
    <row r="50" spans="1:27" ht="15.75" thickBot="1" x14ac:dyDescent="0.3">
      <c r="A50" s="94"/>
      <c r="B50" s="78"/>
      <c r="C50" s="78"/>
      <c r="D50" s="78"/>
      <c r="E50" s="100"/>
      <c r="F50" s="50">
        <v>44562</v>
      </c>
      <c r="G50" s="50">
        <v>44593</v>
      </c>
      <c r="H50" s="50">
        <v>44621</v>
      </c>
      <c r="I50" s="50">
        <v>44652</v>
      </c>
      <c r="J50" s="50">
        <v>44682</v>
      </c>
      <c r="K50" s="50">
        <v>44713</v>
      </c>
      <c r="L50" s="50">
        <v>44743</v>
      </c>
      <c r="M50" s="50">
        <v>44774</v>
      </c>
      <c r="N50" s="50">
        <v>44805</v>
      </c>
      <c r="O50" s="50">
        <v>44835</v>
      </c>
      <c r="P50" s="50">
        <v>44866</v>
      </c>
      <c r="Q50" s="50">
        <v>44896</v>
      </c>
      <c r="R50" s="88"/>
      <c r="S50" s="88"/>
      <c r="T50" s="88"/>
      <c r="U50" s="88"/>
      <c r="V50" s="27"/>
      <c r="W50" s="26"/>
    </row>
    <row r="51" spans="1:27" ht="16.5" thickBot="1" x14ac:dyDescent="0.3">
      <c r="A51" s="1">
        <v>1</v>
      </c>
      <c r="B51" s="2">
        <v>2</v>
      </c>
      <c r="C51" s="2">
        <v>3</v>
      </c>
      <c r="D51" s="3">
        <v>4</v>
      </c>
      <c r="E51" s="1">
        <v>5</v>
      </c>
      <c r="F51" s="5">
        <v>6</v>
      </c>
      <c r="G51" s="4">
        <v>7</v>
      </c>
      <c r="H51" s="5">
        <v>8</v>
      </c>
      <c r="I51" s="4">
        <v>9</v>
      </c>
      <c r="J51" s="5">
        <v>10</v>
      </c>
      <c r="K51" s="4">
        <v>11</v>
      </c>
      <c r="L51" s="5">
        <v>12</v>
      </c>
      <c r="M51" s="4">
        <v>13</v>
      </c>
      <c r="N51" s="5">
        <v>14</v>
      </c>
      <c r="O51" s="4">
        <v>15</v>
      </c>
      <c r="P51" s="5">
        <v>16</v>
      </c>
      <c r="Q51" s="4">
        <v>17</v>
      </c>
      <c r="R51" s="5">
        <v>18</v>
      </c>
      <c r="S51" s="4">
        <v>19</v>
      </c>
      <c r="T51" s="5">
        <v>20</v>
      </c>
      <c r="U51" s="4">
        <v>21</v>
      </c>
      <c r="V51" s="27"/>
      <c r="W51" s="26"/>
    </row>
    <row r="52" spans="1:27" x14ac:dyDescent="0.25">
      <c r="A52" s="89" t="s">
        <v>7</v>
      </c>
      <c r="B52" s="90"/>
      <c r="C52" s="90"/>
      <c r="D52" s="90"/>
      <c r="E52" s="91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48"/>
      <c r="S52" s="49"/>
      <c r="T52" s="49"/>
      <c r="U52" s="47"/>
      <c r="V52" s="28"/>
      <c r="W52" s="26"/>
    </row>
    <row r="53" spans="1:27" ht="30" x14ac:dyDescent="0.25">
      <c r="A53" s="6" t="s">
        <v>49</v>
      </c>
      <c r="B53" s="54">
        <v>0.5</v>
      </c>
      <c r="C53" s="7">
        <v>50</v>
      </c>
      <c r="D53" s="7">
        <f t="shared" ref="D53:D59" si="24">R53*C53</f>
        <v>17200</v>
      </c>
      <c r="E53" s="8">
        <f t="shared" ref="E53:E58" si="25">R53*B53</f>
        <v>172</v>
      </c>
      <c r="F53" s="9">
        <v>32</v>
      </c>
      <c r="G53" s="9">
        <v>32</v>
      </c>
      <c r="H53" s="9">
        <v>32</v>
      </c>
      <c r="I53" s="9">
        <v>24</v>
      </c>
      <c r="J53" s="9">
        <v>24</v>
      </c>
      <c r="K53" s="9">
        <v>24</v>
      </c>
      <c r="L53" s="9">
        <v>24</v>
      </c>
      <c r="M53" s="9">
        <v>24</v>
      </c>
      <c r="N53" s="9">
        <v>32</v>
      </c>
      <c r="O53" s="9">
        <v>32</v>
      </c>
      <c r="P53" s="9">
        <v>32</v>
      </c>
      <c r="Q53" s="9">
        <v>32</v>
      </c>
      <c r="R53" s="10">
        <f t="shared" ref="R53:R54" si="26">SUM(F53:Q53)</f>
        <v>344</v>
      </c>
      <c r="S53" s="11">
        <f>R53</f>
        <v>344</v>
      </c>
      <c r="T53" s="29"/>
      <c r="U53" s="117">
        <f t="shared" ref="U53:U54" si="27">S53*T53</f>
        <v>0</v>
      </c>
      <c r="V53" s="28"/>
      <c r="W53" s="26"/>
    </row>
    <row r="54" spans="1:27" x14ac:dyDescent="0.25">
      <c r="A54" s="6" t="s">
        <v>50</v>
      </c>
      <c r="B54" s="54">
        <v>0.5</v>
      </c>
      <c r="C54" s="7">
        <v>50</v>
      </c>
      <c r="D54" s="7">
        <f t="shared" si="24"/>
        <v>2400</v>
      </c>
      <c r="E54" s="8">
        <f t="shared" si="25"/>
        <v>24</v>
      </c>
      <c r="F54" s="9">
        <v>4</v>
      </c>
      <c r="G54" s="9">
        <v>4</v>
      </c>
      <c r="H54" s="9">
        <v>4</v>
      </c>
      <c r="I54" s="9">
        <v>4</v>
      </c>
      <c r="J54" s="9">
        <v>4</v>
      </c>
      <c r="K54" s="9">
        <v>4</v>
      </c>
      <c r="L54" s="9">
        <v>4</v>
      </c>
      <c r="M54" s="9">
        <v>4</v>
      </c>
      <c r="N54" s="9">
        <v>4</v>
      </c>
      <c r="O54" s="9">
        <v>4</v>
      </c>
      <c r="P54" s="9">
        <v>4</v>
      </c>
      <c r="Q54" s="9">
        <v>4</v>
      </c>
      <c r="R54" s="10">
        <f t="shared" si="26"/>
        <v>48</v>
      </c>
      <c r="S54" s="11">
        <f t="shared" ref="S54:S59" si="28">R54</f>
        <v>48</v>
      </c>
      <c r="T54" s="29"/>
      <c r="U54" s="117">
        <f t="shared" si="27"/>
        <v>0</v>
      </c>
      <c r="V54" s="28"/>
      <c r="W54" s="26"/>
    </row>
    <row r="55" spans="1:27" x14ac:dyDescent="0.25">
      <c r="A55" s="6" t="s">
        <v>8</v>
      </c>
      <c r="B55" s="54">
        <v>1.5</v>
      </c>
      <c r="C55" s="7">
        <v>50</v>
      </c>
      <c r="D55" s="7">
        <f t="shared" si="24"/>
        <v>9500</v>
      </c>
      <c r="E55" s="8">
        <f t="shared" si="25"/>
        <v>285</v>
      </c>
      <c r="F55" s="9">
        <v>18</v>
      </c>
      <c r="G55" s="9">
        <v>18</v>
      </c>
      <c r="H55" s="9">
        <v>18</v>
      </c>
      <c r="I55" s="9">
        <v>12</v>
      </c>
      <c r="J55" s="9">
        <v>12</v>
      </c>
      <c r="K55" s="9">
        <v>14</v>
      </c>
      <c r="L55" s="9">
        <v>14</v>
      </c>
      <c r="M55" s="9">
        <v>12</v>
      </c>
      <c r="N55" s="9">
        <v>18</v>
      </c>
      <c r="O55" s="9">
        <v>18</v>
      </c>
      <c r="P55" s="9">
        <v>18</v>
      </c>
      <c r="Q55" s="9">
        <v>18</v>
      </c>
      <c r="R55" s="10">
        <f>SUM(F55:Q55)</f>
        <v>190</v>
      </c>
      <c r="S55" s="11">
        <f t="shared" si="28"/>
        <v>190</v>
      </c>
      <c r="T55" s="29"/>
      <c r="U55" s="117">
        <f>S55*T55</f>
        <v>0</v>
      </c>
      <c r="V55" s="28"/>
      <c r="X55" s="73"/>
      <c r="Z55" s="73"/>
      <c r="AA55" s="73"/>
    </row>
    <row r="56" spans="1:27" x14ac:dyDescent="0.25">
      <c r="A56" s="6" t="s">
        <v>9</v>
      </c>
      <c r="B56" s="56">
        <v>3</v>
      </c>
      <c r="C56" s="7">
        <v>50</v>
      </c>
      <c r="D56" s="7">
        <f t="shared" si="24"/>
        <v>900</v>
      </c>
      <c r="E56" s="8">
        <f t="shared" si="25"/>
        <v>54</v>
      </c>
      <c r="F56" s="9">
        <v>2</v>
      </c>
      <c r="G56" s="9">
        <v>2</v>
      </c>
      <c r="H56" s="9">
        <v>2</v>
      </c>
      <c r="I56" s="9">
        <v>2</v>
      </c>
      <c r="J56" s="9">
        <v>0</v>
      </c>
      <c r="K56" s="9">
        <v>2</v>
      </c>
      <c r="L56" s="9">
        <v>0</v>
      </c>
      <c r="M56" s="9">
        <v>2</v>
      </c>
      <c r="N56" s="9">
        <v>0</v>
      </c>
      <c r="O56" s="9">
        <v>2</v>
      </c>
      <c r="P56" s="9">
        <v>0</v>
      </c>
      <c r="Q56" s="9">
        <v>4</v>
      </c>
      <c r="R56" s="10">
        <f>SUM(F56:Q56)</f>
        <v>18</v>
      </c>
      <c r="S56" s="11">
        <f t="shared" si="28"/>
        <v>18</v>
      </c>
      <c r="T56" s="29"/>
      <c r="U56" s="117">
        <f t="shared" ref="U56:U59" si="29">S56*T56</f>
        <v>0</v>
      </c>
      <c r="V56" s="28"/>
      <c r="X56" s="73"/>
      <c r="Z56" s="73"/>
      <c r="AA56" s="73"/>
    </row>
    <row r="57" spans="1:27" x14ac:dyDescent="0.25">
      <c r="A57" s="12" t="s">
        <v>10</v>
      </c>
      <c r="B57" s="57">
        <v>5</v>
      </c>
      <c r="C57" s="7">
        <v>50</v>
      </c>
      <c r="D57" s="7">
        <f t="shared" si="24"/>
        <v>900</v>
      </c>
      <c r="E57" s="8">
        <f t="shared" si="25"/>
        <v>90</v>
      </c>
      <c r="F57" s="9">
        <v>2</v>
      </c>
      <c r="G57" s="9">
        <v>2</v>
      </c>
      <c r="H57" s="9">
        <v>2</v>
      </c>
      <c r="I57" s="9">
        <v>2</v>
      </c>
      <c r="J57" s="9">
        <v>0</v>
      </c>
      <c r="K57" s="9">
        <v>2</v>
      </c>
      <c r="L57" s="9">
        <v>0</v>
      </c>
      <c r="M57" s="9">
        <v>2</v>
      </c>
      <c r="N57" s="9">
        <v>0</v>
      </c>
      <c r="O57" s="9">
        <v>2</v>
      </c>
      <c r="P57" s="9">
        <v>0</v>
      </c>
      <c r="Q57" s="9">
        <v>4</v>
      </c>
      <c r="R57" s="10">
        <f>SUM(F57:Q57)</f>
        <v>18</v>
      </c>
      <c r="S57" s="11">
        <f t="shared" si="28"/>
        <v>18</v>
      </c>
      <c r="T57" s="29"/>
      <c r="U57" s="117">
        <f t="shared" si="29"/>
        <v>0</v>
      </c>
      <c r="V57" s="28"/>
      <c r="X57" s="73"/>
      <c r="Z57" s="73"/>
      <c r="AA57" s="73"/>
    </row>
    <row r="58" spans="1:27" x14ac:dyDescent="0.25">
      <c r="A58" s="12" t="s">
        <v>11</v>
      </c>
      <c r="B58" s="57">
        <v>10</v>
      </c>
      <c r="C58" s="14">
        <v>50</v>
      </c>
      <c r="D58" s="7">
        <f t="shared" si="24"/>
        <v>700</v>
      </c>
      <c r="E58" s="8">
        <f t="shared" si="25"/>
        <v>140</v>
      </c>
      <c r="F58" s="9">
        <v>0</v>
      </c>
      <c r="G58" s="9">
        <v>0</v>
      </c>
      <c r="H58" s="9">
        <v>0</v>
      </c>
      <c r="I58" s="9">
        <v>0</v>
      </c>
      <c r="J58" s="9">
        <v>2</v>
      </c>
      <c r="K58" s="9">
        <v>2</v>
      </c>
      <c r="L58" s="9">
        <v>2</v>
      </c>
      <c r="M58" s="9">
        <v>4</v>
      </c>
      <c r="N58" s="9">
        <v>2</v>
      </c>
      <c r="O58" s="9">
        <v>0</v>
      </c>
      <c r="P58" s="9">
        <v>0</v>
      </c>
      <c r="Q58" s="9">
        <v>2</v>
      </c>
      <c r="R58" s="10">
        <f>SUM(F58:Q58)</f>
        <v>14</v>
      </c>
      <c r="S58" s="11">
        <f t="shared" si="28"/>
        <v>14</v>
      </c>
      <c r="T58" s="29"/>
      <c r="U58" s="117">
        <f t="shared" si="29"/>
        <v>0</v>
      </c>
      <c r="V58" s="28"/>
      <c r="X58" s="73"/>
      <c r="Z58" s="73"/>
      <c r="AA58" s="73"/>
    </row>
    <row r="59" spans="1:27" x14ac:dyDescent="0.25">
      <c r="A59" s="12" t="s">
        <v>28</v>
      </c>
      <c r="B59" s="58" t="s">
        <v>29</v>
      </c>
      <c r="C59" s="14">
        <v>50</v>
      </c>
      <c r="D59" s="7">
        <f t="shared" si="24"/>
        <v>4400</v>
      </c>
      <c r="E59" s="8">
        <f>R59*25</f>
        <v>2200</v>
      </c>
      <c r="F59" s="9">
        <v>8</v>
      </c>
      <c r="G59" s="9">
        <v>8</v>
      </c>
      <c r="H59" s="9">
        <v>6</v>
      </c>
      <c r="I59" s="9">
        <v>6</v>
      </c>
      <c r="J59" s="9">
        <v>6</v>
      </c>
      <c r="K59" s="9">
        <v>8</v>
      </c>
      <c r="L59" s="9">
        <v>6</v>
      </c>
      <c r="M59" s="9">
        <v>6</v>
      </c>
      <c r="N59" s="9">
        <v>8</v>
      </c>
      <c r="O59" s="9">
        <v>8</v>
      </c>
      <c r="P59" s="9">
        <v>8</v>
      </c>
      <c r="Q59" s="9">
        <v>10</v>
      </c>
      <c r="R59" s="10">
        <f>SUM(F59:Q59)</f>
        <v>88</v>
      </c>
      <c r="S59" s="11">
        <f t="shared" si="28"/>
        <v>88</v>
      </c>
      <c r="T59" s="29"/>
      <c r="U59" s="117">
        <f t="shared" si="29"/>
        <v>0</v>
      </c>
      <c r="V59" s="28"/>
      <c r="X59" s="73"/>
      <c r="Z59" s="73"/>
      <c r="AA59" s="73"/>
    </row>
    <row r="60" spans="1:27" ht="15.75" x14ac:dyDescent="0.25">
      <c r="A60" s="106" t="s">
        <v>12</v>
      </c>
      <c r="B60" s="107"/>
      <c r="C60" s="107"/>
      <c r="D60" s="107"/>
      <c r="E60" s="108"/>
      <c r="F60" s="15"/>
      <c r="G60" s="42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6"/>
      <c r="S60" s="17"/>
      <c r="T60" s="30"/>
      <c r="U60" s="118"/>
      <c r="V60" s="28"/>
      <c r="X60" s="73"/>
      <c r="Z60" s="73"/>
      <c r="AA60" s="73"/>
    </row>
    <row r="61" spans="1:27" x14ac:dyDescent="0.25">
      <c r="A61" s="12" t="s">
        <v>30</v>
      </c>
      <c r="B61" s="53" t="s">
        <v>31</v>
      </c>
      <c r="C61" s="14">
        <v>50</v>
      </c>
      <c r="D61" s="7">
        <f t="shared" ref="D61" si="30">R61*C61</f>
        <v>600</v>
      </c>
      <c r="E61" s="8">
        <f>R61*40</f>
        <v>480</v>
      </c>
      <c r="F61" s="18">
        <v>0</v>
      </c>
      <c r="G61" s="18">
        <v>2</v>
      </c>
      <c r="H61" s="18">
        <v>2</v>
      </c>
      <c r="I61" s="18">
        <v>2</v>
      </c>
      <c r="J61" s="18">
        <v>0</v>
      </c>
      <c r="K61" s="18">
        <v>0</v>
      </c>
      <c r="L61" s="18">
        <v>0</v>
      </c>
      <c r="M61" s="18">
        <v>0</v>
      </c>
      <c r="N61" s="18">
        <v>2</v>
      </c>
      <c r="O61" s="18">
        <v>2</v>
      </c>
      <c r="P61" s="18">
        <v>2</v>
      </c>
      <c r="Q61" s="18">
        <v>0</v>
      </c>
      <c r="R61" s="10">
        <f>SUM(F61:Q61)</f>
        <v>12</v>
      </c>
      <c r="S61" s="11">
        <f>R61</f>
        <v>12</v>
      </c>
      <c r="T61" s="29"/>
      <c r="U61" s="117">
        <f t="shared" ref="U61" si="31">S61*T61</f>
        <v>0</v>
      </c>
      <c r="V61" s="28"/>
      <c r="X61" s="73"/>
      <c r="Z61" s="73"/>
      <c r="AA61" s="73"/>
    </row>
    <row r="62" spans="1:27" ht="15.75" x14ac:dyDescent="0.25">
      <c r="A62" s="109" t="s">
        <v>13</v>
      </c>
      <c r="B62" s="110"/>
      <c r="C62" s="110"/>
      <c r="D62" s="110"/>
      <c r="E62" s="111"/>
      <c r="F62" s="15"/>
      <c r="G62" s="42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6"/>
      <c r="S62" s="17"/>
      <c r="T62" s="30"/>
      <c r="U62" s="118"/>
      <c r="V62" s="28"/>
      <c r="X62" s="73"/>
      <c r="Z62" s="73"/>
      <c r="AA62" s="73"/>
    </row>
    <row r="63" spans="1:27" x14ac:dyDescent="0.25">
      <c r="A63" s="19" t="s">
        <v>8</v>
      </c>
      <c r="B63" s="54">
        <v>1.5</v>
      </c>
      <c r="C63" s="14">
        <v>50</v>
      </c>
      <c r="D63" s="7">
        <f t="shared" ref="D63:D64" si="32">R63*C63</f>
        <v>800</v>
      </c>
      <c r="E63" s="8">
        <f t="shared" ref="E63" si="33">R63*B63</f>
        <v>24</v>
      </c>
      <c r="F63" s="18">
        <v>2</v>
      </c>
      <c r="G63" s="18">
        <v>2</v>
      </c>
      <c r="H63" s="18">
        <v>0</v>
      </c>
      <c r="I63" s="18">
        <v>2</v>
      </c>
      <c r="J63" s="18">
        <v>2</v>
      </c>
      <c r="K63" s="18">
        <v>0</v>
      </c>
      <c r="L63" s="18">
        <v>0</v>
      </c>
      <c r="M63" s="18">
        <v>2</v>
      </c>
      <c r="N63" s="18">
        <v>2</v>
      </c>
      <c r="O63" s="18">
        <v>0</v>
      </c>
      <c r="P63" s="18">
        <v>2</v>
      </c>
      <c r="Q63" s="18">
        <v>2</v>
      </c>
      <c r="R63" s="10">
        <f>SUM(F63:Q63)</f>
        <v>16</v>
      </c>
      <c r="S63" s="11">
        <f t="shared" ref="S63:S64" si="34">R63</f>
        <v>16</v>
      </c>
      <c r="T63" s="29"/>
      <c r="U63" s="117">
        <f t="shared" ref="U63:U64" si="35">S63*T63</f>
        <v>0</v>
      </c>
      <c r="V63" s="28"/>
      <c r="X63" s="73"/>
      <c r="Z63" s="73"/>
      <c r="AA63" s="73"/>
    </row>
    <row r="64" spans="1:27" ht="15.75" thickBot="1" x14ac:dyDescent="0.3">
      <c r="A64" s="19" t="s">
        <v>32</v>
      </c>
      <c r="B64" s="53" t="s">
        <v>33</v>
      </c>
      <c r="C64" s="14">
        <v>50</v>
      </c>
      <c r="D64" s="7">
        <f t="shared" si="32"/>
        <v>300</v>
      </c>
      <c r="E64" s="8">
        <f>R64*5</f>
        <v>30</v>
      </c>
      <c r="F64" s="18">
        <v>0</v>
      </c>
      <c r="G64" s="18">
        <v>0</v>
      </c>
      <c r="H64" s="18">
        <v>0</v>
      </c>
      <c r="I64" s="18">
        <v>2</v>
      </c>
      <c r="J64" s="18">
        <v>0</v>
      </c>
      <c r="K64" s="18">
        <v>0</v>
      </c>
      <c r="L64" s="18">
        <v>0</v>
      </c>
      <c r="M64" s="18">
        <v>2</v>
      </c>
      <c r="N64" s="18">
        <v>0</v>
      </c>
      <c r="O64" s="18">
        <v>0</v>
      </c>
      <c r="P64" s="18">
        <v>2</v>
      </c>
      <c r="Q64" s="18">
        <v>0</v>
      </c>
      <c r="R64" s="10">
        <f>SUM(F64:Q64)</f>
        <v>6</v>
      </c>
      <c r="S64" s="11">
        <f t="shared" si="34"/>
        <v>6</v>
      </c>
      <c r="T64" s="29"/>
      <c r="U64" s="117">
        <f t="shared" si="35"/>
        <v>0</v>
      </c>
      <c r="V64" s="28"/>
      <c r="X64" s="73"/>
      <c r="Z64" s="73"/>
      <c r="AA64" s="73"/>
    </row>
    <row r="65" spans="1:26" ht="15.75" thickBot="1" x14ac:dyDescent="0.3">
      <c r="A65" s="95" t="s">
        <v>43</v>
      </c>
      <c r="B65" s="96"/>
      <c r="C65" s="96"/>
      <c r="D65" s="97"/>
      <c r="E65" s="20">
        <f t="shared" ref="E65:S65" si="36">SUM(E53:E64)</f>
        <v>3499</v>
      </c>
      <c r="F65" s="20">
        <f>SUM(F53:F64)</f>
        <v>68</v>
      </c>
      <c r="G65" s="20">
        <f t="shared" si="36"/>
        <v>70</v>
      </c>
      <c r="H65" s="20">
        <f t="shared" si="36"/>
        <v>66</v>
      </c>
      <c r="I65" s="20">
        <f t="shared" si="36"/>
        <v>56</v>
      </c>
      <c r="J65" s="20">
        <f t="shared" si="36"/>
        <v>50</v>
      </c>
      <c r="K65" s="20">
        <f t="shared" si="36"/>
        <v>56</v>
      </c>
      <c r="L65" s="20">
        <f t="shared" si="36"/>
        <v>50</v>
      </c>
      <c r="M65" s="20">
        <f t="shared" si="36"/>
        <v>58</v>
      </c>
      <c r="N65" s="20">
        <f t="shared" si="36"/>
        <v>68</v>
      </c>
      <c r="O65" s="20">
        <f t="shared" si="36"/>
        <v>68</v>
      </c>
      <c r="P65" s="20">
        <f t="shared" si="36"/>
        <v>68</v>
      </c>
      <c r="Q65" s="20">
        <f t="shared" si="36"/>
        <v>76</v>
      </c>
      <c r="R65" s="20">
        <f t="shared" si="36"/>
        <v>754</v>
      </c>
      <c r="S65" s="20">
        <f t="shared" si="36"/>
        <v>754</v>
      </c>
      <c r="T65" s="31"/>
      <c r="U65" s="119">
        <f>SUM(U53:U64)</f>
        <v>0</v>
      </c>
      <c r="V65" s="28"/>
      <c r="Z65" s="73"/>
    </row>
    <row r="66" spans="1:26" ht="15.75" thickBot="1" x14ac:dyDescent="0.3">
      <c r="A66" s="79" t="s">
        <v>54</v>
      </c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1"/>
      <c r="U66" s="119">
        <f>U27+U46+U65</f>
        <v>0</v>
      </c>
      <c r="V66" s="26"/>
      <c r="W66" s="26"/>
    </row>
    <row r="67" spans="1:26" s="35" customFormat="1" ht="15.75" x14ac:dyDescent="0.25">
      <c r="A67" s="61" t="s">
        <v>35</v>
      </c>
      <c r="B67" s="62"/>
      <c r="C67" s="62"/>
      <c r="D67" s="62"/>
      <c r="E67" s="63"/>
      <c r="F67" s="63"/>
      <c r="G67" s="63"/>
      <c r="H67" s="63"/>
      <c r="I67" s="63"/>
      <c r="J67" s="63"/>
      <c r="K67" s="63"/>
      <c r="L67" s="59"/>
      <c r="M67" s="60"/>
      <c r="N67" s="64"/>
      <c r="O67" s="36"/>
      <c r="P67" s="36"/>
      <c r="Q67" s="36"/>
    </row>
    <row r="68" spans="1:26" s="35" customFormat="1" ht="15.75" x14ac:dyDescent="0.25">
      <c r="A68" s="65">
        <v>1</v>
      </c>
      <c r="B68" s="66" t="s">
        <v>36</v>
      </c>
      <c r="C68" s="67"/>
      <c r="D68" s="67"/>
      <c r="E68" s="67"/>
      <c r="F68" s="67"/>
      <c r="G68" s="67"/>
      <c r="H68" s="67"/>
      <c r="I68" s="67"/>
      <c r="J68" s="67"/>
      <c r="K68" s="67"/>
      <c r="L68" s="66"/>
      <c r="M68" s="68"/>
      <c r="N68" s="62"/>
      <c r="O68" s="36"/>
      <c r="P68" s="36"/>
      <c r="Q68" s="36"/>
    </row>
    <row r="69" spans="1:26" s="35" customFormat="1" ht="44.25" customHeight="1" x14ac:dyDescent="0.25">
      <c r="A69" s="65">
        <v>2</v>
      </c>
      <c r="B69" s="115" t="s">
        <v>44</v>
      </c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</row>
    <row r="70" spans="1:26" s="35" customFormat="1" ht="37.5" customHeight="1" x14ac:dyDescent="0.25">
      <c r="A70" s="65">
        <v>3</v>
      </c>
      <c r="B70" s="116" t="s">
        <v>57</v>
      </c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</row>
    <row r="71" spans="1:26" s="37" customFormat="1" ht="16.5" x14ac:dyDescent="0.25">
      <c r="A71" s="65">
        <v>4</v>
      </c>
      <c r="B71" s="113" t="s">
        <v>37</v>
      </c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62"/>
    </row>
    <row r="72" spans="1:26" s="37" customFormat="1" ht="16.5" x14ac:dyDescent="0.25">
      <c r="A72" s="65">
        <v>5</v>
      </c>
      <c r="B72" s="114" t="s">
        <v>45</v>
      </c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62"/>
    </row>
    <row r="73" spans="1:26" s="37" customFormat="1" ht="122.25" customHeight="1" x14ac:dyDescent="0.25">
      <c r="A73" s="65">
        <v>6</v>
      </c>
      <c r="B73" s="112" t="s">
        <v>46</v>
      </c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</row>
    <row r="74" spans="1:26" s="37" customFormat="1" ht="39.75" customHeight="1" x14ac:dyDescent="0.25">
      <c r="A74" s="65">
        <v>7</v>
      </c>
      <c r="B74" s="112" t="s">
        <v>47</v>
      </c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</row>
    <row r="75" spans="1:26" s="37" customFormat="1" ht="189" customHeight="1" x14ac:dyDescent="0.25">
      <c r="A75" s="65">
        <v>8</v>
      </c>
      <c r="B75" s="112" t="s">
        <v>48</v>
      </c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</row>
    <row r="76" spans="1:26" s="37" customFormat="1" ht="16.5" x14ac:dyDescent="0.25">
      <c r="A76" s="65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62"/>
    </row>
    <row r="77" spans="1:26" s="37" customFormat="1" ht="16.5" x14ac:dyDescent="0.25">
      <c r="A77" s="69"/>
      <c r="B77" s="70" t="s">
        <v>38</v>
      </c>
      <c r="C77" s="62"/>
      <c r="D77" s="69"/>
      <c r="E77" s="69"/>
      <c r="F77" s="69"/>
      <c r="G77" s="69"/>
      <c r="H77" s="69"/>
      <c r="I77" s="69"/>
      <c r="J77" s="69"/>
      <c r="K77" s="69"/>
      <c r="L77" s="69"/>
      <c r="M77" s="71"/>
      <c r="N77" s="69"/>
    </row>
    <row r="78" spans="1:26" ht="18.75" x14ac:dyDescent="0.25">
      <c r="A78" s="69"/>
      <c r="B78" s="72" t="s">
        <v>39</v>
      </c>
      <c r="C78" s="62"/>
      <c r="D78" s="69"/>
      <c r="E78" s="69"/>
      <c r="F78" s="69"/>
      <c r="G78" s="69"/>
      <c r="H78" s="69"/>
      <c r="I78" s="69"/>
      <c r="J78" s="69"/>
      <c r="K78" s="69"/>
      <c r="L78" s="69"/>
      <c r="M78" s="71"/>
      <c r="N78" s="69"/>
    </row>
    <row r="79" spans="1:26" ht="15.75" x14ac:dyDescent="0.25">
      <c r="A79" s="69"/>
      <c r="B79" s="70" t="s">
        <v>40</v>
      </c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71"/>
      <c r="N79" s="69"/>
    </row>
    <row r="80" spans="1:26" ht="18.75" x14ac:dyDescent="0.25">
      <c r="A80" s="69"/>
      <c r="B80" s="72" t="s">
        <v>41</v>
      </c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71"/>
      <c r="N80" s="69"/>
    </row>
  </sheetData>
  <mergeCells count="56">
    <mergeCell ref="B70:U70"/>
    <mergeCell ref="A1:S1"/>
    <mergeCell ref="A2:U2"/>
    <mergeCell ref="A29:A31"/>
    <mergeCell ref="B73:U73"/>
    <mergeCell ref="B74:U74"/>
    <mergeCell ref="B75:U75"/>
    <mergeCell ref="B71:M71"/>
    <mergeCell ref="B72:M72"/>
    <mergeCell ref="U48:U50"/>
    <mergeCell ref="B69:U69"/>
    <mergeCell ref="A41:E41"/>
    <mergeCell ref="F29:Q30"/>
    <mergeCell ref="A62:E62"/>
    <mergeCell ref="A65:D65"/>
    <mergeCell ref="E29:E31"/>
    <mergeCell ref="A60:E60"/>
    <mergeCell ref="A33:E33"/>
    <mergeCell ref="A43:E43"/>
    <mergeCell ref="A3:U3"/>
    <mergeCell ref="A27:D27"/>
    <mergeCell ref="U10:U12"/>
    <mergeCell ref="D10:D12"/>
    <mergeCell ref="A9:U9"/>
    <mergeCell ref="R10:R12"/>
    <mergeCell ref="E10:E12"/>
    <mergeCell ref="A22:E22"/>
    <mergeCell ref="A24:E24"/>
    <mergeCell ref="F10:Q11"/>
    <mergeCell ref="A46:D46"/>
    <mergeCell ref="A52:E52"/>
    <mergeCell ref="A47:U47"/>
    <mergeCell ref="A48:A50"/>
    <mergeCell ref="B48:B50"/>
    <mergeCell ref="C48:C50"/>
    <mergeCell ref="D48:D50"/>
    <mergeCell ref="E48:E50"/>
    <mergeCell ref="F48:Q49"/>
    <mergeCell ref="R48:R50"/>
    <mergeCell ref="S48:S50"/>
    <mergeCell ref="T48:T50"/>
    <mergeCell ref="B29:B31"/>
    <mergeCell ref="C29:C31"/>
    <mergeCell ref="D29:D31"/>
    <mergeCell ref="A66:T66"/>
    <mergeCell ref="A28:U28"/>
    <mergeCell ref="S10:S12"/>
    <mergeCell ref="T10:T12"/>
    <mergeCell ref="A14:E14"/>
    <mergeCell ref="A10:A12"/>
    <mergeCell ref="B10:B12"/>
    <mergeCell ref="C10:C12"/>
    <mergeCell ref="U29:U31"/>
    <mergeCell ref="R29:R31"/>
    <mergeCell ref="S29:S31"/>
    <mergeCell ref="T29:T31"/>
  </mergeCells>
  <pageMargins left="0.70866141732283472" right="0.70866141732283472" top="0.74803149606299213" bottom="0.74803149606299213" header="0.31496062992125984" footer="0.31496062992125984"/>
  <pageSetup paperSize="8" scale="7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6к</vt:lpstr>
      <vt:lpstr>'Форма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Забелина Юлия Владимировна</dc:creator>
  <cp:lastModifiedBy>Коровин Александр Владимирович</cp:lastModifiedBy>
  <cp:lastPrinted>2019-12-16T10:10:58Z</cp:lastPrinted>
  <dcterms:created xsi:type="dcterms:W3CDTF">2019-11-20T09:56:44Z</dcterms:created>
  <dcterms:modified xsi:type="dcterms:W3CDTF">2022-08-17T14:23:19Z</dcterms:modified>
</cp:coreProperties>
</file>