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6 2022\ПДО 68-БНГРЭ-2022 Оказание услуг по перевозке пасс\1 Запрос\"/>
    </mc:Choice>
  </mc:AlternateContent>
  <xr:revisionPtr revIDLastSave="0" documentId="13_ncr:1_{3A3DA3D9-2018-4D18-8099-78A4DFE79CDA}" xr6:coauthVersionLast="36" xr6:coauthVersionMax="36" xr10:uidLastSave="{00000000-0000-0000-0000-000000000000}"/>
  <bookViews>
    <workbookView xWindow="5055" yWindow="-165" windowWidth="12120" windowHeight="9120" tabRatio="791" xr2:uid="{00000000-000D-0000-FFFF-FFFF00000000}"/>
  </bookViews>
  <sheets>
    <sheet name="форма ком. предложения" sheetId="43" r:id="rId1"/>
  </sheets>
  <definedNames>
    <definedName name="_xlnm.Print_Area" localSheetId="0">'форма ком. предложения'!$A$1:$M$38</definedName>
  </definedNames>
  <calcPr calcId="191029" iterateDelta="1E-4" fullPrecision="0"/>
</workbook>
</file>

<file path=xl/calcChain.xml><?xml version="1.0" encoding="utf-8"?>
<calcChain xmlns="http://schemas.openxmlformats.org/spreadsheetml/2006/main">
  <c r="I12" i="43" l="1"/>
  <c r="J12" i="43"/>
  <c r="J13" i="43"/>
  <c r="J14" i="43"/>
  <c r="J11" i="43"/>
  <c r="I13" i="43"/>
  <c r="I14" i="43"/>
  <c r="I11" i="43"/>
  <c r="K12" i="43" l="1"/>
  <c r="K13" i="43"/>
  <c r="K14" i="43"/>
  <c r="L14" i="43"/>
  <c r="M14" i="43" s="1"/>
  <c r="J17" i="43"/>
  <c r="I17" i="43"/>
  <c r="J16" i="43"/>
  <c r="I16" i="43"/>
  <c r="K18" i="43" l="1"/>
  <c r="K16" i="43"/>
  <c r="L16" i="43" s="1"/>
  <c r="M16" i="43" s="1"/>
  <c r="K17" i="43"/>
  <c r="L17" i="43" s="1"/>
  <c r="M17" i="43" s="1"/>
  <c r="K11" i="43"/>
  <c r="L11" i="43" l="1"/>
  <c r="M11" i="43" s="1"/>
  <c r="L13" i="43"/>
  <c r="M13" i="43" s="1"/>
  <c r="L12" i="43"/>
  <c r="M12" i="43" l="1"/>
  <c r="M18" i="43" s="1"/>
  <c r="L18" i="43"/>
</calcChain>
</file>

<file path=xl/sharedStrings.xml><?xml version="1.0" encoding="utf-8"?>
<sst xmlns="http://schemas.openxmlformats.org/spreadsheetml/2006/main" count="50" uniqueCount="43">
  <si>
    <t>Печать Претендента</t>
  </si>
  <si>
    <t>Приложение № 3 к ПДО № 09-БНГРЭ-2009</t>
  </si>
  <si>
    <t xml:space="preserve"> </t>
  </si>
  <si>
    <t>Наименование транспортного средства</t>
  </si>
  <si>
    <t>№ п/п</t>
  </si>
  <si>
    <t>Кол-во, ед.</t>
  </si>
  <si>
    <t>Стоимость за весь период, без НДС (руб.)</t>
  </si>
  <si>
    <t>Стоимость за весь период, с НДС (руб.)</t>
  </si>
  <si>
    <t>Форма 6к «Коммерческое предложение»</t>
  </si>
  <si>
    <t>Участник закупки:_________________________________________________</t>
  </si>
  <si>
    <t>Руководитель организации ________________________________ /____________________/</t>
  </si>
  <si>
    <t>Тариф за 1 машино/час  без НДС (руб.)</t>
  </si>
  <si>
    <t>Суточный режим работы, машино/час</t>
  </si>
  <si>
    <t>Автомобиль-внедорожник, 4WD, двигатель 4 л., дизель</t>
  </si>
  <si>
    <t>Легковой автомобиль бизнес-класса</t>
  </si>
  <si>
    <t>НДС, 20%</t>
  </si>
  <si>
    <t>Автомобиль-внедорожник, 4WD, двигатель не менее 2,5 л., дизель</t>
  </si>
  <si>
    <t>Особые условия:</t>
  </si>
  <si>
    <t>Лот неделимый по позициям</t>
  </si>
  <si>
    <t>Сроки начала и окончания перевозок могут корректироваться Заказчиком.</t>
  </si>
  <si>
    <t>Объемы оказания услуг могут быть изменены с учетом опциона +50%/-50% от общего объема перевозок.
Опцион в сторону уменьшения: - 50% от общего объема работ (рейсов/ тонно-километров и/или машино/часов).
Под опционом понимается право Заказчика в одностороннем порядке изменить объём оказания услуг без изменения остальных условий.</t>
  </si>
  <si>
    <t>Если, в ходе выполнения заявки Заказчика на оказание услуг выяснится, что осуществить оказание услуг по автодорогам общего пользования до указанного в заявке пункта прибытия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оказание услуг по платному участку автодороги (включая проезд по платным переправам и технологическим проездам).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вдольтрассовым проездом ООО «Транснефть-Восток», может быть оплачено, как Заказчиком по прямому договору с ООО "Транснефть-Восток" без перевыставления в адрес Исполнителя, так и по договору между Перевозчиком и ООО "Транснефть-Восток" с дальнейшим перевыствлением затрат Заказчику</t>
  </si>
  <si>
    <t xml:space="preserve">1. Оказание услуг в пределах населенных пунктов Красноярского края (не более, чем на 50км) </t>
  </si>
  <si>
    <t>2. Региональные командировочные перевозки по территории Красноярского края (на основании перевозок Красноярск -с. Богучаны Богучанского района Красноярского края и объекты буровых работ КЛУ, ТКЛУ, ЮТМ)</t>
  </si>
  <si>
    <t>Период оказания услуг</t>
  </si>
  <si>
    <t xml:space="preserve">ИТОГО стоимость услуг:   </t>
  </si>
  <si>
    <t>Заявленная стоимость услуг: должна включать заработную плату водителя, заправку ГСМ, мойку и чистку салона,  полный страховой пакет (КАСКО, ОСАГО) без ограничения, сезонную замену шин раз в полгода, полное техническое обслуживание, круглосуточную техническую помощь.</t>
  </si>
  <si>
    <t>Исполнитель обязан застраховать транспортное средство и ответственность за ущерб, который может быть причинен им в связи с его эксплуатацией в соответствии с требованиями законодательства РФ, а также за причинение ущерба в процессе перевозки жизни/здоровью пассажиров Заказчика на сумму не менее 400 тысяч рублей в отношении каждого пассажира/работника Заказчика.</t>
  </si>
  <si>
    <t>Тарификация разделена на 2 типа:
1. Оказание услуг в пределах населенных пунктов Красноярского края (не более, чем на 50км) 
5-ти дневная рабочая неделя, 11-ти часовой режим работы водителя (для автомобилей-внедорожников и автомобиля бизнес-класса). 
2.  Региональные командировочные перевозки по территории Красноярского края (на основании перевозок Красноярск -с. Богучаны Богучанского района Красноярского края и объекты буровых работ КЛУ, ТКЛУ, ЮТМ)
11-ти часовой режим работы водителя (для автомобилей-внедорожников) включая командировки на дальние расстояния и объекты КЛУ, ТКЛУ, ЮТМ по разовым заявкам.</t>
  </si>
  <si>
    <t>Заказчик вправе Заказать дополнительный не закреплённый на постоянной основе транспорт для выполнения перевозок в рамках Договора.</t>
  </si>
  <si>
    <t>Объем услуг машино/час  (за 2023)</t>
  </si>
  <si>
    <t>Объем услуг машино/час  (за 2024)</t>
  </si>
  <si>
    <t>Стоимость за 2023, без НДС (руб.)</t>
  </si>
  <si>
    <t>Стоимость за 2024, без НДС (руб.)</t>
  </si>
  <si>
    <t>Микроавтобус</t>
  </si>
  <si>
    <t>01.01.2023-31.12.2024</t>
  </si>
  <si>
    <t>Минимальная рабочая смена 11 часов.</t>
  </si>
  <si>
    <t xml:space="preserve"> Для сдачи объёмов перевозок к Акту приемки оказанных услуг Исполнитель в обязательном порядке прикладывает следующие документы: 
•  оригиналы отрывных талонов к путевому листу;
• копии путевых листов (составленных Перевозчиком по форме, согласованной Сторонами в Приложении № 7 к Договору) с предоставлением реестра путевых листов;
 • с приложением к каждому путевому листу данных мониторинга БСМТС по каждой единице ((данные с бортовых систем мониторинга транспортных средств (БСМТС), подтверждающие фактическую работу по каждой единице ТС (трек поездки, дату и время перевозки совпадающую с датами путевого листа, гос. номер ТС)).</t>
  </si>
  <si>
    <t xml:space="preserve">Сроки оплаты: на 60 (шестидесятый) календарный день с даты подписания Сторонами Акта приемки оказанных услуг. </t>
  </si>
  <si>
    <t>К заполнению: столбец 8 "Тариф за 1 машино/час без учета НДС", выделенный желтым цветом</t>
  </si>
  <si>
    <t>Порядок расчета стоимости лота:  столбец 6 и 7 *на столбец 8</t>
  </si>
  <si>
    <t>Исполнитель обязан заключить договор добровольного страхования от несчастных случаев в отношении своих работников, задействованных непосредственно на объектах производства работ, со страховой суммой не менее 400 тысяч рублей по каждому страховому случаю, включая следующие риски:
 • смерть в результате несчастного случая;
 •  постоянная (полная) утрата трудоспособности в результате несчастного случая с установлением I, II, III групп инвалидности.</t>
  </si>
  <si>
    <t>КОММЕРЧЕСКОЕ ПРЕДЛОЖЕНИЕ
 ПДО № 68-БНГРЭ-2022 "Оказание услуг по перевозке пассажиров автомобильным транспортом в 2023-2024 годах"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</si>
</sst>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0" fillId="0" borderId="0"/>
  </cellStyleXfs>
  <cellXfs count="62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/>
    <xf numFmtId="0" fontId="3" fillId="0" borderId="0" xfId="0" applyFont="1" applyFill="1"/>
    <xf numFmtId="4" fontId="1" fillId="0" borderId="0" xfId="0" applyNumberFormat="1" applyFont="1" applyFill="1"/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2" fillId="0" borderId="0" xfId="1" applyFont="1" applyBorder="1" applyAlignment="1"/>
    <xf numFmtId="164" fontId="2" fillId="0" borderId="0" xfId="1" applyNumberFormat="1" applyFont="1" applyFill="1" applyBorder="1" applyAlignme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1" fillId="2" borderId="0" xfId="3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vertical="center" wrapText="1"/>
    </xf>
    <xf numFmtId="0" fontId="9" fillId="5" borderId="0" xfId="2" applyNumberFormat="1" applyFont="1" applyFill="1" applyBorder="1" applyAlignment="1">
      <alignment vertical="top" wrapText="1"/>
    </xf>
    <xf numFmtId="0" fontId="1" fillId="0" borderId="0" xfId="0" applyFont="1" applyAlignment="1"/>
    <xf numFmtId="0" fontId="1" fillId="2" borderId="0" xfId="3" applyFont="1" applyFill="1" applyAlignment="1"/>
    <xf numFmtId="3" fontId="1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5" fillId="6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0" xfId="3" applyFont="1" applyFill="1" applyAlignment="1">
      <alignment horizontal="left" wrapText="1"/>
    </xf>
    <xf numFmtId="3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3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9" fillId="5" borderId="0" xfId="2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2" borderId="0" xfId="3" applyFont="1" applyFill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</cellXfs>
  <cellStyles count="4">
    <cellStyle name="Обычный" xfId="0" builtinId="0"/>
    <cellStyle name="Обычный 2 5 2" xfId="2" xr:uid="{00000000-0005-0000-0000-000001000000}"/>
    <cellStyle name="Обычный_Лот 207.3-6 2007г  сопр систем MWDLWD " xfId="3" xr:uid="{00000000-0005-0000-0000-000002000000}"/>
    <cellStyle name="Обычный_Образец таблицы по лотам по генподряду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view="pageBreakPreview" topLeftCell="A2" zoomScaleNormal="85" zoomScaleSheetLayoutView="136" workbookViewId="0">
      <pane ySplit="10" topLeftCell="A12" activePane="bottomLeft" state="frozen"/>
      <selection activeCell="A2" sqref="A2"/>
      <selection pane="bottomLeft" activeCell="A16" activeCellId="1" sqref="A11:XFD14 A16:XFD17"/>
    </sheetView>
  </sheetViews>
  <sheetFormatPr defaultRowHeight="12.75" x14ac:dyDescent="0.2"/>
  <cols>
    <col min="1" max="1" width="6" style="3" customWidth="1"/>
    <col min="2" max="2" width="27.5703125" style="2" customWidth="1"/>
    <col min="3" max="3" width="8.140625" style="2" customWidth="1"/>
    <col min="4" max="7" width="10.5703125" style="2" customWidth="1"/>
    <col min="8" max="11" width="15.5703125" style="5" customWidth="1"/>
    <col min="12" max="12" width="12.7109375" style="5" customWidth="1"/>
    <col min="13" max="13" width="27.5703125" style="9" customWidth="1"/>
    <col min="14" max="14" width="14.42578125" style="3" bestFit="1" customWidth="1"/>
    <col min="15" max="15" width="9.28515625" style="3" bestFit="1" customWidth="1"/>
    <col min="16" max="16384" width="9.140625" style="3"/>
  </cols>
  <sheetData>
    <row r="1" spans="1:13" ht="15.75" x14ac:dyDescent="0.25">
      <c r="C1" s="4"/>
      <c r="D1" s="4"/>
      <c r="E1" s="4"/>
      <c r="F1" s="4"/>
      <c r="G1" s="4"/>
      <c r="H1" s="4"/>
      <c r="I1" s="4"/>
      <c r="J1" s="4"/>
      <c r="K1" s="4"/>
      <c r="M1" s="1" t="s">
        <v>1</v>
      </c>
    </row>
    <row r="2" spans="1:13" ht="15.75" customHeight="1" x14ac:dyDescent="0.2">
      <c r="C2" s="4"/>
      <c r="D2" s="4"/>
      <c r="E2" s="4"/>
      <c r="F2" s="4"/>
      <c r="G2" s="4"/>
      <c r="H2" s="4"/>
      <c r="I2" s="4"/>
      <c r="J2" s="4"/>
      <c r="K2" s="4"/>
      <c r="L2" s="47" t="s">
        <v>8</v>
      </c>
      <c r="M2" s="47"/>
    </row>
    <row r="3" spans="1:13" ht="15.75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4.5" customHeight="1" x14ac:dyDescent="0.25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15.75" customHeight="1" x14ac:dyDescent="0.2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ht="15.75" customHeight="1" x14ac:dyDescent="0.2">
      <c r="A6" s="53" t="s">
        <v>9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ht="20.25" customHeight="1" x14ac:dyDescent="0.2">
      <c r="A7" s="48" t="s">
        <v>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ht="63.75" x14ac:dyDescent="0.2">
      <c r="A8" s="22" t="s">
        <v>4</v>
      </c>
      <c r="B8" s="22" t="s">
        <v>3</v>
      </c>
      <c r="C8" s="22" t="s">
        <v>5</v>
      </c>
      <c r="D8" s="22" t="s">
        <v>24</v>
      </c>
      <c r="E8" s="22" t="s">
        <v>12</v>
      </c>
      <c r="F8" s="22" t="s">
        <v>30</v>
      </c>
      <c r="G8" s="22" t="s">
        <v>31</v>
      </c>
      <c r="H8" s="22" t="s">
        <v>11</v>
      </c>
      <c r="I8" s="22" t="s">
        <v>32</v>
      </c>
      <c r="J8" s="22" t="s">
        <v>33</v>
      </c>
      <c r="K8" s="22" t="s">
        <v>6</v>
      </c>
      <c r="L8" s="23" t="s">
        <v>15</v>
      </c>
      <c r="M8" s="22" t="s">
        <v>7</v>
      </c>
    </row>
    <row r="9" spans="1:13" x14ac:dyDescent="0.2">
      <c r="A9" s="24">
        <v>1</v>
      </c>
      <c r="B9" s="25">
        <v>2</v>
      </c>
      <c r="C9" s="24">
        <v>3</v>
      </c>
      <c r="D9" s="25">
        <v>4</v>
      </c>
      <c r="E9" s="24">
        <v>5</v>
      </c>
      <c r="F9" s="25">
        <v>6</v>
      </c>
      <c r="G9" s="24">
        <v>7</v>
      </c>
      <c r="H9" s="25">
        <v>8</v>
      </c>
      <c r="I9" s="24">
        <v>9</v>
      </c>
      <c r="J9" s="25">
        <v>10</v>
      </c>
      <c r="K9" s="24">
        <v>11</v>
      </c>
      <c r="L9" s="25">
        <v>12</v>
      </c>
      <c r="M9" s="24">
        <v>13</v>
      </c>
    </row>
    <row r="10" spans="1:13" s="13" customFormat="1" ht="20.25" customHeight="1" x14ac:dyDescent="0.2">
      <c r="A10" s="54" t="s">
        <v>22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</row>
    <row r="11" spans="1:13" ht="25.5" x14ac:dyDescent="0.2">
      <c r="A11" s="12">
        <v>1</v>
      </c>
      <c r="B11" s="40" t="s">
        <v>13</v>
      </c>
      <c r="C11" s="12">
        <v>1</v>
      </c>
      <c r="D11" s="10" t="s">
        <v>35</v>
      </c>
      <c r="E11" s="10">
        <v>11</v>
      </c>
      <c r="F11" s="10">
        <v>3300</v>
      </c>
      <c r="G11" s="10">
        <v>3300</v>
      </c>
      <c r="H11" s="29"/>
      <c r="I11" s="32">
        <f>H11*F11</f>
        <v>0</v>
      </c>
      <c r="J11" s="32">
        <f>H11*G11</f>
        <v>0</v>
      </c>
      <c r="K11" s="31">
        <f>SUM(I11:J11)</f>
        <v>0</v>
      </c>
      <c r="L11" s="33">
        <f>K11*0.2</f>
        <v>0</v>
      </c>
      <c r="M11" s="31">
        <f>L11+K11</f>
        <v>0</v>
      </c>
    </row>
    <row r="12" spans="1:13" ht="38.25" x14ac:dyDescent="0.2">
      <c r="A12" s="12">
        <v>2</v>
      </c>
      <c r="B12" s="40" t="s">
        <v>16</v>
      </c>
      <c r="C12" s="12">
        <v>3</v>
      </c>
      <c r="D12" s="10" t="s">
        <v>35</v>
      </c>
      <c r="E12" s="10">
        <v>11</v>
      </c>
      <c r="F12" s="10">
        <v>8151</v>
      </c>
      <c r="G12" s="10">
        <v>8151</v>
      </c>
      <c r="H12" s="29"/>
      <c r="I12" s="32">
        <f>H12*F12</f>
        <v>0</v>
      </c>
      <c r="J12" s="32">
        <f t="shared" ref="J12:J14" si="0">H12*G12</f>
        <v>0</v>
      </c>
      <c r="K12" s="31">
        <f t="shared" ref="K12:K14" si="1">SUM(I12:J12)</f>
        <v>0</v>
      </c>
      <c r="L12" s="33">
        <f t="shared" ref="L12:L17" si="2">K12*0.2</f>
        <v>0</v>
      </c>
      <c r="M12" s="31">
        <f>L12+K12</f>
        <v>0</v>
      </c>
    </row>
    <row r="13" spans="1:13" s="6" customFormat="1" ht="25.5" x14ac:dyDescent="0.2">
      <c r="A13" s="12">
        <v>3</v>
      </c>
      <c r="B13" s="40" t="s">
        <v>14</v>
      </c>
      <c r="C13" s="12">
        <v>1</v>
      </c>
      <c r="D13" s="10" t="s">
        <v>35</v>
      </c>
      <c r="E13" s="10">
        <v>11</v>
      </c>
      <c r="F13" s="10">
        <v>2717</v>
      </c>
      <c r="G13" s="10">
        <v>2717</v>
      </c>
      <c r="H13" s="29"/>
      <c r="I13" s="32">
        <f t="shared" ref="I13:I14" si="3">H13*F13</f>
        <v>0</v>
      </c>
      <c r="J13" s="32">
        <f t="shared" si="0"/>
        <v>0</v>
      </c>
      <c r="K13" s="31">
        <f t="shared" si="1"/>
        <v>0</v>
      </c>
      <c r="L13" s="33">
        <f t="shared" si="2"/>
        <v>0</v>
      </c>
      <c r="M13" s="31">
        <f>L13+K13</f>
        <v>0</v>
      </c>
    </row>
    <row r="14" spans="1:13" s="6" customFormat="1" ht="25.5" x14ac:dyDescent="0.2">
      <c r="A14" s="12">
        <v>4</v>
      </c>
      <c r="B14" s="40" t="s">
        <v>34</v>
      </c>
      <c r="C14" s="12">
        <v>1</v>
      </c>
      <c r="D14" s="10" t="s">
        <v>35</v>
      </c>
      <c r="E14" s="10">
        <v>11</v>
      </c>
      <c r="F14" s="10">
        <v>480</v>
      </c>
      <c r="G14" s="10">
        <v>480</v>
      </c>
      <c r="H14" s="29"/>
      <c r="I14" s="32">
        <f t="shared" si="3"/>
        <v>0</v>
      </c>
      <c r="J14" s="32">
        <f t="shared" si="0"/>
        <v>0</v>
      </c>
      <c r="K14" s="31">
        <f t="shared" si="1"/>
        <v>0</v>
      </c>
      <c r="L14" s="33">
        <f t="shared" ref="L14" si="4">K14*0.2</f>
        <v>0</v>
      </c>
      <c r="M14" s="31">
        <f>L14+K14</f>
        <v>0</v>
      </c>
    </row>
    <row r="15" spans="1:13" s="6" customFormat="1" ht="26.25" customHeight="1" x14ac:dyDescent="0.2">
      <c r="A15" s="42" t="s">
        <v>23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</row>
    <row r="16" spans="1:13" s="6" customFormat="1" ht="25.5" x14ac:dyDescent="0.2">
      <c r="A16" s="12">
        <v>1</v>
      </c>
      <c r="B16" s="40" t="s">
        <v>13</v>
      </c>
      <c r="C16" s="12">
        <v>1</v>
      </c>
      <c r="D16" s="10" t="s">
        <v>35</v>
      </c>
      <c r="E16" s="10">
        <v>11</v>
      </c>
      <c r="F16" s="10">
        <v>286</v>
      </c>
      <c r="G16" s="10">
        <v>286</v>
      </c>
      <c r="H16" s="29"/>
      <c r="I16" s="32">
        <f t="shared" ref="I16:J16" si="5">F16*$H$16</f>
        <v>0</v>
      </c>
      <c r="J16" s="32">
        <f t="shared" si="5"/>
        <v>0</v>
      </c>
      <c r="K16" s="31">
        <f>SUM(I16:J16)</f>
        <v>0</v>
      </c>
      <c r="L16" s="33">
        <f t="shared" si="2"/>
        <v>0</v>
      </c>
      <c r="M16" s="31">
        <f t="shared" ref="M16:M17" si="6">L16+K16</f>
        <v>0</v>
      </c>
    </row>
    <row r="17" spans="1:16" s="6" customFormat="1" ht="38.25" x14ac:dyDescent="0.2">
      <c r="A17" s="12">
        <v>2</v>
      </c>
      <c r="B17" s="40" t="s">
        <v>16</v>
      </c>
      <c r="C17" s="12">
        <v>3</v>
      </c>
      <c r="D17" s="10" t="s">
        <v>35</v>
      </c>
      <c r="E17" s="10">
        <v>11</v>
      </c>
      <c r="F17" s="10">
        <v>2046</v>
      </c>
      <c r="G17" s="10">
        <v>2046</v>
      </c>
      <c r="H17" s="29"/>
      <c r="I17" s="32">
        <f t="shared" ref="I17:J17" si="7">F17*$H$17</f>
        <v>0</v>
      </c>
      <c r="J17" s="32">
        <f t="shared" si="7"/>
        <v>0</v>
      </c>
      <c r="K17" s="31">
        <f>SUM(I17:J17)</f>
        <v>0</v>
      </c>
      <c r="L17" s="33">
        <f t="shared" si="2"/>
        <v>0</v>
      </c>
      <c r="M17" s="31">
        <f t="shared" si="6"/>
        <v>0</v>
      </c>
    </row>
    <row r="18" spans="1:16" s="11" customFormat="1" ht="24" customHeight="1" x14ac:dyDescent="0.2">
      <c r="A18" s="43" t="s">
        <v>25</v>
      </c>
      <c r="B18" s="44"/>
      <c r="C18" s="44"/>
      <c r="D18" s="44"/>
      <c r="E18" s="44"/>
      <c r="F18" s="44"/>
      <c r="G18" s="44"/>
      <c r="H18" s="44"/>
      <c r="I18" s="44"/>
      <c r="J18" s="45"/>
      <c r="K18" s="31">
        <f>SUM(K11:K14)+K16+K17</f>
        <v>0</v>
      </c>
      <c r="L18" s="31">
        <f>SUM(L11:L14)+L16+L17</f>
        <v>0</v>
      </c>
      <c r="M18" s="31">
        <f>SUM(M11:M14)+M16+M17</f>
        <v>0</v>
      </c>
    </row>
    <row r="19" spans="1:16" s="11" customFormat="1" ht="15" customHeigh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7"/>
      <c r="L19" s="27"/>
      <c r="M19" s="27"/>
    </row>
    <row r="20" spans="1:16" s="8" customFormat="1" ht="14.25" customHeight="1" x14ac:dyDescent="0.25">
      <c r="A20" s="49" t="s">
        <v>39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7"/>
    </row>
    <row r="21" spans="1:16" ht="15.75" x14ac:dyDescent="0.25">
      <c r="A21" s="14" t="s">
        <v>17</v>
      </c>
      <c r="E21" s="15"/>
      <c r="F21" s="15"/>
      <c r="G21" s="15"/>
      <c r="H21" s="15"/>
      <c r="I21" s="15"/>
      <c r="J21" s="15"/>
      <c r="K21" s="15"/>
      <c r="L21" s="15"/>
      <c r="M21" s="15"/>
      <c r="N21" s="16"/>
      <c r="O21" s="17"/>
      <c r="P21" s="18"/>
    </row>
    <row r="22" spans="1:16" ht="12.75" customHeight="1" x14ac:dyDescent="0.2">
      <c r="A22" s="28">
        <v>1</v>
      </c>
      <c r="B22" s="19" t="s">
        <v>18</v>
      </c>
      <c r="C22" s="20"/>
      <c r="D22" s="20"/>
      <c r="E22" s="20"/>
      <c r="F22" s="30"/>
      <c r="G22" s="20"/>
      <c r="H22" s="20"/>
      <c r="I22" s="30"/>
      <c r="J22" s="30"/>
      <c r="K22" s="20"/>
      <c r="L22" s="20"/>
      <c r="M22" s="20"/>
      <c r="N22" s="19"/>
      <c r="O22" s="21"/>
      <c r="P22" s="2"/>
    </row>
    <row r="23" spans="1:16" s="13" customFormat="1" ht="12.75" customHeight="1" x14ac:dyDescent="0.2">
      <c r="A23" s="28">
        <v>2</v>
      </c>
      <c r="B23" s="57" t="s">
        <v>20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37"/>
      <c r="O23" s="37"/>
      <c r="P23" s="37"/>
    </row>
    <row r="24" spans="1:16" s="13" customFormat="1" ht="16.5" customHeight="1" x14ac:dyDescent="0.2">
      <c r="A24" s="28">
        <v>3</v>
      </c>
      <c r="B24" s="56" t="s">
        <v>38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36"/>
      <c r="O24" s="36"/>
      <c r="P24" s="2"/>
    </row>
    <row r="25" spans="1:16" s="13" customFormat="1" ht="67.5" customHeight="1" x14ac:dyDescent="0.2">
      <c r="A25" s="28">
        <v>4</v>
      </c>
      <c r="B25" s="55" t="s">
        <v>37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35"/>
      <c r="O25" s="35"/>
      <c r="P25" s="18"/>
    </row>
    <row r="26" spans="1:16" s="13" customFormat="1" ht="12.75" customHeight="1" x14ac:dyDescent="0.2">
      <c r="A26" s="28">
        <v>5</v>
      </c>
      <c r="B26" s="58" t="s">
        <v>19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38"/>
      <c r="O26" s="38"/>
      <c r="P26" s="2"/>
    </row>
    <row r="27" spans="1:16" s="13" customFormat="1" ht="12.75" customHeight="1" x14ac:dyDescent="0.2">
      <c r="A27" s="28">
        <v>6</v>
      </c>
      <c r="B27" s="59" t="s">
        <v>40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39"/>
      <c r="O27" s="39"/>
      <c r="P27" s="2"/>
    </row>
    <row r="28" spans="1:16" s="13" customFormat="1" ht="68.25" customHeight="1" x14ac:dyDescent="0.2">
      <c r="A28" s="28">
        <v>7</v>
      </c>
      <c r="B28" s="46" t="s">
        <v>21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34"/>
      <c r="O28" s="34"/>
      <c r="P28" s="2"/>
    </row>
    <row r="29" spans="1:16" s="13" customFormat="1" ht="31.5" customHeight="1" x14ac:dyDescent="0.2">
      <c r="A29" s="28">
        <v>8</v>
      </c>
      <c r="B29" s="46" t="s">
        <v>26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34"/>
      <c r="O29" s="34"/>
      <c r="P29" s="2"/>
    </row>
    <row r="30" spans="1:16" s="13" customFormat="1" ht="71.25" customHeight="1" x14ac:dyDescent="0.2">
      <c r="A30" s="28">
        <v>9</v>
      </c>
      <c r="B30" s="46" t="s">
        <v>28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34"/>
      <c r="O30" s="34"/>
      <c r="P30" s="2"/>
    </row>
    <row r="31" spans="1:16" s="13" customFormat="1" ht="51" customHeight="1" x14ac:dyDescent="0.2">
      <c r="A31" s="28">
        <v>10</v>
      </c>
      <c r="B31" s="61" t="s">
        <v>41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15"/>
      <c r="O31" s="15"/>
      <c r="P31" s="2"/>
    </row>
    <row r="32" spans="1:16" s="13" customFormat="1" ht="34.5" customHeight="1" x14ac:dyDescent="0.2">
      <c r="A32" s="28">
        <v>11</v>
      </c>
      <c r="B32" s="61" t="s">
        <v>27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15"/>
      <c r="O32" s="15"/>
      <c r="P32" s="2"/>
    </row>
    <row r="33" spans="1:15" s="13" customFormat="1" ht="24" customHeight="1" x14ac:dyDescent="0.2">
      <c r="A33" s="28">
        <v>12</v>
      </c>
      <c r="B33" s="60" t="s">
        <v>29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15"/>
      <c r="O33" s="15"/>
    </row>
    <row r="34" spans="1:15" ht="15" customHeight="1" x14ac:dyDescent="0.2">
      <c r="A34" s="28">
        <v>13</v>
      </c>
      <c r="B34" s="60" t="s">
        <v>36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15"/>
      <c r="O34" s="15"/>
    </row>
    <row r="35" spans="1:15" ht="12.7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1:15" ht="12.75" customHeight="1" x14ac:dyDescent="0.2">
      <c r="A36" s="41" t="s">
        <v>10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1:15" ht="12.75" customHeight="1" x14ac:dyDescent="0.2"/>
    <row r="38" spans="1:15" ht="12.75" customHeight="1" x14ac:dyDescent="0.2">
      <c r="A38" s="3" t="s">
        <v>0</v>
      </c>
    </row>
    <row r="39" spans="1:15" ht="12.75" customHeight="1" x14ac:dyDescent="0.2"/>
  </sheetData>
  <mergeCells count="24">
    <mergeCell ref="L2:M2"/>
    <mergeCell ref="A7:M7"/>
    <mergeCell ref="A20:M20"/>
    <mergeCell ref="A3:M3"/>
    <mergeCell ref="A5:M5"/>
    <mergeCell ref="A4:M4"/>
    <mergeCell ref="A6:M6"/>
    <mergeCell ref="A10:M10"/>
    <mergeCell ref="A36:M36"/>
    <mergeCell ref="A35:M35"/>
    <mergeCell ref="A15:M15"/>
    <mergeCell ref="A18:J18"/>
    <mergeCell ref="B30:M30"/>
    <mergeCell ref="B25:M25"/>
    <mergeCell ref="B24:M24"/>
    <mergeCell ref="B23:M23"/>
    <mergeCell ref="B26:M26"/>
    <mergeCell ref="B27:M27"/>
    <mergeCell ref="B34:M34"/>
    <mergeCell ref="B28:M28"/>
    <mergeCell ref="B29:M29"/>
    <mergeCell ref="B31:M31"/>
    <mergeCell ref="B32:M32"/>
    <mergeCell ref="B33:M33"/>
  </mergeCells>
  <phoneticPr fontId="0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ком. предложения</vt:lpstr>
      <vt:lpstr>'форма ком. предложения'!Область_печати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Кондратьев Вячеслав Олегович</dc:creator>
  <cp:lastModifiedBy>Коровин Александр Владимирович</cp:lastModifiedBy>
  <cp:lastPrinted>2016-07-18T12:13:31Z</cp:lastPrinted>
  <dcterms:created xsi:type="dcterms:W3CDTF">2005-05-03T05:07:13Z</dcterms:created>
  <dcterms:modified xsi:type="dcterms:W3CDTF">2022-08-17T13:55:45Z</dcterms:modified>
</cp:coreProperties>
</file>