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87C6BE94-C199-4FD8-B6E2-1268AD48A660}" xr6:coauthVersionLast="36" xr6:coauthVersionMax="36" xr10:uidLastSave="{00000000-0000-0000-0000-000000000000}"/>
  <bookViews>
    <workbookView xWindow="-1485" yWindow="645" windowWidth="15120" windowHeight="8010" xr2:uid="{00000000-000D-0000-FFFF-FFFF00000000}"/>
  </bookViews>
  <sheets>
    <sheet name="Лист1" sheetId="1" r:id="rId1"/>
  </sheets>
  <definedNames>
    <definedName name="_xlnm.Print_Area" localSheetId="0">Лист1!$A$1:$M$64</definedName>
  </definedNames>
  <calcPr calcId="191029" refMode="R1C1"/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12" i="1"/>
  <c r="M44" i="1" l="1"/>
  <c r="M45" i="1"/>
  <c r="M46" i="1" s="1"/>
</calcChain>
</file>

<file path=xl/sharedStrings.xml><?xml version="1.0" encoding="utf-8"?>
<sst xmlns="http://schemas.openxmlformats.org/spreadsheetml/2006/main" count="171" uniqueCount="62">
  <si>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</si>
  <si>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</si>
  <si>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</si>
  <si>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</si>
  <si>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</si>
  <si>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</si>
  <si>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</si>
  <si>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</si>
  <si>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</si>
  <si>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</si>
  <si>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</si>
  <si>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</si>
  <si>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</si>
  <si>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</si>
  <si>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</si>
  <si>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</si>
  <si>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</si>
  <si>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</si>
  <si>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</si>
  <si>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</si>
  <si>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</si>
  <si>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</si>
  <si>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 xml:space="preserve">Строительство и содержание автодорог зимнего пользования и площадок, а также оплату проезда по зимним автодорогам  осуществляет Заказчик. </t>
  </si>
  <si>
    <t>тн/км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</si>
  <si>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</si>
  <si>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</si>
  <si>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</si>
  <si>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6*6, односкатная ошиновка, оборудованные бортами и раздвижными кониками, г/п не менее 20 тн.</t>
  </si>
  <si>
    <t>Лот неделимый по позициям</t>
  </si>
  <si>
    <t>Эвенкийский МР Красноярского края</t>
  </si>
  <si>
    <t>Бортовой полноприводный автомобиль с манипулятором г.п. 5-10 тн.</t>
  </si>
  <si>
    <t>рейс</t>
  </si>
  <si>
    <t>Объемы оказания услуг могут быть изменены с учетом опциона + 100% от общего объема работ (рейсов/ тонно-километров и/или машино/часов) транспортных средств.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</si>
  <si>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>Порядок расчета стоимости лота:  столбец 10 *на столбец 11</t>
  </si>
  <si>
    <t>Стоимость за право пользования вдольтрассовым проездом ООО «Транснефть-Восток» в тариф не включается. Если, в ходе выполнения заявки ЗАКАЗЧИКА на перевозку груза выяснится, что осуществить доставку груза по автодорогам общего пользования до указанного в заявке пункта разгрузки груза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перевозку груза по платному участку автодороги (включая проезд по платным переправам).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вдольтрассовым проездом ООО «Транснефть-Восток» может быть оплачено, как Заказчиком по прямому договору с ООО "Транснефть-Восток" без перевыставления в адрес ИСПОЛНИТЕЛЯ, так и по договору между ИСПОЛНИТЕЛЕМ и ООО "Транснефть-Восток" с дальнейшим перевыствлением затрат ЗАКАЗЧИКУ.</t>
  </si>
  <si>
    <t xml:space="preserve">Заявленная стоимость услуг (стоимость тарифа) должна включать в себя все издержки и налоги по организации перевозки на ТС (в том числе проживание и питание персонала, заправку автотранспорта ГСМ во всех режимах работы (актированные дни из-за низких температур и пр.), ремонт автотранспорта, время нахождения транспорта под наливом-сливом, затраты на заключение договоров добровольного медицинского страхования работников от несчастных случаев, затраты на оформление разрешений на провоз опасных грузов, затраты на оформление перевозок крупнотоннажных и негабаритных грузов, затраты на проведение предварительных и периодических медицинских осмотров, затраты на мобилизацию/демобилизацию транспортных средств с баз Подрядчика на объекты выполнения работ, затраты на проведение предрейсовых  и послерейсовые медосмотров,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 и т.д.), которые подлежат выплате,  и действует на протяжении всего периода действия договора. </t>
  </si>
  <si>
    <t>Заявленная стоимость тарифов на перевозку траловой техникой, включает в себя перевозку негабаритных грузов (крупнотоннажных и крупногабаритных), перевозка которых на полуприцепной технике не допускается.</t>
  </si>
  <si>
    <t>м/ч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</si>
  <si>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0-20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</si>
  <si>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20-50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</si>
  <si>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50-100 км</t>
  </si>
  <si>
    <t>Внутриплощадные перевозки груза между объектами Куюмбинского ЛУ, Терско-Камовского ЛУ, Юрубчено-Тохомского месторождения, БПО Славянка на расстояния свыше 100 км</t>
  </si>
  <si>
    <t>6*6, односкатная ошиновка, г/п не менее 38 тн., длина площадки не менее 12 м, оборудованый сходнями</t>
  </si>
  <si>
    <t>Бортовой полноприводный автомобиль с тентом/фургон г.п. не менее 1,5 тн.</t>
  </si>
  <si>
    <t>Форма 6к Коммерческое предложение</t>
  </si>
  <si>
    <t>6*6,  автоцистерна или тягач с автоцистерной, г/п не менее 10 тн.</t>
  </si>
  <si>
    <t>Грузовой пикап , грузоподъемность  не менее 0,5 тн., пассажирских мест не менее 4</t>
  </si>
  <si>
    <t>При Перевозке грузов с использованием автомобильной техники, в случаях, если масса перевезённого груза  для полуприцепной техники составляет менее 20 (двадцати) тонн, для тральной техники 38 (тридцать восемь) тонн, в таком случае расчетная масса груза принимается для полуприцепной техники 20 (двадцать) тонн, для тральной техники 38 (тридцать восемь) тонн.
При Перевозке грузов с использованием автомобильной техники, в случаях, если масса перевезённого груза  для автоцистерны объёмом не менее 10 м3 составляет менее 10 (десяти) тонн, бортового автомобиля г/п не менее 1,5 тонны составляет менее 1,5 (полторы) тонны, для грузового пикапа г/п не менее 0,5 тонны составляет менее 0,5 (пол) тонны, в таком случае расчетная масса груза принимается для автоцистерны объёмом не менее 10 м3 10 (десять) тонн, для бортового автомобиля г/п не менее 1,5 тонн 1,5 (полторы) тонны, для грузового пикапа г/п не менее 0,5 тонны составляет 0,5 (пол) тонны.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</si>
  <si>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64-БНГРЭ-2022. Перевозка грузов/пассажиров из п. Таежный/Богучаны на объекты КЛУ, ТКЛУ, ЮТМ и внутриобъектовые перевозки в 2023-2024 г</t>
    </r>
  </si>
  <si>
    <t>-</t>
  </si>
  <si>
    <t>Кол-во тн-км/рейсов/маш*час расчетное</t>
  </si>
  <si>
    <t>Перевозка груза по маршруту: п. Таёжный/с. Богучаны - объекты Куюмбинского ЛУ, Терско-Камовского ЛУ, Юрубчено-Тохомского месторождения, БПО Славянка</t>
  </si>
  <si>
    <t>Перевозка груза по маршруту: п. таёжный/с. Богучаны - объекты Куюмбинского ЛУ, Терско-Камовского ЛУ, Юрубчено-Тохомского месторождения, БПО Славянка</t>
  </si>
  <si>
    <t>Перевозка груза по маршруту: п. Таёжный/с. Богучаны /с. Ярки - п. Таёжный/с. Богучаны /с. Ярки</t>
  </si>
  <si>
    <t xml:space="preserve">Перевозка груза по маршруту: объекты Куюмбинского ЛУ, Терско-Камовского ЛУ, Юрубчено-Тохомского месторождения, БПО Славянка - п. Таёжный/с. Богучаны </t>
  </si>
  <si>
    <t>Перевозка груза по маршруту: п. Таёжный/с. Богучаны - объекты Куюмбинского ЛУ, Терско-Камовского ЛУ, Юрубчено-Тохомского месторождения, БПО Славянка и в обратном направлении</t>
  </si>
  <si>
    <t>Перевозка груза по маршруту: г. Красноярск - п. Таёжный/с. Богучаны/ Ярки и в обратном направлении</t>
  </si>
  <si>
    <t>Перевозка груза и сотрудников по маршруту: п. Таёжный/с. Богучаны /с. Ярки - п. Таёжный/с. Богучаны /с. Ярки</t>
  </si>
  <si>
    <t>Перевозка груза по маршруту: объекты Куюмбинского ЛУ, Терско-Камовского ЛУ, Юрубчено-Тохомского месторождения, БПО Славянка - п. Таёжный/с. Богучаны</t>
  </si>
  <si>
    <t>Сроки оплаты: на 60 (шестидесятый) календарный день с даты подписания Сторонами Акта приемки Перевозок /универсального передаточного документа.</t>
  </si>
  <si>
    <r>
      <t>Простой при перевозки груза по маршруту: п. Таёжный/с. Богучаны - объекты Куюмбинского ЛУ, Терско-Камовского ЛУ, Юрубчено-Тохомского месторождения, БПО Славянка и в обратном направлении</t>
    </r>
    <r>
      <rPr>
        <sz val="10"/>
        <color rgb="FFFF0000"/>
        <rFont val="Times New Roman"/>
        <family val="1"/>
        <charset val="204"/>
      </rPr>
      <t xml:space="preserve">
(СПРАВОЧНО)</t>
    </r>
  </si>
  <si>
    <r>
      <t xml:space="preserve">Простой при перевозки груза по маршруту: п. Таёжный/с. Богучаны - объекты Куюмбинского ЛУ, Терско-Камовского ЛУ, Юрубчено-Тохомского месторождения, БПО Славянка и в обратном направлении
</t>
    </r>
    <r>
      <rPr>
        <sz val="10"/>
        <color rgb="FFFF0000"/>
        <rFont val="Times New Roman"/>
        <family val="1"/>
        <charset val="204"/>
      </rPr>
      <t>(СПРАВОЧНО)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</si>
</sst>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#,##0_ ;\-#,##0\ 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1" fontId="7" fillId="4" borderId="0"/>
    <xf numFmtId="0" fontId="3" fillId="0" borderId="0"/>
    <xf numFmtId="0" fontId="11" fillId="0" borderId="0"/>
    <xf numFmtId="0" fontId="13" fillId="0" borderId="0"/>
  </cellStyleXfs>
  <cellXfs count="78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3" fontId="2" fillId="3" borderId="8" xfId="4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5" applyFont="1" applyBorder="1" applyAlignment="1"/>
    <xf numFmtId="0" fontId="12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3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5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165" fontId="9" fillId="0" borderId="0" xfId="5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0" fontId="2" fillId="3" borderId="0" xfId="6" applyFont="1" applyFill="1" applyAlignment="1">
      <alignment horizontal="left"/>
    </xf>
    <xf numFmtId="0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1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44" fontId="2" fillId="0" borderId="0" xfId="0" applyNumberFormat="1" applyFont="1" applyAlignment="1"/>
    <xf numFmtId="4" fontId="2" fillId="0" borderId="16" xfId="0" applyNumberFormat="1" applyFont="1" applyFill="1" applyBorder="1" applyAlignment="1">
      <alignment horizontal="center" vertical="center"/>
    </xf>
    <xf numFmtId="1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2" fillId="3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15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9" xfId="7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6" applyFont="1" applyFill="1" applyAlignment="1">
      <alignment horizontal="left" wrapText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5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1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1" fontId="2" fillId="3" borderId="9" xfId="7" applyNumberFormat="1" applyFont="1" applyFill="1" applyBorder="1" applyAlignment="1" applyProtection="1">
      <alignment horizontal="center" vertical="center" wrapText="1"/>
      <protection locked="0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0" xfId="6" applyFont="1" applyFill="1" applyAlignment="1">
      <alignment horizontal="left"/>
    </xf>
    <xf numFmtId="0" fontId="10" fillId="6" borderId="0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4" fillId="5" borderId="0" xfId="1" applyFont="1" applyFill="1" applyAlignment="1" applyProtection="1">
      <alignment vertical="center"/>
      <protection locked="0" hidden="1"/>
    </xf>
    <xf numFmtId="164" fontId="4" fillId="5" borderId="0" xfId="2" applyNumberFormat="1" applyFont="1" applyFill="1" applyAlignment="1" applyProtection="1">
      <alignment horizontal="center" vertical="center"/>
      <protection hidden="1"/>
    </xf>
    <xf numFmtId="164" fontId="4" fillId="5" borderId="0" xfId="2" applyNumberFormat="1" applyFont="1" applyFill="1" applyAlignment="1" applyProtection="1">
      <alignment horizontal="center" vertical="center" wrapText="1"/>
      <protection hidden="1"/>
    </xf>
    <xf numFmtId="0" fontId="4" fillId="5" borderId="0" xfId="1" applyNumberFormat="1" applyFont="1" applyFill="1" applyProtection="1">
      <protection hidden="1"/>
    </xf>
    <xf numFmtId="0" fontId="2" fillId="5" borderId="0" xfId="0" applyFont="1" applyFill="1" applyBorder="1" applyAlignment="1"/>
    <xf numFmtId="0" fontId="1" fillId="5" borderId="0" xfId="0" applyFont="1" applyFill="1" applyBorder="1" applyAlignment="1">
      <alignment horizontal="center"/>
    </xf>
    <xf numFmtId="0" fontId="2" fillId="5" borderId="0" xfId="0" applyFont="1" applyFill="1" applyAlignment="1"/>
    <xf numFmtId="0" fontId="1" fillId="0" borderId="0" xfId="0" applyFont="1" applyAlignment="1">
      <alignment horizontal="center"/>
    </xf>
  </cellXfs>
  <cellStyles count="8">
    <cellStyle name="Обычный" xfId="0" builtinId="0"/>
    <cellStyle name="Обычный 2 5" xfId="3" xr:uid="{00000000-0005-0000-0000-000001000000}"/>
    <cellStyle name="Обычный 2 5 2" xfId="1" xr:uid="{00000000-0005-0000-0000-000002000000}"/>
    <cellStyle name="Обычный_1кв" xfId="4" xr:uid="{00000000-0005-0000-0000-000003000000}"/>
    <cellStyle name="Обычный_Лот 207.3-6 2007г  сопр систем MWDLWD " xfId="6" xr:uid="{00000000-0005-0000-0000-000004000000}"/>
    <cellStyle name="Обычный_Образец таблицы по лотам по генподряду" xfId="5" xr:uid="{00000000-0005-0000-0000-000005000000}"/>
    <cellStyle name="Обычный_ЮНГ_Экономика_2008_факт" xfId="7" xr:uid="{00000000-0005-0000-0000-000006000000}"/>
    <cellStyle name="Финансовый 10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15</xdr:col>
      <xdr:colOff>383427</xdr:colOff>
      <xdr:row>11</xdr:row>
      <xdr:rowOff>180975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16</xdr:col>
      <xdr:colOff>421528</xdr:colOff>
      <xdr:row>11</xdr:row>
      <xdr:rowOff>180975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16</xdr:col>
      <xdr:colOff>650128</xdr:colOff>
      <xdr:row>11</xdr:row>
      <xdr:rowOff>180975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16</xdr:col>
      <xdr:colOff>335803</xdr:colOff>
      <xdr:row>11</xdr:row>
      <xdr:rowOff>180975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89460</xdr:colOff>
      <xdr:row>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"/>
  <sheetViews>
    <sheetView tabSelected="1" view="pageBreakPreview" zoomScale="85" zoomScaleSheetLayoutView="85" workbookViewId="0">
      <selection activeCell="B57" sqref="B57:M57"/>
    </sheetView>
  </sheetViews>
  <sheetFormatPr defaultRowHeight="12.75" x14ac:dyDescent="0.2"/>
  <cols>
    <col min="1" max="1" width="3.5703125" style="7" customWidth="1"/>
    <col min="2" max="2" width="8.5703125" style="7" customWidth="1"/>
    <col min="3" max="3" width="10.28515625" style="7" customWidth="1"/>
    <col min="4" max="4" width="9.85546875" style="7" customWidth="1"/>
    <col min="5" max="5" width="44" style="7" customWidth="1"/>
    <col min="6" max="6" width="18.140625" style="7" customWidth="1"/>
    <col min="7" max="7" width="31.7109375" style="7" customWidth="1"/>
    <col min="8" max="8" width="12.140625" style="7" customWidth="1"/>
    <col min="9" max="9" width="8.28515625" style="7" customWidth="1"/>
    <col min="10" max="10" width="12.140625" style="7" customWidth="1"/>
    <col min="11" max="12" width="11.5703125" style="7" customWidth="1"/>
    <col min="13" max="13" width="17.85546875" style="30" customWidth="1"/>
    <col min="14" max="14" width="15.5703125" style="7" customWidth="1"/>
    <col min="15" max="15" width="13.7109375" style="7" customWidth="1"/>
    <col min="16" max="16" width="9.140625" style="7"/>
    <col min="17" max="17" width="13.140625" style="7" bestFit="1" customWidth="1"/>
    <col min="18" max="16384" width="9.140625" style="7"/>
  </cols>
  <sheetData>
    <row r="1" spans="1:15" s="3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8" t="s">
        <v>44</v>
      </c>
    </row>
    <row r="2" spans="1:15" s="3" customFormat="1" x14ac:dyDescent="0.2">
      <c r="A2" s="77" t="s">
        <v>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s="3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9"/>
    </row>
    <row r="4" spans="1:15" s="76" customFormat="1" ht="15" x14ac:dyDescent="0.25">
      <c r="A4" s="70" t="s">
        <v>24</v>
      </c>
      <c r="B4" s="71"/>
      <c r="C4" s="71"/>
      <c r="D4" s="71"/>
      <c r="E4" s="72"/>
      <c r="F4" s="72"/>
      <c r="G4" s="73"/>
      <c r="H4" s="73"/>
      <c r="I4" s="73"/>
      <c r="J4" s="74"/>
      <c r="K4" s="74"/>
      <c r="L4" s="75"/>
    </row>
    <row r="5" spans="1:15" s="76" customFormat="1" ht="15" x14ac:dyDescent="0.25">
      <c r="A5" s="70" t="s">
        <v>1</v>
      </c>
      <c r="B5" s="71"/>
      <c r="C5" s="71"/>
      <c r="D5" s="71"/>
      <c r="E5" s="72"/>
      <c r="F5" s="72"/>
      <c r="G5" s="73"/>
      <c r="H5" s="73"/>
      <c r="I5" s="73"/>
      <c r="K5" s="75"/>
    </row>
    <row r="6" spans="1:15" ht="30" customHeight="1" x14ac:dyDescent="0.2">
      <c r="A6" s="50" t="s">
        <v>48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5" x14ac:dyDescent="0.2">
      <c r="A7" s="8"/>
      <c r="B7" s="9"/>
      <c r="C7" s="9"/>
      <c r="D7" s="9"/>
      <c r="E7" s="6"/>
      <c r="F7" s="6"/>
      <c r="G7" s="6"/>
      <c r="H7" s="6"/>
      <c r="I7" s="6"/>
      <c r="J7" s="6"/>
      <c r="K7" s="6"/>
      <c r="L7" s="6"/>
    </row>
    <row r="8" spans="1:15" ht="13.5" thickBot="1" x14ac:dyDescent="0.25">
      <c r="A8" s="51" t="s">
        <v>25</v>
      </c>
      <c r="B8" s="51"/>
      <c r="C8" s="51"/>
      <c r="D8" s="51"/>
      <c r="E8" s="51"/>
      <c r="F8" s="51"/>
      <c r="G8" s="51"/>
      <c r="H8" s="6"/>
      <c r="I8" s="6"/>
      <c r="J8" s="6"/>
      <c r="K8" s="6"/>
      <c r="L8" s="6"/>
    </row>
    <row r="9" spans="1:15" ht="12.75" customHeight="1" x14ac:dyDescent="0.2">
      <c r="A9" s="62" t="s">
        <v>26</v>
      </c>
      <c r="B9" s="52"/>
      <c r="C9" s="52" t="s">
        <v>3</v>
      </c>
      <c r="D9" s="52" t="s">
        <v>4</v>
      </c>
      <c r="E9" s="52" t="s">
        <v>5</v>
      </c>
      <c r="F9" s="52" t="s">
        <v>6</v>
      </c>
      <c r="G9" s="52" t="s">
        <v>7</v>
      </c>
      <c r="H9" s="52" t="s">
        <v>8</v>
      </c>
      <c r="I9" s="52" t="s">
        <v>9</v>
      </c>
      <c r="J9" s="52" t="s">
        <v>10</v>
      </c>
      <c r="K9" s="52" t="s">
        <v>50</v>
      </c>
      <c r="L9" s="52" t="s">
        <v>11</v>
      </c>
      <c r="M9" s="54" t="s">
        <v>12</v>
      </c>
    </row>
    <row r="10" spans="1:15" s="11" customFormat="1" ht="39.75" customHeight="1" thickBot="1" x14ac:dyDescent="0.25">
      <c r="A10" s="6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5"/>
      <c r="N10" s="10"/>
    </row>
    <row r="11" spans="1:15" s="3" customFormat="1" ht="14.25" x14ac:dyDescent="0.2">
      <c r="A11" s="60">
        <v>1</v>
      </c>
      <c r="B11" s="61"/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  <c r="N11" s="12"/>
    </row>
    <row r="12" spans="1:15" s="3" customFormat="1" ht="51" x14ac:dyDescent="0.2">
      <c r="A12" s="45">
        <v>1</v>
      </c>
      <c r="B12" s="45"/>
      <c r="C12" s="21">
        <v>44927</v>
      </c>
      <c r="D12" s="21">
        <v>45474</v>
      </c>
      <c r="E12" s="44" t="s">
        <v>51</v>
      </c>
      <c r="F12" s="25" t="s">
        <v>29</v>
      </c>
      <c r="G12" s="36" t="s">
        <v>27</v>
      </c>
      <c r="H12" s="46">
        <v>18</v>
      </c>
      <c r="I12" s="25" t="s">
        <v>23</v>
      </c>
      <c r="J12" s="22">
        <v>14790</v>
      </c>
      <c r="K12" s="13">
        <v>7690800</v>
      </c>
      <c r="L12" s="23"/>
      <c r="M12" s="41">
        <f>L12*K12</f>
        <v>0</v>
      </c>
      <c r="N12" s="12"/>
      <c r="O12" s="12"/>
    </row>
    <row r="13" spans="1:15" s="3" customFormat="1" ht="51" x14ac:dyDescent="0.2">
      <c r="A13" s="45">
        <v>2</v>
      </c>
      <c r="B13" s="45"/>
      <c r="C13" s="21">
        <v>44927</v>
      </c>
      <c r="D13" s="21">
        <v>45474</v>
      </c>
      <c r="E13" s="44" t="s">
        <v>58</v>
      </c>
      <c r="F13" s="25" t="s">
        <v>29</v>
      </c>
      <c r="G13" s="36" t="s">
        <v>27</v>
      </c>
      <c r="H13" s="47"/>
      <c r="I13" s="25" t="s">
        <v>23</v>
      </c>
      <c r="J13" s="22">
        <v>1700</v>
      </c>
      <c r="K13" s="13">
        <v>884000</v>
      </c>
      <c r="L13" s="23"/>
      <c r="M13" s="41">
        <f t="shared" ref="M13:M41" si="0">L13*K13</f>
        <v>0</v>
      </c>
      <c r="N13" s="12"/>
      <c r="O13" s="12"/>
    </row>
    <row r="14" spans="1:15" s="3" customFormat="1" ht="51" x14ac:dyDescent="0.2">
      <c r="A14" s="45">
        <v>3</v>
      </c>
      <c r="B14" s="45"/>
      <c r="C14" s="21">
        <v>44927</v>
      </c>
      <c r="D14" s="21">
        <v>45474</v>
      </c>
      <c r="E14" s="44" t="s">
        <v>53</v>
      </c>
      <c r="F14" s="25" t="s">
        <v>29</v>
      </c>
      <c r="G14" s="36" t="s">
        <v>27</v>
      </c>
      <c r="H14" s="48"/>
      <c r="I14" s="25" t="s">
        <v>23</v>
      </c>
      <c r="J14" s="22">
        <v>340</v>
      </c>
      <c r="K14" s="13">
        <v>17000</v>
      </c>
      <c r="L14" s="23"/>
      <c r="M14" s="41">
        <f t="shared" si="0"/>
        <v>0</v>
      </c>
      <c r="N14" s="12"/>
      <c r="O14" s="12"/>
    </row>
    <row r="15" spans="1:15" s="3" customFormat="1" ht="51" x14ac:dyDescent="0.2">
      <c r="A15" s="45">
        <v>4</v>
      </c>
      <c r="B15" s="45"/>
      <c r="C15" s="21">
        <v>44927</v>
      </c>
      <c r="D15" s="21">
        <v>45474</v>
      </c>
      <c r="E15" s="44" t="s">
        <v>52</v>
      </c>
      <c r="F15" s="25" t="s">
        <v>29</v>
      </c>
      <c r="G15" s="36" t="s">
        <v>45</v>
      </c>
      <c r="H15" s="46">
        <v>1</v>
      </c>
      <c r="I15" s="25" t="s">
        <v>23</v>
      </c>
      <c r="J15" s="22">
        <v>40</v>
      </c>
      <c r="K15" s="13">
        <v>20800</v>
      </c>
      <c r="L15" s="23"/>
      <c r="M15" s="41">
        <f t="shared" si="0"/>
        <v>0</v>
      </c>
      <c r="N15" s="12"/>
      <c r="O15" s="12"/>
    </row>
    <row r="16" spans="1:15" s="3" customFormat="1" ht="38.25" x14ac:dyDescent="0.2">
      <c r="A16" s="45">
        <v>5</v>
      </c>
      <c r="B16" s="45"/>
      <c r="C16" s="21">
        <v>44927</v>
      </c>
      <c r="D16" s="21">
        <v>45474</v>
      </c>
      <c r="E16" s="44" t="s">
        <v>53</v>
      </c>
      <c r="F16" s="25" t="s">
        <v>29</v>
      </c>
      <c r="G16" s="36" t="s">
        <v>45</v>
      </c>
      <c r="H16" s="48"/>
      <c r="I16" s="25" t="s">
        <v>23</v>
      </c>
      <c r="J16" s="22">
        <v>40</v>
      </c>
      <c r="K16" s="13">
        <v>2000</v>
      </c>
      <c r="L16" s="23"/>
      <c r="M16" s="41">
        <f t="shared" si="0"/>
        <v>0</v>
      </c>
      <c r="N16" s="12"/>
      <c r="O16" s="12"/>
    </row>
    <row r="17" spans="1:15" s="3" customFormat="1" ht="51" x14ac:dyDescent="0.2">
      <c r="A17" s="45">
        <v>6</v>
      </c>
      <c r="B17" s="45"/>
      <c r="C17" s="21">
        <v>44927</v>
      </c>
      <c r="D17" s="21">
        <v>45474</v>
      </c>
      <c r="E17" s="44" t="s">
        <v>51</v>
      </c>
      <c r="F17" s="25" t="s">
        <v>29</v>
      </c>
      <c r="G17" s="36" t="s">
        <v>42</v>
      </c>
      <c r="H17" s="46">
        <v>1</v>
      </c>
      <c r="I17" s="25" t="s">
        <v>23</v>
      </c>
      <c r="J17" s="22">
        <v>340</v>
      </c>
      <c r="K17" s="13">
        <v>176800</v>
      </c>
      <c r="L17" s="23"/>
      <c r="M17" s="41">
        <f t="shared" si="0"/>
        <v>0</v>
      </c>
      <c r="N17" s="12"/>
      <c r="O17" s="12"/>
    </row>
    <row r="18" spans="1:15" s="3" customFormat="1" ht="51" x14ac:dyDescent="0.2">
      <c r="A18" s="45">
        <v>7</v>
      </c>
      <c r="B18" s="45"/>
      <c r="C18" s="21">
        <v>44927</v>
      </c>
      <c r="D18" s="21">
        <v>45474</v>
      </c>
      <c r="E18" s="44" t="s">
        <v>54</v>
      </c>
      <c r="F18" s="25" t="s">
        <v>29</v>
      </c>
      <c r="G18" s="36" t="s">
        <v>42</v>
      </c>
      <c r="H18" s="47"/>
      <c r="I18" s="25" t="s">
        <v>23</v>
      </c>
      <c r="J18" s="22">
        <v>340</v>
      </c>
      <c r="K18" s="13">
        <v>176800</v>
      </c>
      <c r="L18" s="23"/>
      <c r="M18" s="41">
        <f t="shared" si="0"/>
        <v>0</v>
      </c>
      <c r="N18" s="12"/>
      <c r="O18" s="12"/>
    </row>
    <row r="19" spans="1:15" s="3" customFormat="1" ht="38.25" x14ac:dyDescent="0.2">
      <c r="A19" s="45">
        <v>8</v>
      </c>
      <c r="B19" s="45"/>
      <c r="C19" s="21">
        <v>44927</v>
      </c>
      <c r="D19" s="21">
        <v>45474</v>
      </c>
      <c r="E19" s="44" t="s">
        <v>53</v>
      </c>
      <c r="F19" s="25" t="s">
        <v>29</v>
      </c>
      <c r="G19" s="36" t="s">
        <v>42</v>
      </c>
      <c r="H19" s="48"/>
      <c r="I19" s="25" t="s">
        <v>23</v>
      </c>
      <c r="J19" s="22">
        <v>34</v>
      </c>
      <c r="K19" s="13">
        <v>1700</v>
      </c>
      <c r="L19" s="23"/>
      <c r="M19" s="41">
        <f t="shared" si="0"/>
        <v>0</v>
      </c>
      <c r="N19" s="12"/>
      <c r="O19" s="12"/>
    </row>
    <row r="20" spans="1:15" s="3" customFormat="1" ht="51" x14ac:dyDescent="0.2">
      <c r="A20" s="45">
        <v>9</v>
      </c>
      <c r="B20" s="45"/>
      <c r="C20" s="21">
        <v>44927</v>
      </c>
      <c r="D20" s="21">
        <v>45474</v>
      </c>
      <c r="E20" s="44" t="s">
        <v>38</v>
      </c>
      <c r="F20" s="25" t="s">
        <v>29</v>
      </c>
      <c r="G20" s="36" t="s">
        <v>27</v>
      </c>
      <c r="H20" s="46">
        <v>2</v>
      </c>
      <c r="I20" s="25" t="s">
        <v>23</v>
      </c>
      <c r="J20" s="22">
        <v>3400</v>
      </c>
      <c r="K20" s="13">
        <v>51000</v>
      </c>
      <c r="L20" s="23"/>
      <c r="M20" s="41">
        <f t="shared" si="0"/>
        <v>0</v>
      </c>
      <c r="N20" s="12"/>
      <c r="O20" s="12"/>
    </row>
    <row r="21" spans="1:15" s="3" customFormat="1" ht="51" x14ac:dyDescent="0.2">
      <c r="A21" s="45">
        <v>10</v>
      </c>
      <c r="B21" s="45"/>
      <c r="C21" s="21">
        <v>44927</v>
      </c>
      <c r="D21" s="21">
        <v>45474</v>
      </c>
      <c r="E21" s="44" t="s">
        <v>39</v>
      </c>
      <c r="F21" s="25" t="s">
        <v>29</v>
      </c>
      <c r="G21" s="36" t="s">
        <v>27</v>
      </c>
      <c r="H21" s="47"/>
      <c r="I21" s="25" t="s">
        <v>23</v>
      </c>
      <c r="J21" s="22">
        <v>5100</v>
      </c>
      <c r="K21" s="13">
        <v>132600</v>
      </c>
      <c r="L21" s="23"/>
      <c r="M21" s="41">
        <f t="shared" si="0"/>
        <v>0</v>
      </c>
      <c r="N21" s="12"/>
      <c r="O21" s="12"/>
    </row>
    <row r="22" spans="1:15" s="3" customFormat="1" ht="51" x14ac:dyDescent="0.2">
      <c r="A22" s="45">
        <v>11</v>
      </c>
      <c r="B22" s="45"/>
      <c r="C22" s="21">
        <v>44927</v>
      </c>
      <c r="D22" s="21">
        <v>45474</v>
      </c>
      <c r="E22" s="44" t="s">
        <v>40</v>
      </c>
      <c r="F22" s="25" t="s">
        <v>29</v>
      </c>
      <c r="G22" s="36" t="s">
        <v>27</v>
      </c>
      <c r="H22" s="47"/>
      <c r="I22" s="25" t="s">
        <v>23</v>
      </c>
      <c r="J22" s="22">
        <v>5100</v>
      </c>
      <c r="K22" s="13">
        <v>351900</v>
      </c>
      <c r="L22" s="23"/>
      <c r="M22" s="41">
        <f t="shared" si="0"/>
        <v>0</v>
      </c>
      <c r="N22" s="12"/>
      <c r="O22" s="12"/>
    </row>
    <row r="23" spans="1:15" s="3" customFormat="1" ht="51" x14ac:dyDescent="0.2">
      <c r="A23" s="45">
        <v>12</v>
      </c>
      <c r="B23" s="45"/>
      <c r="C23" s="21">
        <v>44927</v>
      </c>
      <c r="D23" s="21">
        <v>45474</v>
      </c>
      <c r="E23" s="44" t="s">
        <v>41</v>
      </c>
      <c r="F23" s="25" t="s">
        <v>29</v>
      </c>
      <c r="G23" s="36" t="s">
        <v>27</v>
      </c>
      <c r="H23" s="48"/>
      <c r="I23" s="25" t="s">
        <v>23</v>
      </c>
      <c r="J23" s="22">
        <v>4760</v>
      </c>
      <c r="K23" s="13">
        <v>514080</v>
      </c>
      <c r="L23" s="23"/>
      <c r="M23" s="41">
        <f t="shared" si="0"/>
        <v>0</v>
      </c>
      <c r="N23" s="12"/>
      <c r="O23" s="12"/>
    </row>
    <row r="24" spans="1:15" s="3" customFormat="1" ht="51" x14ac:dyDescent="0.2">
      <c r="A24" s="45">
        <v>13</v>
      </c>
      <c r="B24" s="45"/>
      <c r="C24" s="21">
        <v>44927</v>
      </c>
      <c r="D24" s="21">
        <v>45474</v>
      </c>
      <c r="E24" s="44" t="s">
        <v>38</v>
      </c>
      <c r="F24" s="25" t="s">
        <v>29</v>
      </c>
      <c r="G24" s="36" t="s">
        <v>45</v>
      </c>
      <c r="H24" s="46">
        <v>1</v>
      </c>
      <c r="I24" s="25" t="s">
        <v>23</v>
      </c>
      <c r="J24" s="22">
        <v>120</v>
      </c>
      <c r="K24" s="13">
        <v>1800</v>
      </c>
      <c r="L24" s="23"/>
      <c r="M24" s="41">
        <f t="shared" si="0"/>
        <v>0</v>
      </c>
      <c r="N24" s="12"/>
      <c r="O24" s="12"/>
    </row>
    <row r="25" spans="1:15" s="3" customFormat="1" ht="51" x14ac:dyDescent="0.2">
      <c r="A25" s="45">
        <v>14</v>
      </c>
      <c r="B25" s="45"/>
      <c r="C25" s="21">
        <v>44927</v>
      </c>
      <c r="D25" s="21">
        <v>45474</v>
      </c>
      <c r="E25" s="44" t="s">
        <v>39</v>
      </c>
      <c r="F25" s="25" t="s">
        <v>29</v>
      </c>
      <c r="G25" s="36" t="s">
        <v>45</v>
      </c>
      <c r="H25" s="47"/>
      <c r="I25" s="25" t="s">
        <v>23</v>
      </c>
      <c r="J25" s="22">
        <v>820</v>
      </c>
      <c r="K25" s="13">
        <v>21320</v>
      </c>
      <c r="L25" s="23"/>
      <c r="M25" s="41">
        <f t="shared" si="0"/>
        <v>0</v>
      </c>
      <c r="N25" s="12"/>
      <c r="O25" s="12"/>
    </row>
    <row r="26" spans="1:15" s="3" customFormat="1" ht="51" x14ac:dyDescent="0.2">
      <c r="A26" s="45">
        <v>15</v>
      </c>
      <c r="B26" s="45"/>
      <c r="C26" s="21">
        <v>44927</v>
      </c>
      <c r="D26" s="21">
        <v>45474</v>
      </c>
      <c r="E26" s="44" t="s">
        <v>40</v>
      </c>
      <c r="F26" s="25" t="s">
        <v>29</v>
      </c>
      <c r="G26" s="36" t="s">
        <v>45</v>
      </c>
      <c r="H26" s="47"/>
      <c r="I26" s="25" t="s">
        <v>23</v>
      </c>
      <c r="J26" s="22">
        <v>820</v>
      </c>
      <c r="K26" s="13">
        <v>56580</v>
      </c>
      <c r="L26" s="23"/>
      <c r="M26" s="41">
        <f t="shared" si="0"/>
        <v>0</v>
      </c>
      <c r="N26" s="12"/>
      <c r="O26" s="12"/>
    </row>
    <row r="27" spans="1:15" s="3" customFormat="1" ht="51" x14ac:dyDescent="0.2">
      <c r="A27" s="45">
        <v>16</v>
      </c>
      <c r="B27" s="45"/>
      <c r="C27" s="21">
        <v>44927</v>
      </c>
      <c r="D27" s="21">
        <v>45474</v>
      </c>
      <c r="E27" s="44" t="s">
        <v>41</v>
      </c>
      <c r="F27" s="25" t="s">
        <v>29</v>
      </c>
      <c r="G27" s="36" t="s">
        <v>45</v>
      </c>
      <c r="H27" s="48"/>
      <c r="I27" s="25" t="s">
        <v>23</v>
      </c>
      <c r="J27" s="22">
        <v>120</v>
      </c>
      <c r="K27" s="13">
        <v>12960</v>
      </c>
      <c r="L27" s="23"/>
      <c r="M27" s="41">
        <f t="shared" si="0"/>
        <v>0</v>
      </c>
      <c r="N27" s="12"/>
      <c r="O27" s="12"/>
    </row>
    <row r="28" spans="1:15" s="3" customFormat="1" ht="51" x14ac:dyDescent="0.2">
      <c r="A28" s="45">
        <v>17</v>
      </c>
      <c r="B28" s="45"/>
      <c r="C28" s="21">
        <v>44927</v>
      </c>
      <c r="D28" s="21">
        <v>45474</v>
      </c>
      <c r="E28" s="44" t="s">
        <v>38</v>
      </c>
      <c r="F28" s="25" t="s">
        <v>29</v>
      </c>
      <c r="G28" s="36" t="s">
        <v>42</v>
      </c>
      <c r="H28" s="46">
        <v>1</v>
      </c>
      <c r="I28" s="25" t="s">
        <v>23</v>
      </c>
      <c r="J28" s="22">
        <v>85</v>
      </c>
      <c r="K28" s="13">
        <v>1275</v>
      </c>
      <c r="L28" s="23"/>
      <c r="M28" s="41">
        <f t="shared" si="0"/>
        <v>0</v>
      </c>
      <c r="N28" s="12"/>
      <c r="O28" s="12"/>
    </row>
    <row r="29" spans="1:15" s="3" customFormat="1" ht="51" x14ac:dyDescent="0.2">
      <c r="A29" s="45">
        <v>18</v>
      </c>
      <c r="B29" s="45"/>
      <c r="C29" s="21">
        <v>44927</v>
      </c>
      <c r="D29" s="21">
        <v>45474</v>
      </c>
      <c r="E29" s="44" t="s">
        <v>39</v>
      </c>
      <c r="F29" s="25" t="s">
        <v>29</v>
      </c>
      <c r="G29" s="36" t="s">
        <v>42</v>
      </c>
      <c r="H29" s="47"/>
      <c r="I29" s="25" t="s">
        <v>23</v>
      </c>
      <c r="J29" s="22">
        <v>204</v>
      </c>
      <c r="K29" s="13">
        <v>5304</v>
      </c>
      <c r="L29" s="23"/>
      <c r="M29" s="41">
        <f t="shared" si="0"/>
        <v>0</v>
      </c>
      <c r="N29" s="12"/>
      <c r="O29" s="12"/>
    </row>
    <row r="30" spans="1:15" s="3" customFormat="1" ht="51" x14ac:dyDescent="0.2">
      <c r="A30" s="45">
        <v>19</v>
      </c>
      <c r="B30" s="45"/>
      <c r="C30" s="21">
        <v>44927</v>
      </c>
      <c r="D30" s="21">
        <v>45474</v>
      </c>
      <c r="E30" s="44" t="s">
        <v>40</v>
      </c>
      <c r="F30" s="25" t="s">
        <v>29</v>
      </c>
      <c r="G30" s="36" t="s">
        <v>42</v>
      </c>
      <c r="H30" s="47"/>
      <c r="I30" s="25" t="s">
        <v>23</v>
      </c>
      <c r="J30" s="22">
        <v>204</v>
      </c>
      <c r="K30" s="13">
        <v>14076</v>
      </c>
      <c r="L30" s="23"/>
      <c r="M30" s="41">
        <f t="shared" si="0"/>
        <v>0</v>
      </c>
      <c r="N30" s="12"/>
      <c r="O30" s="12"/>
    </row>
    <row r="31" spans="1:15" s="3" customFormat="1" ht="51" x14ac:dyDescent="0.2">
      <c r="A31" s="45">
        <v>20</v>
      </c>
      <c r="B31" s="45"/>
      <c r="C31" s="21">
        <v>44927</v>
      </c>
      <c r="D31" s="21">
        <v>45474</v>
      </c>
      <c r="E31" s="44" t="s">
        <v>41</v>
      </c>
      <c r="F31" s="25" t="s">
        <v>29</v>
      </c>
      <c r="G31" s="36" t="s">
        <v>42</v>
      </c>
      <c r="H31" s="48"/>
      <c r="I31" s="25" t="s">
        <v>23</v>
      </c>
      <c r="J31" s="22">
        <v>85</v>
      </c>
      <c r="K31" s="13">
        <v>9180</v>
      </c>
      <c r="L31" s="23"/>
      <c r="M31" s="41">
        <f t="shared" si="0"/>
        <v>0</v>
      </c>
      <c r="N31" s="12"/>
      <c r="O31" s="12"/>
    </row>
    <row r="32" spans="1:15" s="3" customFormat="1" ht="63.75" x14ac:dyDescent="0.2">
      <c r="A32" s="45">
        <v>21</v>
      </c>
      <c r="B32" s="45"/>
      <c r="C32" s="21">
        <v>44927</v>
      </c>
      <c r="D32" s="21">
        <v>45474</v>
      </c>
      <c r="E32" s="44" t="s">
        <v>55</v>
      </c>
      <c r="F32" s="25" t="s">
        <v>29</v>
      </c>
      <c r="G32" s="36" t="s">
        <v>30</v>
      </c>
      <c r="H32" s="58">
        <v>1</v>
      </c>
      <c r="I32" s="25" t="s">
        <v>31</v>
      </c>
      <c r="J32" s="22">
        <v>17</v>
      </c>
      <c r="K32" s="13">
        <v>2</v>
      </c>
      <c r="L32" s="23"/>
      <c r="M32" s="41">
        <f t="shared" si="0"/>
        <v>0</v>
      </c>
      <c r="N32" s="12"/>
      <c r="O32" s="12"/>
    </row>
    <row r="33" spans="1:17" s="3" customFormat="1" ht="38.25" x14ac:dyDescent="0.2">
      <c r="A33" s="45">
        <v>22</v>
      </c>
      <c r="B33" s="45"/>
      <c r="C33" s="21">
        <v>44927</v>
      </c>
      <c r="D33" s="21">
        <v>45474</v>
      </c>
      <c r="E33" s="44" t="s">
        <v>53</v>
      </c>
      <c r="F33" s="25" t="s">
        <v>29</v>
      </c>
      <c r="G33" s="36" t="s">
        <v>30</v>
      </c>
      <c r="H33" s="59"/>
      <c r="I33" s="25" t="s">
        <v>23</v>
      </c>
      <c r="J33" s="22">
        <v>136</v>
      </c>
      <c r="K33" s="13">
        <v>30909</v>
      </c>
      <c r="L33" s="23"/>
      <c r="M33" s="41">
        <f t="shared" si="0"/>
        <v>0</v>
      </c>
      <c r="N33" s="12"/>
      <c r="O33" s="12"/>
      <c r="Q33" s="38"/>
    </row>
    <row r="34" spans="1:17" s="3" customFormat="1" ht="63.75" x14ac:dyDescent="0.2">
      <c r="A34" s="45">
        <v>23</v>
      </c>
      <c r="B34" s="45"/>
      <c r="C34" s="21">
        <v>44927</v>
      </c>
      <c r="D34" s="21">
        <v>45474</v>
      </c>
      <c r="E34" s="44" t="s">
        <v>55</v>
      </c>
      <c r="F34" s="25" t="s">
        <v>29</v>
      </c>
      <c r="G34" s="36" t="s">
        <v>43</v>
      </c>
      <c r="H34" s="46">
        <v>2</v>
      </c>
      <c r="I34" s="25" t="s">
        <v>31</v>
      </c>
      <c r="J34" s="22">
        <v>68</v>
      </c>
      <c r="K34" s="13">
        <v>45</v>
      </c>
      <c r="L34" s="23"/>
      <c r="M34" s="41">
        <f t="shared" si="0"/>
        <v>0</v>
      </c>
      <c r="N34" s="12"/>
      <c r="O34" s="12"/>
    </row>
    <row r="35" spans="1:17" s="3" customFormat="1" ht="51" x14ac:dyDescent="0.2">
      <c r="A35" s="45">
        <v>24</v>
      </c>
      <c r="B35" s="45"/>
      <c r="C35" s="21">
        <v>44927</v>
      </c>
      <c r="D35" s="21">
        <v>45474</v>
      </c>
      <c r="E35" s="44" t="s">
        <v>38</v>
      </c>
      <c r="F35" s="25" t="s">
        <v>29</v>
      </c>
      <c r="G35" s="36" t="s">
        <v>43</v>
      </c>
      <c r="H35" s="47"/>
      <c r="I35" s="25" t="s">
        <v>23</v>
      </c>
      <c r="J35" s="22">
        <v>0.85</v>
      </c>
      <c r="K35" s="13">
        <v>13</v>
      </c>
      <c r="L35" s="23"/>
      <c r="M35" s="41">
        <f t="shared" si="0"/>
        <v>0</v>
      </c>
      <c r="N35" s="12"/>
      <c r="O35" s="12"/>
    </row>
    <row r="36" spans="1:17" s="3" customFormat="1" ht="51" x14ac:dyDescent="0.2">
      <c r="A36" s="45">
        <v>25</v>
      </c>
      <c r="B36" s="45"/>
      <c r="C36" s="21">
        <v>44927</v>
      </c>
      <c r="D36" s="21">
        <v>45474</v>
      </c>
      <c r="E36" s="44" t="s">
        <v>39</v>
      </c>
      <c r="F36" s="25" t="s">
        <v>29</v>
      </c>
      <c r="G36" s="36" t="s">
        <v>43</v>
      </c>
      <c r="H36" s="47"/>
      <c r="I36" s="25" t="s">
        <v>23</v>
      </c>
      <c r="J36" s="22">
        <v>6.8</v>
      </c>
      <c r="K36" s="13">
        <v>177</v>
      </c>
      <c r="L36" s="23"/>
      <c r="M36" s="41">
        <f t="shared" si="0"/>
        <v>0</v>
      </c>
      <c r="N36" s="12"/>
      <c r="O36" s="12"/>
    </row>
    <row r="37" spans="1:17" s="3" customFormat="1" ht="51" x14ac:dyDescent="0.2">
      <c r="A37" s="45">
        <v>26</v>
      </c>
      <c r="B37" s="45"/>
      <c r="C37" s="21">
        <v>44927</v>
      </c>
      <c r="D37" s="21">
        <v>45474</v>
      </c>
      <c r="E37" s="44" t="s">
        <v>40</v>
      </c>
      <c r="F37" s="25" t="s">
        <v>29</v>
      </c>
      <c r="G37" s="36" t="s">
        <v>43</v>
      </c>
      <c r="H37" s="47"/>
      <c r="I37" s="25" t="s">
        <v>23</v>
      </c>
      <c r="J37" s="22">
        <v>6.8</v>
      </c>
      <c r="K37" s="13">
        <v>469</v>
      </c>
      <c r="L37" s="23"/>
      <c r="M37" s="41">
        <f t="shared" si="0"/>
        <v>0</v>
      </c>
      <c r="N37" s="12"/>
      <c r="O37" s="12"/>
    </row>
    <row r="38" spans="1:17" s="3" customFormat="1" ht="51" x14ac:dyDescent="0.2">
      <c r="A38" s="45">
        <v>27</v>
      </c>
      <c r="B38" s="45"/>
      <c r="C38" s="21">
        <v>44927</v>
      </c>
      <c r="D38" s="21">
        <v>45474</v>
      </c>
      <c r="E38" s="44" t="s">
        <v>41</v>
      </c>
      <c r="F38" s="25" t="s">
        <v>29</v>
      </c>
      <c r="G38" s="36" t="s">
        <v>43</v>
      </c>
      <c r="H38" s="47"/>
      <c r="I38" s="25" t="s">
        <v>23</v>
      </c>
      <c r="J38" s="22">
        <v>2.5499999999999998</v>
      </c>
      <c r="K38" s="13">
        <v>275</v>
      </c>
      <c r="L38" s="23"/>
      <c r="M38" s="41">
        <f t="shared" si="0"/>
        <v>0</v>
      </c>
      <c r="N38" s="12"/>
      <c r="O38" s="12"/>
    </row>
    <row r="39" spans="1:17" s="3" customFormat="1" ht="38.25" x14ac:dyDescent="0.2">
      <c r="A39" s="45">
        <v>28</v>
      </c>
      <c r="B39" s="45"/>
      <c r="C39" s="21">
        <v>44927</v>
      </c>
      <c r="D39" s="21">
        <v>45474</v>
      </c>
      <c r="E39" s="44" t="s">
        <v>56</v>
      </c>
      <c r="F39" s="25" t="s">
        <v>29</v>
      </c>
      <c r="G39" s="36" t="s">
        <v>43</v>
      </c>
      <c r="H39" s="47"/>
      <c r="I39" s="25" t="s">
        <v>31</v>
      </c>
      <c r="J39" s="22">
        <v>5.0999999999999996</v>
      </c>
      <c r="K39" s="13">
        <v>3</v>
      </c>
      <c r="L39" s="23"/>
      <c r="M39" s="41">
        <f t="shared" si="0"/>
        <v>0</v>
      </c>
      <c r="N39" s="12"/>
      <c r="O39" s="12"/>
    </row>
    <row r="40" spans="1:17" s="3" customFormat="1" ht="38.25" x14ac:dyDescent="0.2">
      <c r="A40" s="45">
        <v>29</v>
      </c>
      <c r="B40" s="45"/>
      <c r="C40" s="21">
        <v>44927</v>
      </c>
      <c r="D40" s="21">
        <v>45474</v>
      </c>
      <c r="E40" s="44" t="s">
        <v>53</v>
      </c>
      <c r="F40" s="25" t="s">
        <v>29</v>
      </c>
      <c r="G40" s="36" t="s">
        <v>43</v>
      </c>
      <c r="H40" s="48"/>
      <c r="I40" s="25" t="s">
        <v>23</v>
      </c>
      <c r="J40" s="22">
        <v>6.8</v>
      </c>
      <c r="K40" s="13">
        <v>340</v>
      </c>
      <c r="L40" s="23"/>
      <c r="M40" s="41">
        <f t="shared" si="0"/>
        <v>0</v>
      </c>
      <c r="N40" s="12"/>
      <c r="O40" s="12"/>
    </row>
    <row r="41" spans="1:17" s="3" customFormat="1" ht="38.25" x14ac:dyDescent="0.2">
      <c r="A41" s="45">
        <v>30</v>
      </c>
      <c r="B41" s="45"/>
      <c r="C41" s="21">
        <v>44927</v>
      </c>
      <c r="D41" s="21">
        <v>45474</v>
      </c>
      <c r="E41" s="44" t="s">
        <v>57</v>
      </c>
      <c r="F41" s="25" t="s">
        <v>29</v>
      </c>
      <c r="G41" s="36" t="s">
        <v>46</v>
      </c>
      <c r="H41" s="37">
        <v>1</v>
      </c>
      <c r="I41" s="25" t="s">
        <v>37</v>
      </c>
      <c r="J41" s="22">
        <v>51</v>
      </c>
      <c r="K41" s="13">
        <v>1122</v>
      </c>
      <c r="L41" s="23"/>
      <c r="M41" s="41">
        <f t="shared" si="0"/>
        <v>0</v>
      </c>
      <c r="N41" s="12"/>
      <c r="O41" s="12"/>
    </row>
    <row r="42" spans="1:17" s="3" customFormat="1" ht="76.5" x14ac:dyDescent="0.2">
      <c r="A42" s="45">
        <v>31</v>
      </c>
      <c r="B42" s="45"/>
      <c r="C42" s="21">
        <v>44927</v>
      </c>
      <c r="D42" s="21">
        <v>45474</v>
      </c>
      <c r="E42" s="44" t="s">
        <v>61</v>
      </c>
      <c r="F42" s="25" t="s">
        <v>29</v>
      </c>
      <c r="G42" s="36" t="s">
        <v>27</v>
      </c>
      <c r="H42" s="40" t="s">
        <v>49</v>
      </c>
      <c r="I42" s="25" t="s">
        <v>37</v>
      </c>
      <c r="J42" s="22" t="s">
        <v>49</v>
      </c>
      <c r="K42" s="13">
        <v>1</v>
      </c>
      <c r="L42" s="23"/>
      <c r="M42" s="39" t="s">
        <v>49</v>
      </c>
      <c r="N42" s="12"/>
      <c r="O42" s="12"/>
    </row>
    <row r="43" spans="1:17" s="3" customFormat="1" ht="76.5" x14ac:dyDescent="0.2">
      <c r="A43" s="45">
        <v>32</v>
      </c>
      <c r="B43" s="45"/>
      <c r="C43" s="21">
        <v>44927</v>
      </c>
      <c r="D43" s="21">
        <v>45474</v>
      </c>
      <c r="E43" s="44" t="s">
        <v>60</v>
      </c>
      <c r="F43" s="25" t="s">
        <v>29</v>
      </c>
      <c r="G43" s="36" t="s">
        <v>42</v>
      </c>
      <c r="H43" s="40" t="s">
        <v>49</v>
      </c>
      <c r="I43" s="25" t="s">
        <v>37</v>
      </c>
      <c r="J43" s="22" t="s">
        <v>49</v>
      </c>
      <c r="K43" s="13">
        <v>1</v>
      </c>
      <c r="L43" s="23"/>
      <c r="M43" s="39" t="s">
        <v>49</v>
      </c>
      <c r="N43" s="12"/>
      <c r="O43" s="12"/>
    </row>
    <row r="44" spans="1:17" s="3" customFormat="1" ht="17.25" customHeight="1" x14ac:dyDescent="0.2">
      <c r="A44" s="56" t="s">
        <v>13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42">
        <f>SUM(M12:M41)</f>
        <v>0</v>
      </c>
      <c r="N44" s="12"/>
      <c r="Q44" s="12"/>
    </row>
    <row r="45" spans="1:17" s="3" customFormat="1" ht="17.25" customHeight="1" x14ac:dyDescent="0.2">
      <c r="A45" s="56" t="s">
        <v>14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42">
        <f>M44*20%</f>
        <v>0</v>
      </c>
      <c r="N45" s="12"/>
    </row>
    <row r="46" spans="1:17" s="3" customFormat="1" ht="17.25" customHeight="1" thickBot="1" x14ac:dyDescent="0.25">
      <c r="A46" s="68" t="s">
        <v>15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43">
        <f>SUM(M44:M45)</f>
        <v>0</v>
      </c>
      <c r="N46" s="12"/>
    </row>
    <row r="47" spans="1:17" s="3" customFormat="1" ht="14.25" customHeight="1" x14ac:dyDescent="0.2">
      <c r="A47" s="24"/>
      <c r="B47" s="24"/>
      <c r="C47" s="5"/>
      <c r="D47" s="5"/>
      <c r="M47" s="29"/>
      <c r="N47" s="12"/>
    </row>
    <row r="49" spans="1:14" ht="17.25" customHeight="1" x14ac:dyDescent="0.25">
      <c r="A49" s="15" t="s">
        <v>16</v>
      </c>
      <c r="E49" s="16"/>
      <c r="F49" s="16"/>
      <c r="G49" s="16"/>
      <c r="H49" s="16"/>
      <c r="I49" s="16"/>
      <c r="J49" s="16"/>
      <c r="K49" s="16"/>
      <c r="L49" s="17"/>
      <c r="M49" s="31"/>
      <c r="N49" s="14"/>
    </row>
    <row r="50" spans="1:14" ht="17.25" customHeight="1" x14ac:dyDescent="0.2">
      <c r="A50" s="20">
        <v>1</v>
      </c>
      <c r="B50" s="34" t="s">
        <v>28</v>
      </c>
      <c r="C50" s="26"/>
      <c r="D50" s="26"/>
      <c r="E50" s="26"/>
      <c r="F50" s="26"/>
      <c r="G50" s="26"/>
      <c r="H50" s="26"/>
      <c r="I50" s="26"/>
      <c r="J50" s="26"/>
      <c r="K50" s="26"/>
      <c r="L50" s="27"/>
      <c r="M50" s="32"/>
    </row>
    <row r="51" spans="1:14" ht="39" customHeight="1" x14ac:dyDescent="0.2">
      <c r="A51" s="20">
        <v>2</v>
      </c>
      <c r="B51" s="65" t="s">
        <v>32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</row>
    <row r="52" spans="1:14" x14ac:dyDescent="0.2">
      <c r="A52" s="20">
        <v>3</v>
      </c>
      <c r="B52" s="66" t="s">
        <v>59</v>
      </c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</row>
    <row r="53" spans="1:14" ht="13.5" customHeight="1" x14ac:dyDescent="0.2">
      <c r="A53" s="20">
        <v>4</v>
      </c>
      <c r="B53" s="67" t="s">
        <v>22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14"/>
    </row>
    <row r="54" spans="1:14" x14ac:dyDescent="0.2">
      <c r="A54" s="20">
        <v>5</v>
      </c>
      <c r="B54" s="66" t="s">
        <v>17</v>
      </c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</row>
    <row r="55" spans="1:14" x14ac:dyDescent="0.2">
      <c r="A55" s="20">
        <v>6</v>
      </c>
      <c r="B55" s="64" t="s">
        <v>33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</row>
    <row r="56" spans="1:14" ht="66" customHeight="1" x14ac:dyDescent="0.2">
      <c r="A56" s="20">
        <v>7</v>
      </c>
      <c r="B56" s="49" t="s">
        <v>34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</row>
    <row r="57" spans="1:14" ht="78.75" customHeight="1" x14ac:dyDescent="0.2">
      <c r="A57" s="20">
        <v>8</v>
      </c>
      <c r="B57" s="49" t="s">
        <v>35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</row>
    <row r="58" spans="1:14" x14ac:dyDescent="0.2">
      <c r="A58" s="20">
        <v>9</v>
      </c>
      <c r="B58" s="35" t="s">
        <v>36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4" ht="74.25" customHeight="1" x14ac:dyDescent="0.2">
      <c r="A59" s="20">
        <v>10</v>
      </c>
      <c r="B59" s="49" t="s">
        <v>47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</row>
    <row r="60" spans="1:14" x14ac:dyDescent="0.2">
      <c r="A60" s="20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4" customFormat="1" ht="15" x14ac:dyDescent="0.25">
      <c r="B61" s="4" t="s">
        <v>18</v>
      </c>
      <c r="C61" s="7"/>
      <c r="M61" s="33"/>
    </row>
    <row r="62" spans="1:14" customFormat="1" ht="13.5" customHeight="1" x14ac:dyDescent="0.25">
      <c r="B62" s="18" t="s">
        <v>19</v>
      </c>
      <c r="C62" s="7"/>
      <c r="M62" s="33"/>
    </row>
    <row r="63" spans="1:14" customFormat="1" ht="15" x14ac:dyDescent="0.25">
      <c r="B63" s="4" t="s">
        <v>20</v>
      </c>
      <c r="M63" s="33"/>
    </row>
    <row r="64" spans="1:14" customFormat="1" ht="18" x14ac:dyDescent="0.25">
      <c r="B64" s="18" t="s">
        <v>21</v>
      </c>
      <c r="M64" s="33"/>
    </row>
  </sheetData>
  <mergeCells count="67">
    <mergeCell ref="A2:M2"/>
    <mergeCell ref="A45:L45"/>
    <mergeCell ref="A46:L46"/>
    <mergeCell ref="A38:B38"/>
    <mergeCell ref="A39:B39"/>
    <mergeCell ref="A40:B40"/>
    <mergeCell ref="A41:B41"/>
    <mergeCell ref="A42:B42"/>
    <mergeCell ref="A43:B43"/>
    <mergeCell ref="B55:M55"/>
    <mergeCell ref="B51:N51"/>
    <mergeCell ref="B52:M52"/>
    <mergeCell ref="B53:M53"/>
    <mergeCell ref="B54:M54"/>
    <mergeCell ref="K9:K10"/>
    <mergeCell ref="L9:L10"/>
    <mergeCell ref="A11:B11"/>
    <mergeCell ref="A9:B10"/>
    <mergeCell ref="C9:C10"/>
    <mergeCell ref="A14:B14"/>
    <mergeCell ref="A15:B15"/>
    <mergeCell ref="A16:B16"/>
    <mergeCell ref="A17:B17"/>
    <mergeCell ref="A18:B18"/>
    <mergeCell ref="A19:B19"/>
    <mergeCell ref="A20:B20"/>
    <mergeCell ref="A21:B21"/>
    <mergeCell ref="B56:M56"/>
    <mergeCell ref="A30:B30"/>
    <mergeCell ref="A31:B31"/>
    <mergeCell ref="A32:B32"/>
    <mergeCell ref="A33:B33"/>
    <mergeCell ref="H28:H31"/>
    <mergeCell ref="H32:H33"/>
    <mergeCell ref="A26:B26"/>
    <mergeCell ref="A27:B27"/>
    <mergeCell ref="A22:B22"/>
    <mergeCell ref="A23:B23"/>
    <mergeCell ref="A34:B34"/>
    <mergeCell ref="H34:H40"/>
    <mergeCell ref="B57:M57"/>
    <mergeCell ref="B59:M59"/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  <mergeCell ref="A12:B12"/>
    <mergeCell ref="A13:B13"/>
    <mergeCell ref="A44:L44"/>
    <mergeCell ref="A29:B29"/>
    <mergeCell ref="H12:H14"/>
    <mergeCell ref="H15:H16"/>
    <mergeCell ref="H17:H19"/>
    <mergeCell ref="H20:H23"/>
    <mergeCell ref="H24:H27"/>
    <mergeCell ref="A24:B24"/>
    <mergeCell ref="A25:B25"/>
    <mergeCell ref="A35:B35"/>
    <mergeCell ref="A36:B36"/>
    <mergeCell ref="A37:B37"/>
    <mergeCell ref="A28:B28"/>
  </mergeCells>
  <printOptions verticalCentered="1"/>
  <pageMargins left="0.70866141732283472" right="0.70866141732283472" top="0.74803149606299213" bottom="0.74803149606299213" header="0.31496062992125984" footer="0.31496062992125984"/>
  <pageSetup paperSize="9" scale="44" orientation="landscape" horizontalDpi="180" verticalDpi="180" r:id="rId1"/>
  <rowBreaks count="1" manualBreakCount="1">
    <brk id="25" max="12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2022-08-17T13:26:53Z</dcterms:modified>
</cp:coreProperties>
</file>