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filterPrivacy="1" defaultThemeVersion="124226"/>
  <xr:revisionPtr revIDLastSave="0" documentId="13_ncr:1_{71B53FAB-C1F8-4F3C-900F-DAB654C479D6}" xr6:coauthVersionLast="36" xr6:coauthVersionMax="36" xr10:uidLastSave="{00000000-0000-0000-0000-000000000000}"/>
  <bookViews>
    <workbookView xWindow="-1485" yWindow="645" windowWidth="15120" windowHeight="8010" xr2:uid="{00000000-000D-0000-FFFF-FFFF00000000}"/>
  </bookViews>
  <sheets>
    <sheet name="Лист1" sheetId="1" r:id="rId1"/>
  </sheets>
  <definedNames>
    <definedName name="_xlnm.Print_Area" localSheetId="0">Лист1!$A$1:$M$36</definedName>
  </definedNames>
  <calcPr calcId="191029" refMode="R1C1"/>
</workbook>
</file>

<file path=xl/calcChain.xml><?xml version="1.0" encoding="utf-8"?>
<calcChain xmlns="http://schemas.openxmlformats.org/spreadsheetml/2006/main">
  <c r="M13" i="1" l="1"/>
  <c r="M14" i="1"/>
  <c r="M15" i="1"/>
  <c r="M12" i="1" l="1"/>
  <c r="M17" i="1" s="1"/>
  <c r="M18" i="1" l="1"/>
  <c r="M19" i="1" s="1"/>
</calcChain>
</file>

<file path=xl/sharedStrings.xml><?xml version="1.0" encoding="utf-8"?>
<sst xmlns="http://schemas.openxmlformats.org/spreadsheetml/2006/main" count="59" uniqueCount="46">
  <si>
    <t xml:space="preserve"> </t>
  </si>
  <si>
    <t>ИНН (или иной идентификационный номер) участника: _________________________</t>
  </si>
  <si>
    <t xml:space="preserve">КОММЕРЧЕСКОЕ ПРЕДЛОЖЕНИЕ </t>
  </si>
  <si>
    <t>Начало работ</t>
  </si>
  <si>
    <t>Окончание работ</t>
  </si>
  <si>
    <t>Наименование работ</t>
  </si>
  <si>
    <t>Территория производства работ</t>
  </si>
  <si>
    <t>Наименование транспорта</t>
  </si>
  <si>
    <t>Минимальное кол-во ТС</t>
  </si>
  <si>
    <t>Ед. изм.</t>
  </si>
  <si>
    <t>Вес груза (расчетный), тн</t>
  </si>
  <si>
    <t>Стоимость за ед., руб. без НДС</t>
  </si>
  <si>
    <t xml:space="preserve">Итого сумма, руб. без НДС </t>
  </si>
  <si>
    <t>Всего:  руб. без НДС</t>
  </si>
  <si>
    <t>НДС</t>
  </si>
  <si>
    <t>Всего: руб. с НДС</t>
  </si>
  <si>
    <t>Особые условия:</t>
  </si>
  <si>
    <t>Сроки начала и окончания перевозок могут корректироваться Заказчиком.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</si>
  <si>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</si>
  <si>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</si>
  <si>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</si>
  <si>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</si>
  <si>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 xml:space="preserve">Строительство и содержание автодорог зимнего пользования и площадок, а также оплату проезда по зимним автодорогам  осуществляет Заказчик. </t>
  </si>
  <si>
    <t>тн/км</t>
  </si>
  <si>
    <t>Участник закупки: __________________________</t>
  </si>
  <si>
    <t>Поля, выделенные желтым фоном, заполняются участником закупки в обязательном порядке. ФОРМУЛЫ НЕ ИЗМЕНЯТЬ</t>
  </si>
  <si>
    <t>№ позиции лота</t>
  </si>
  <si>
    <t>Лот неделимый по позициям</t>
  </si>
  <si>
    <t>Кол-во тн-км расчетное</t>
  </si>
  <si>
    <t xml:space="preserve">Заявленная стоимость услуг (стоимость тарифа) должна включать в себя все издержки и налоги по организации перевозки на ТС (в том числе проживание и питание персонала, заправку автотранспорта ГСМ во всех режимах работы (актированные дни из-за низких температур и пр.), ремонт автотранспорта, время нахождения транспорта под наливом-сливом, затраты на заключение договоров добровольного медицинского страхования работников от несчастных случаев, затраты на оформление разрешений на провоз опасных грузов, затраты на оформление перевозок крупнотоннажных и негабаритных грузов, затраты на проведение предварительных и периодических медицинских осмотров, затраты на мобилизацию/демобилизацию транспортных средств с баз Подрядчика на объекты выполнения работ, затраты на проведение предрейсовых  и послерейсовые медосмотров, заработную плату водителя, заправку ГСМ, мойку и чистку салона,  полный страховой пакет без ограничения, сезонную замену шин, полное техническое обслуживание, круглосуточную техническую помощь а также все затраты возникающие в период распространения коронавирусной инфекции  2019-nCoV на территории Красноярского края и т.д.), которые подлежат выплате,  и действует на протяжении всего периода действия договора. </t>
  </si>
  <si>
    <t>Порядок расчета стоимости лота: столбец 10 *на столбец 11</t>
  </si>
  <si>
    <t>Объемы оказания услуг могут быть изменены с учетом опциона + 100% от общего объема работ (рейсов/ тонно-километров и/или машино/часов) транспортных средств.
Опцион в сторону уменьшения: - 50% от общего объема работ (рейсов/ тонно-километров и/или машино/часов).
Под опционом понимается право Заказчика в одностороннем порядке изменить объём оказания услуг без изменения остальных условий.</t>
  </si>
  <si>
    <t>автоцистерна объемом не менее 10 м3., колесная формула 6*6</t>
  </si>
  <si>
    <t>м/ч</t>
  </si>
  <si>
    <t>-</t>
  </si>
  <si>
    <t>Стоимость за право пользования  проездом ООО «РИК»/ООО «Транснефть-Восток»  в тариф не включается. Если, в ходе выполнения заявки ЗАКАЗЧИКА на перевозку груза выяснится, что осуществить доставку груза по автодорогам общего пользования до указанного в заявке пункта разгрузки груза невозможно из-за  отсутствия дорог общего пользования или введения временного ограничения на движение по дорогам общего пользования, ИСПОЛНИТЕЛЬ вправе осуществить перевозку груза по платному участку автодороги (включая проезд по платным переправам). В этом случае ИСПОЛНИТЕЛЬ включает в плату за перевозку фактически понесенные и документально подтвержденные расходы, понесенные им при движении по платным участкам дорог и переправам. Право пользования Исполнителем проездом ООО «РИК»/ООО «Транснефть-Восток»  может быть оплачено, как Заказчиком по прямому договору с ООО "РИК"/ООО «Транснефть-Восток»  без перевыставления в адрес ИСПОЛНИТЕЛЯ, так и по договору между ИСПОЛНИТЕЛЕМ и ООО "РИК"/ООО «Транснефть-Восток»  с дальнейшим перевыствлением затрат ЗАКАЗЧИКУ.  За счёт ЗАКАЗЧИКА разрешается 2 проезда для мобилизации и демобилизации техники, в случае если ИСПОЛНИТЕЛЮ необходимо выгнать/загнать технику с лицензионных участков работ потратив более 2 проездов оплата за платные участки автодорог производится за счёт ИСПОЛНИТЕЛЯ. В случае разрыва между датами перевозки груза более 4 дней разрешается превышение лимита 2 проездов за счёт ЗАКАЗЧИКА с обязательным согласованием со стороны ЗАКАЗЧИКА.</t>
  </si>
  <si>
    <t>При Перевозке грузов с использованием автомобильной техники, в случаях, если масса перевезённого груза  для автоцистерны объёмом не менее 10 м3 составляет менее 10 (десяти) тонн,  в таком случае расчетная масса груза принимается для автоцистерны объёмом не менее 10 м3 10 (десять) тонн.</t>
  </si>
  <si>
    <t>Внутриплощадные перевозки груза между объектами Юрубчено-Тохомского ЛУ на расстояния 0-20 км</t>
  </si>
  <si>
    <t>Внутриплощадные перевозки груза между объектами Юрубчено-Тохомского ЛУ на расстояния 20-50 км</t>
  </si>
  <si>
    <t>Внутриплощадные перевозки груза между объектами Юрубчено-Тохомского ЛУ на расстояния 50-100 км</t>
  </si>
  <si>
    <t>Внутриплощадные перевозки груза между объектами Юрубчено-Тохомского ЛУ на расстояния свыше 100 км</t>
  </si>
  <si>
    <t>Эвенкийский МР Красноярского края</t>
  </si>
  <si>
    <t>Форма 6.1к Коммерческое предложение</t>
  </si>
  <si>
    <r>
      <t>Номер и наименование лота:</t>
    </r>
    <r>
      <rPr>
        <b/>
        <sz val="11"/>
        <rFont val="Times New Roman"/>
        <family val="1"/>
        <charset val="204"/>
      </rPr>
      <t xml:space="preserve"> ПДО 66-БНГРЭ-2022. Лот № 1 Перевозка ГСМ внутри объектов ЮТМ в 2023 г.</t>
    </r>
  </si>
  <si>
    <t>Сроки оплаты: на 60 (шестидесятый) календарный день с даты подписания Сторонами Акта приемки Перевозок /универсального передаточного документа</t>
  </si>
  <si>
    <r>
      <t>Простой на объекте работ внутри буровой площадки Юрубчено-Тохомского ЛУ по причине закрытия зимних автомобильных дорог и в связи с этим отсутствие возможности выезда с объектов работ на автодороги общего пользования для демобилизации техники</t>
    </r>
    <r>
      <rPr>
        <sz val="10"/>
        <color rgb="FFFF0000"/>
        <rFont val="Times New Roman"/>
        <family val="1"/>
        <charset val="204"/>
      </rPr>
      <t xml:space="preserve">
(СПРАВОЧНО)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</si>
</sst>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\-#,##0\ 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</font>
    <font>
      <b/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vertAlign val="superscript"/>
      <sz val="11"/>
      <name val="Times New Roman"/>
      <family val="1"/>
      <charset val="204"/>
    </font>
    <font>
      <sz val="10"/>
      <name val="Helv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/>
    <xf numFmtId="1" fontId="7" fillId="4" borderId="0"/>
    <xf numFmtId="0" fontId="3" fillId="0" borderId="0"/>
    <xf numFmtId="0" fontId="11" fillId="0" borderId="0"/>
    <xf numFmtId="0" fontId="13" fillId="0" borderId="0"/>
  </cellStyleXfs>
  <cellXfs count="81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Alignment="1"/>
    <xf numFmtId="0" fontId="4" fillId="0" borderId="0" xfId="1" applyFont="1" applyAlignment="1" applyProtection="1">
      <alignment vertical="center"/>
      <protection locked="0" hidden="1"/>
    </xf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 applyAlignment="1">
      <alignment horizontal="left"/>
    </xf>
    <xf numFmtId="0" fontId="3" fillId="0" borderId="0" xfId="0" applyFont="1" applyAlignment="1"/>
    <xf numFmtId="4" fontId="1" fillId="0" borderId="0" xfId="0" applyNumberFormat="1" applyFont="1"/>
    <xf numFmtId="0" fontId="1" fillId="0" borderId="0" xfId="0" applyFont="1"/>
    <xf numFmtId="4" fontId="2" fillId="0" borderId="0" xfId="0" applyNumberFormat="1" applyFont="1" applyAlignment="1"/>
    <xf numFmtId="3" fontId="2" fillId="3" borderId="8" xfId="4" applyNumberFormat="1" applyFont="1" applyFill="1" applyBorder="1" applyAlignment="1">
      <alignment horizontal="center" vertical="center"/>
    </xf>
    <xf numFmtId="4" fontId="2" fillId="0" borderId="0" xfId="0" applyNumberFormat="1" applyFont="1"/>
    <xf numFmtId="0" fontId="8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9" fillId="0" borderId="0" xfId="5" applyFont="1" applyBorder="1" applyAlignment="1"/>
    <xf numFmtId="0" fontId="12" fillId="0" borderId="0" xfId="1" applyFont="1" applyAlignment="1" applyProtection="1">
      <alignment vertical="center"/>
      <protection locked="0" hidden="1"/>
    </xf>
    <xf numFmtId="0" fontId="5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8" xfId="0" applyNumberFormat="1" applyFont="1" applyFill="1" applyBorder="1" applyAlignment="1">
      <alignment horizontal="center" vertical="center" wrapText="1"/>
    </xf>
    <xf numFmtId="3" fontId="2" fillId="3" borderId="8" xfId="7" applyNumberFormat="1" applyFont="1" applyFill="1" applyBorder="1" applyAlignment="1" applyProtection="1">
      <alignment horizontal="center" vertical="center" wrapText="1"/>
      <protection locked="0"/>
    </xf>
    <xf numFmtId="4" fontId="2" fillId="5" borderId="8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/>
    <xf numFmtId="165" fontId="9" fillId="0" borderId="0" xfId="5" applyNumberFormat="1" applyFont="1" applyFill="1" applyBorder="1" applyAlignment="1"/>
    <xf numFmtId="0" fontId="2" fillId="0" borderId="0" xfId="0" applyFont="1" applyFill="1" applyAlignment="1">
      <alignment horizontal="left"/>
    </xf>
    <xf numFmtId="0" fontId="0" fillId="0" borderId="0" xfId="0" applyFill="1"/>
    <xf numFmtId="0" fontId="2" fillId="0" borderId="0" xfId="0" applyFont="1" applyAlignment="1">
      <alignment horizontal="left"/>
    </xf>
    <xf numFmtId="0" fontId="2" fillId="3" borderId="0" xfId="6" applyFont="1" applyFill="1" applyAlignment="1">
      <alignment horizontal="left"/>
    </xf>
    <xf numFmtId="14" fontId="2" fillId="0" borderId="17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" fontId="2" fillId="3" borderId="8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8" xfId="0" applyNumberFormat="1" applyFont="1" applyFill="1" applyBorder="1" applyAlignment="1">
      <alignment horizontal="center" vertical="center"/>
    </xf>
    <xf numFmtId="4" fontId="1" fillId="0" borderId="13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4" fontId="2" fillId="0" borderId="13" xfId="0" applyNumberFormat="1" applyFont="1" applyFill="1" applyBorder="1" applyAlignment="1">
      <alignment horizontal="right" vertical="center"/>
    </xf>
    <xf numFmtId="0" fontId="14" fillId="0" borderId="8" xfId="0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0" xfId="6" applyFont="1" applyFill="1" applyAlignment="1">
      <alignment horizontal="left" wrapText="1"/>
    </xf>
    <xf numFmtId="0" fontId="2" fillId="3" borderId="0" xfId="6" applyFont="1" applyFill="1" applyAlignment="1">
      <alignment horizontal="left"/>
    </xf>
    <xf numFmtId="0" fontId="10" fillId="6" borderId="0" xfId="1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0" xfId="1" applyFont="1" applyAlignment="1" applyProtection="1">
      <alignment horizontal="left" vertical="center" wrapText="1"/>
      <protection hidden="1"/>
    </xf>
    <xf numFmtId="0" fontId="2" fillId="5" borderId="0" xfId="0" applyFont="1" applyFill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3" fontId="2" fillId="3" borderId="10" xfId="7" applyNumberFormat="1" applyFont="1" applyFill="1" applyBorder="1" applyAlignment="1" applyProtection="1">
      <alignment horizontal="center" vertical="center" wrapText="1"/>
      <protection locked="0"/>
    </xf>
    <xf numFmtId="3" fontId="2" fillId="3" borderId="18" xfId="7" applyNumberFormat="1" applyFont="1" applyFill="1" applyBorder="1" applyAlignment="1" applyProtection="1">
      <alignment horizontal="center" vertical="center" wrapText="1"/>
      <protection locked="0"/>
    </xf>
    <xf numFmtId="3" fontId="2" fillId="3" borderId="9" xfId="7" applyNumberFormat="1" applyFont="1" applyFill="1" applyBorder="1" applyAlignment="1" applyProtection="1">
      <alignment horizontal="center" vertical="center" wrapText="1"/>
      <protection locked="0"/>
    </xf>
    <xf numFmtId="0" fontId="4" fillId="5" borderId="0" xfId="1" applyFont="1" applyFill="1" applyAlignment="1" applyProtection="1">
      <alignment vertical="center"/>
      <protection locked="0" hidden="1"/>
    </xf>
    <xf numFmtId="164" fontId="4" fillId="5" borderId="0" xfId="2" applyNumberFormat="1" applyFont="1" applyFill="1" applyAlignment="1" applyProtection="1">
      <alignment horizontal="center" vertical="center"/>
      <protection hidden="1"/>
    </xf>
    <xf numFmtId="164" fontId="4" fillId="5" borderId="0" xfId="2" applyNumberFormat="1" applyFont="1" applyFill="1" applyAlignment="1" applyProtection="1">
      <alignment horizontal="center" vertical="center" wrapText="1"/>
      <protection hidden="1"/>
    </xf>
    <xf numFmtId="0" fontId="4" fillId="5" borderId="0" xfId="1" applyNumberFormat="1" applyFont="1" applyFill="1" applyProtection="1">
      <protection hidden="1"/>
    </xf>
    <xf numFmtId="0" fontId="2" fillId="5" borderId="0" xfId="0" applyFont="1" applyFill="1" applyBorder="1" applyAlignment="1"/>
    <xf numFmtId="0" fontId="1" fillId="5" borderId="0" xfId="0" applyFont="1" applyFill="1" applyBorder="1" applyAlignment="1">
      <alignment horizontal="center"/>
    </xf>
    <xf numFmtId="0" fontId="2" fillId="5" borderId="0" xfId="0" applyFont="1" applyFill="1" applyAlignment="1"/>
    <xf numFmtId="0" fontId="1" fillId="0" borderId="0" xfId="0" applyFont="1" applyAlignment="1">
      <alignment horizontal="center"/>
    </xf>
  </cellXfs>
  <cellStyles count="8">
    <cellStyle name="Обычный" xfId="0" builtinId="0"/>
    <cellStyle name="Обычный 2 5" xfId="3" xr:uid="{00000000-0005-0000-0000-000001000000}"/>
    <cellStyle name="Обычный 2 5 2" xfId="1" xr:uid="{00000000-0005-0000-0000-000002000000}"/>
    <cellStyle name="Обычный_1кв" xfId="4" xr:uid="{00000000-0005-0000-0000-000003000000}"/>
    <cellStyle name="Обычный_Лот 207.3-6 2007г  сопр систем MWDLWD " xfId="6" xr:uid="{00000000-0005-0000-0000-000004000000}"/>
    <cellStyle name="Обычный_Образец таблицы по лотам по генподряду" xfId="5" xr:uid="{00000000-0005-0000-0000-000005000000}"/>
    <cellStyle name="Обычный_ЮНГ_Экономика_2008_факт" xfId="7" xr:uid="{00000000-0005-0000-0000-000006000000}"/>
    <cellStyle name="Финансовый 10" xfId="2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505200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8</xdr:row>
      <xdr:rowOff>0</xdr:rowOff>
    </xdr:from>
    <xdr:to>
      <xdr:col>11</xdr:col>
      <xdr:colOff>520700</xdr:colOff>
      <xdr:row>11</xdr:row>
      <xdr:rowOff>180975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0382250" y="323850"/>
          <a:ext cx="1247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8385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8</xdr:row>
      <xdr:rowOff>0</xdr:rowOff>
    </xdr:from>
    <xdr:to>
      <xdr:col>11</xdr:col>
      <xdr:colOff>396875</xdr:colOff>
      <xdr:row>11</xdr:row>
      <xdr:rowOff>180975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0744200" y="323850"/>
          <a:ext cx="10477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5624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5624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0</xdr:colOff>
      <xdr:row>8</xdr:row>
      <xdr:rowOff>0</xdr:rowOff>
    </xdr:from>
    <xdr:to>
      <xdr:col>11</xdr:col>
      <xdr:colOff>98425</xdr:colOff>
      <xdr:row>11</xdr:row>
      <xdr:rowOff>180975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0058400" y="323850"/>
          <a:ext cx="889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247650</xdr:colOff>
      <xdr:row>8</xdr:row>
      <xdr:rowOff>0</xdr:rowOff>
    </xdr:from>
    <xdr:to>
      <xdr:col>16</xdr:col>
      <xdr:colOff>92075</xdr:colOff>
      <xdr:row>11</xdr:row>
      <xdr:rowOff>180975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2753975" y="323850"/>
          <a:ext cx="11303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130175</xdr:colOff>
      <xdr:row>11</xdr:row>
      <xdr:rowOff>180975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5011400" y="323850"/>
          <a:ext cx="17113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358775</xdr:colOff>
      <xdr:row>11</xdr:row>
      <xdr:rowOff>180975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9116675" y="323850"/>
          <a:ext cx="27114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44450</xdr:colOff>
      <xdr:row>11</xdr:row>
      <xdr:rowOff>180975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9116675" y="323850"/>
          <a:ext cx="21304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304800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442912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2</xdr:row>
      <xdr:rowOff>0</xdr:rowOff>
    </xdr:from>
    <xdr:to>
      <xdr:col>11</xdr:col>
      <xdr:colOff>603250</xdr:colOff>
      <xdr:row>7</xdr:row>
      <xdr:rowOff>19050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0582275" y="323850"/>
          <a:ext cx="12319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304800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442912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2</xdr:row>
      <xdr:rowOff>0</xdr:rowOff>
    </xdr:from>
    <xdr:to>
      <xdr:col>11</xdr:col>
      <xdr:colOff>479425</xdr:colOff>
      <xdr:row>6</xdr:row>
      <xdr:rowOff>76200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0582275" y="323850"/>
          <a:ext cx="11080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6</xdr:row>
      <xdr:rowOff>85725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4429125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3</xdr:row>
      <xdr:rowOff>0</xdr:rowOff>
    </xdr:from>
    <xdr:to>
      <xdr:col>11</xdr:col>
      <xdr:colOff>336550</xdr:colOff>
      <xdr:row>8</xdr:row>
      <xdr:rowOff>9525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0582275" y="485775"/>
          <a:ext cx="9652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6</xdr:row>
      <xdr:rowOff>85725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429125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3</xdr:row>
      <xdr:rowOff>0</xdr:rowOff>
    </xdr:from>
    <xdr:to>
      <xdr:col>11</xdr:col>
      <xdr:colOff>212725</xdr:colOff>
      <xdr:row>7</xdr:row>
      <xdr:rowOff>76200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0582275" y="485775"/>
          <a:ext cx="8413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0</xdr:colOff>
      <xdr:row>3</xdr:row>
      <xdr:rowOff>0</xdr:rowOff>
    </xdr:from>
    <xdr:to>
      <xdr:col>15</xdr:col>
      <xdr:colOff>403225</xdr:colOff>
      <xdr:row>8</xdr:row>
      <xdr:rowOff>9525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2877800" y="485775"/>
          <a:ext cx="162242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view="pageBreakPreview" zoomScaleSheetLayoutView="100" workbookViewId="0">
      <selection activeCell="B30" sqref="B30:M30"/>
    </sheetView>
  </sheetViews>
  <sheetFormatPr defaultRowHeight="12.75" x14ac:dyDescent="0.2"/>
  <cols>
    <col min="1" max="1" width="3.5703125" style="7" customWidth="1"/>
    <col min="2" max="2" width="8.5703125" style="7" customWidth="1"/>
    <col min="3" max="3" width="9.5703125" style="7" customWidth="1"/>
    <col min="4" max="4" width="9.85546875" style="7" customWidth="1"/>
    <col min="5" max="5" width="36.85546875" style="7" customWidth="1"/>
    <col min="6" max="6" width="18.140625" style="7" customWidth="1"/>
    <col min="7" max="7" width="31.7109375" style="7" customWidth="1"/>
    <col min="8" max="8" width="12.140625" style="7" customWidth="1"/>
    <col min="9" max="9" width="8.28515625" style="7" customWidth="1"/>
    <col min="10" max="10" width="12.140625" style="7" customWidth="1"/>
    <col min="11" max="12" width="11.5703125" style="7" customWidth="1"/>
    <col min="13" max="13" width="13.28515625" style="32" customWidth="1"/>
    <col min="14" max="14" width="15.5703125" style="7" customWidth="1"/>
    <col min="15" max="16384" width="9.140625" style="7"/>
  </cols>
  <sheetData>
    <row r="1" spans="1:14" s="3" customForma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30" t="s">
        <v>42</v>
      </c>
    </row>
    <row r="2" spans="1:14" s="3" customFormat="1" x14ac:dyDescent="0.2">
      <c r="A2" s="80" t="s">
        <v>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4" s="3" customForma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1"/>
    </row>
    <row r="4" spans="1:14" s="79" customFormat="1" ht="15" x14ac:dyDescent="0.25">
      <c r="A4" s="73" t="s">
        <v>24</v>
      </c>
      <c r="B4" s="74"/>
      <c r="C4" s="74"/>
      <c r="D4" s="74"/>
      <c r="E4" s="75"/>
      <c r="F4" s="75"/>
      <c r="G4" s="76"/>
      <c r="H4" s="76"/>
      <c r="I4" s="76"/>
      <c r="J4" s="77"/>
      <c r="K4" s="77"/>
      <c r="L4" s="78"/>
    </row>
    <row r="5" spans="1:14" s="79" customFormat="1" ht="15" x14ac:dyDescent="0.25">
      <c r="A5" s="73" t="s">
        <v>1</v>
      </c>
      <c r="B5" s="74"/>
      <c r="C5" s="74"/>
      <c r="D5" s="74"/>
      <c r="E5" s="75"/>
      <c r="F5" s="75"/>
      <c r="G5" s="76"/>
      <c r="H5" s="76"/>
      <c r="I5" s="76"/>
      <c r="K5" s="78"/>
    </row>
    <row r="6" spans="1:14" ht="30" customHeight="1" x14ac:dyDescent="0.2">
      <c r="A6" s="55" t="s">
        <v>43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4" x14ac:dyDescent="0.2">
      <c r="A7" s="8"/>
      <c r="B7" s="9"/>
      <c r="C7" s="9"/>
      <c r="D7" s="9"/>
      <c r="E7" s="6"/>
      <c r="F7" s="6"/>
      <c r="G7" s="6"/>
      <c r="H7" s="6"/>
      <c r="I7" s="6"/>
      <c r="J7" s="6"/>
      <c r="K7" s="6"/>
      <c r="L7" s="6"/>
    </row>
    <row r="8" spans="1:14" ht="13.5" thickBot="1" x14ac:dyDescent="0.25">
      <c r="A8" s="56" t="s">
        <v>25</v>
      </c>
      <c r="B8" s="56"/>
      <c r="C8" s="56"/>
      <c r="D8" s="56"/>
      <c r="E8" s="56"/>
      <c r="F8" s="56"/>
      <c r="G8" s="56"/>
      <c r="H8" s="6"/>
      <c r="I8" s="6"/>
      <c r="J8" s="6"/>
      <c r="K8" s="6"/>
      <c r="L8" s="6"/>
    </row>
    <row r="9" spans="1:14" ht="12.75" customHeight="1" x14ac:dyDescent="0.2">
      <c r="A9" s="67" t="s">
        <v>26</v>
      </c>
      <c r="B9" s="57"/>
      <c r="C9" s="57" t="s">
        <v>3</v>
      </c>
      <c r="D9" s="57" t="s">
        <v>4</v>
      </c>
      <c r="E9" s="57" t="s">
        <v>5</v>
      </c>
      <c r="F9" s="57" t="s">
        <v>6</v>
      </c>
      <c r="G9" s="57" t="s">
        <v>7</v>
      </c>
      <c r="H9" s="57" t="s">
        <v>8</v>
      </c>
      <c r="I9" s="57" t="s">
        <v>9</v>
      </c>
      <c r="J9" s="57" t="s">
        <v>10</v>
      </c>
      <c r="K9" s="57" t="s">
        <v>28</v>
      </c>
      <c r="L9" s="57" t="s">
        <v>11</v>
      </c>
      <c r="M9" s="59" t="s">
        <v>12</v>
      </c>
    </row>
    <row r="10" spans="1:14" s="11" customFormat="1" ht="39.75" customHeight="1" thickBot="1" x14ac:dyDescent="0.25">
      <c r="A10" s="6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60"/>
      <c r="N10" s="10"/>
    </row>
    <row r="11" spans="1:14" s="3" customFormat="1" ht="14.25" x14ac:dyDescent="0.2">
      <c r="A11" s="65">
        <v>1</v>
      </c>
      <c r="B11" s="66"/>
      <c r="C11" s="19">
        <v>2</v>
      </c>
      <c r="D11" s="19">
        <v>3</v>
      </c>
      <c r="E11" s="19">
        <v>4</v>
      </c>
      <c r="F11" s="19">
        <v>5</v>
      </c>
      <c r="G11" s="19">
        <v>6</v>
      </c>
      <c r="H11" s="19">
        <v>7</v>
      </c>
      <c r="I11" s="19">
        <v>8</v>
      </c>
      <c r="J11" s="19">
        <v>9</v>
      </c>
      <c r="K11" s="19">
        <v>10</v>
      </c>
      <c r="L11" s="19">
        <v>11</v>
      </c>
      <c r="M11" s="19">
        <v>12</v>
      </c>
      <c r="N11" s="12"/>
    </row>
    <row r="12" spans="1:14" s="3" customFormat="1" ht="38.25" x14ac:dyDescent="0.2">
      <c r="A12" s="52">
        <v>1</v>
      </c>
      <c r="B12" s="52"/>
      <c r="C12" s="21">
        <v>44927</v>
      </c>
      <c r="D12" s="38">
        <v>45031</v>
      </c>
      <c r="E12" s="45" t="s">
        <v>37</v>
      </c>
      <c r="F12" s="27" t="s">
        <v>41</v>
      </c>
      <c r="G12" s="39" t="s">
        <v>32</v>
      </c>
      <c r="H12" s="70">
        <v>2</v>
      </c>
      <c r="I12" s="27" t="s">
        <v>23</v>
      </c>
      <c r="J12" s="22">
        <v>100</v>
      </c>
      <c r="K12" s="13">
        <v>1500</v>
      </c>
      <c r="L12" s="23"/>
      <c r="M12" s="44">
        <f>L12*K12</f>
        <v>0</v>
      </c>
      <c r="N12" s="12"/>
    </row>
    <row r="13" spans="1:14" s="3" customFormat="1" ht="38.25" x14ac:dyDescent="0.2">
      <c r="A13" s="53">
        <v>2</v>
      </c>
      <c r="B13" s="54"/>
      <c r="C13" s="21">
        <v>44927</v>
      </c>
      <c r="D13" s="38">
        <v>45031</v>
      </c>
      <c r="E13" s="45" t="s">
        <v>38</v>
      </c>
      <c r="F13" s="27" t="s">
        <v>41</v>
      </c>
      <c r="G13" s="39" t="s">
        <v>32</v>
      </c>
      <c r="H13" s="71"/>
      <c r="I13" s="27" t="s">
        <v>23</v>
      </c>
      <c r="J13" s="22">
        <v>550</v>
      </c>
      <c r="K13" s="13">
        <v>14300</v>
      </c>
      <c r="L13" s="23"/>
      <c r="M13" s="44">
        <f t="shared" ref="M13:M15" si="0">L13*K13</f>
        <v>0</v>
      </c>
      <c r="N13" s="12"/>
    </row>
    <row r="14" spans="1:14" s="3" customFormat="1" ht="38.25" x14ac:dyDescent="0.2">
      <c r="A14" s="53">
        <v>3</v>
      </c>
      <c r="B14" s="54"/>
      <c r="C14" s="21">
        <v>44927</v>
      </c>
      <c r="D14" s="38">
        <v>45031</v>
      </c>
      <c r="E14" s="45" t="s">
        <v>39</v>
      </c>
      <c r="F14" s="27" t="s">
        <v>41</v>
      </c>
      <c r="G14" s="39" t="s">
        <v>32</v>
      </c>
      <c r="H14" s="71"/>
      <c r="I14" s="27" t="s">
        <v>23</v>
      </c>
      <c r="J14" s="22">
        <v>550</v>
      </c>
      <c r="K14" s="25">
        <v>37950</v>
      </c>
      <c r="L14" s="24"/>
      <c r="M14" s="44">
        <f t="shared" si="0"/>
        <v>0</v>
      </c>
      <c r="N14" s="12"/>
    </row>
    <row r="15" spans="1:14" s="3" customFormat="1" ht="38.25" x14ac:dyDescent="0.2">
      <c r="A15" s="53">
        <v>4</v>
      </c>
      <c r="B15" s="54"/>
      <c r="C15" s="21">
        <v>44927</v>
      </c>
      <c r="D15" s="38">
        <v>45031</v>
      </c>
      <c r="E15" s="45" t="s">
        <v>40</v>
      </c>
      <c r="F15" s="27" t="s">
        <v>41</v>
      </c>
      <c r="G15" s="39" t="s">
        <v>32</v>
      </c>
      <c r="H15" s="72"/>
      <c r="I15" s="27" t="s">
        <v>23</v>
      </c>
      <c r="J15" s="22">
        <v>40</v>
      </c>
      <c r="K15" s="25">
        <v>4320</v>
      </c>
      <c r="L15" s="24"/>
      <c r="M15" s="44">
        <f t="shared" si="0"/>
        <v>0</v>
      </c>
      <c r="N15" s="12"/>
    </row>
    <row r="16" spans="1:14" s="3" customFormat="1" ht="102" x14ac:dyDescent="0.2">
      <c r="A16" s="69">
        <v>5</v>
      </c>
      <c r="B16" s="69"/>
      <c r="C16" s="21">
        <v>44927</v>
      </c>
      <c r="D16" s="38">
        <v>45031</v>
      </c>
      <c r="E16" s="46" t="s">
        <v>45</v>
      </c>
      <c r="F16" s="27" t="s">
        <v>41</v>
      </c>
      <c r="G16" s="39" t="s">
        <v>32</v>
      </c>
      <c r="H16" s="40" t="s">
        <v>34</v>
      </c>
      <c r="I16" s="27" t="s">
        <v>33</v>
      </c>
      <c r="J16" s="22" t="s">
        <v>34</v>
      </c>
      <c r="K16" s="13">
        <v>1</v>
      </c>
      <c r="L16" s="23"/>
      <c r="M16" s="41" t="s">
        <v>34</v>
      </c>
      <c r="N16" s="12"/>
    </row>
    <row r="17" spans="1:14" s="3" customFormat="1" ht="17.25" customHeight="1" x14ac:dyDescent="0.2">
      <c r="A17" s="61" t="s">
        <v>13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42">
        <f>SUM(M12:M15)</f>
        <v>0</v>
      </c>
      <c r="N17" s="12"/>
    </row>
    <row r="18" spans="1:14" s="3" customFormat="1" ht="17.25" customHeight="1" x14ac:dyDescent="0.2">
      <c r="A18" s="61" t="s">
        <v>14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42">
        <f>M17*20%</f>
        <v>0</v>
      </c>
      <c r="N18" s="12"/>
    </row>
    <row r="19" spans="1:14" s="3" customFormat="1" ht="17.25" customHeight="1" thickBot="1" x14ac:dyDescent="0.25">
      <c r="A19" s="63" t="s">
        <v>15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43">
        <f>SUM(M17:M18)</f>
        <v>0</v>
      </c>
      <c r="N19" s="12"/>
    </row>
    <row r="20" spans="1:14" s="3" customFormat="1" ht="14.25" customHeight="1" x14ac:dyDescent="0.2">
      <c r="A20" s="26"/>
      <c r="B20" s="26"/>
      <c r="C20" s="5"/>
      <c r="D20" s="5"/>
      <c r="M20" s="31"/>
      <c r="N20" s="12"/>
    </row>
    <row r="22" spans="1:14" ht="17.25" customHeight="1" x14ac:dyDescent="0.25">
      <c r="A22" s="15" t="s">
        <v>16</v>
      </c>
      <c r="E22" s="16"/>
      <c r="F22" s="16"/>
      <c r="G22" s="16"/>
      <c r="H22" s="16"/>
      <c r="I22" s="16"/>
      <c r="J22" s="16"/>
      <c r="K22" s="16"/>
      <c r="L22" s="17"/>
      <c r="M22" s="33"/>
      <c r="N22" s="14"/>
    </row>
    <row r="23" spans="1:14" ht="17.25" customHeight="1" x14ac:dyDescent="0.2">
      <c r="A23" s="20">
        <v>1</v>
      </c>
      <c r="B23" s="36" t="s">
        <v>27</v>
      </c>
      <c r="C23" s="28"/>
      <c r="D23" s="28"/>
      <c r="E23" s="28"/>
      <c r="F23" s="28"/>
      <c r="G23" s="28"/>
      <c r="H23" s="28"/>
      <c r="I23" s="28"/>
      <c r="J23" s="28"/>
      <c r="K23" s="28"/>
      <c r="L23" s="29"/>
      <c r="M23" s="34"/>
    </row>
    <row r="24" spans="1:14" ht="47.25" customHeight="1" x14ac:dyDescent="0.2">
      <c r="A24" s="20">
        <v>2</v>
      </c>
      <c r="B24" s="49" t="s">
        <v>31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</row>
    <row r="25" spans="1:14" x14ac:dyDescent="0.2">
      <c r="A25" s="20">
        <v>3</v>
      </c>
      <c r="B25" s="50" t="s">
        <v>44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</row>
    <row r="26" spans="1:14" ht="13.5" customHeight="1" x14ac:dyDescent="0.2">
      <c r="A26" s="20">
        <v>4</v>
      </c>
      <c r="B26" s="51" t="s">
        <v>22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14"/>
    </row>
    <row r="27" spans="1:14" x14ac:dyDescent="0.2">
      <c r="A27" s="20">
        <v>5</v>
      </c>
      <c r="B27" s="50" t="s">
        <v>17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</row>
    <row r="28" spans="1:14" x14ac:dyDescent="0.2">
      <c r="A28" s="20">
        <v>6</v>
      </c>
      <c r="B28" s="48" t="s">
        <v>30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</row>
    <row r="29" spans="1:14" ht="105" customHeight="1" x14ac:dyDescent="0.2">
      <c r="A29" s="20">
        <v>7</v>
      </c>
      <c r="B29" s="47" t="s">
        <v>35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</row>
    <row r="30" spans="1:14" ht="81.75" customHeight="1" x14ac:dyDescent="0.2">
      <c r="A30" s="20">
        <v>8</v>
      </c>
      <c r="B30" s="47" t="s">
        <v>29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</row>
    <row r="31" spans="1:14" ht="32.25" customHeight="1" x14ac:dyDescent="0.2">
      <c r="A31" s="20">
        <v>9</v>
      </c>
      <c r="B31" s="47" t="s">
        <v>36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</row>
    <row r="32" spans="1:14" x14ac:dyDescent="0.2">
      <c r="A32" s="20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</row>
    <row r="33" spans="2:13" customFormat="1" ht="15" x14ac:dyDescent="0.25">
      <c r="B33" s="4" t="s">
        <v>18</v>
      </c>
      <c r="C33" s="7"/>
      <c r="M33" s="35"/>
    </row>
    <row r="34" spans="2:13" customFormat="1" ht="13.5" customHeight="1" x14ac:dyDescent="0.25">
      <c r="B34" s="18" t="s">
        <v>19</v>
      </c>
      <c r="C34" s="7"/>
      <c r="M34" s="35"/>
    </row>
    <row r="35" spans="2:13" customFormat="1" ht="15" x14ac:dyDescent="0.25">
      <c r="B35" s="4" t="s">
        <v>20</v>
      </c>
      <c r="M35" s="35"/>
    </row>
    <row r="36" spans="2:13" customFormat="1" ht="18" x14ac:dyDescent="0.25">
      <c r="B36" s="18" t="s">
        <v>21</v>
      </c>
      <c r="M36" s="35"/>
    </row>
  </sheetData>
  <mergeCells count="33">
    <mergeCell ref="A2:M2"/>
    <mergeCell ref="A19:L19"/>
    <mergeCell ref="K9:K10"/>
    <mergeCell ref="L9:L10"/>
    <mergeCell ref="A14:B14"/>
    <mergeCell ref="A11:B11"/>
    <mergeCell ref="A9:B10"/>
    <mergeCell ref="C9:C10"/>
    <mergeCell ref="A16:B16"/>
    <mergeCell ref="H12:H15"/>
    <mergeCell ref="B31:M31"/>
    <mergeCell ref="A12:B12"/>
    <mergeCell ref="A13:B13"/>
    <mergeCell ref="A15:B15"/>
    <mergeCell ref="A6:M6"/>
    <mergeCell ref="A8:G8"/>
    <mergeCell ref="G9:G10"/>
    <mergeCell ref="H9:H10"/>
    <mergeCell ref="I9:I10"/>
    <mergeCell ref="J9:J10"/>
    <mergeCell ref="F9:F10"/>
    <mergeCell ref="D9:D10"/>
    <mergeCell ref="E9:E10"/>
    <mergeCell ref="M9:M10"/>
    <mergeCell ref="A17:L17"/>
    <mergeCell ref="A18:L18"/>
    <mergeCell ref="B29:M29"/>
    <mergeCell ref="B30:M30"/>
    <mergeCell ref="B28:M28"/>
    <mergeCell ref="B24:N24"/>
    <mergeCell ref="B25:M25"/>
    <mergeCell ref="B26:M26"/>
    <mergeCell ref="B27:M27"/>
  </mergeCells>
  <printOptions verticalCentered="1"/>
  <pageMargins left="0.70866141732283472" right="0.70866141732283472" top="0.74803149606299213" bottom="0.74803149606299213" header="0.31496062992125984" footer="0.31496062992125984"/>
  <pageSetup paperSize="9" scale="43" orientation="landscape" horizontalDpi="180" verticalDpi="180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2022-08-17T13:25:49Z</dcterms:modified>
</cp:coreProperties>
</file>