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405" yWindow="990" windowWidth="26940" windowHeight="12495"/>
  </bookViews>
  <sheets>
    <sheet name="МЗС" sheetId="2" r:id="rId1"/>
    <sheet name="Ствол 1" sheetId="1" r:id="rId2"/>
    <sheet name="Ствол 2" sheetId="4" r:id="rId3"/>
    <sheet name="Ствол 3" sheetId="5" r:id="rId4"/>
    <sheet name="Ствол 4" sheetId="6" r:id="rId5"/>
    <sheet name="Ствол 5 (основной)" sheetId="7" r:id="rId6"/>
  </sheets>
  <definedNames>
    <definedName name="_xlnm._FilterDatabase" localSheetId="1" hidden="1">'Ствол 1'!$B$342:$M$397</definedName>
    <definedName name="_xlnm._FilterDatabase" localSheetId="2" hidden="1">'Ствол 2'!$B$349:$M$403</definedName>
    <definedName name="_xlnm._FilterDatabase" localSheetId="3" hidden="1">'Ствол 3'!$B$356:$M$409</definedName>
    <definedName name="_xlnm._FilterDatabase" localSheetId="4" hidden="1">'Ствол 4'!$B$363:$M$416</definedName>
    <definedName name="_xlnm._FilterDatabase" localSheetId="5" hidden="1">'Ствол 5 (основной)'!$B$30:$M$413</definedName>
    <definedName name="_xlnm.Print_Area" localSheetId="0">МЗС!$A$1:$M$120</definedName>
  </definedNames>
  <calcPr calcId="145621" calcMode="autoNoTable"/>
</workbook>
</file>

<file path=xl/calcChain.xml><?xml version="1.0" encoding="utf-8"?>
<calcChain xmlns="http://schemas.openxmlformats.org/spreadsheetml/2006/main">
  <c r="R119" i="2" l="1"/>
  <c r="R118" i="2"/>
  <c r="R117" i="2"/>
  <c r="R116" i="2"/>
  <c r="R115" i="2"/>
  <c r="R33" i="2" l="1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69" i="2"/>
  <c r="R70" i="2"/>
  <c r="R71" i="2"/>
  <c r="R72" i="2"/>
  <c r="R73" i="2"/>
  <c r="R74" i="2"/>
  <c r="R75" i="2"/>
  <c r="R76" i="2"/>
  <c r="R77" i="2"/>
  <c r="R78" i="2"/>
  <c r="R79" i="2"/>
  <c r="R80" i="2"/>
  <c r="R81" i="2"/>
  <c r="R82" i="2"/>
  <c r="R83" i="2"/>
  <c r="R84" i="2"/>
  <c r="R85" i="2"/>
  <c r="R86" i="2"/>
  <c r="R87" i="2"/>
  <c r="R88" i="2"/>
  <c r="R89" i="2"/>
  <c r="R90" i="2"/>
  <c r="R91" i="2"/>
  <c r="R92" i="2"/>
  <c r="R93" i="2"/>
  <c r="R94" i="2"/>
  <c r="R95" i="2"/>
  <c r="R96" i="2"/>
  <c r="R97" i="2"/>
  <c r="R98" i="2"/>
  <c r="R99" i="2"/>
  <c r="R100" i="2"/>
  <c r="R101" i="2"/>
  <c r="R102" i="2"/>
  <c r="R103" i="2"/>
  <c r="R104" i="2"/>
  <c r="R105" i="2"/>
  <c r="R106" i="2"/>
  <c r="R107" i="2"/>
  <c r="R108" i="2"/>
  <c r="R109" i="2"/>
  <c r="R110" i="2"/>
  <c r="R111" i="2"/>
  <c r="R112" i="2"/>
  <c r="R113" i="2"/>
  <c r="R32" i="2"/>
  <c r="R445" i="6"/>
  <c r="R444" i="6"/>
  <c r="R443" i="6"/>
  <c r="R442" i="6"/>
  <c r="R441" i="6"/>
  <c r="R440" i="6"/>
  <c r="R439" i="6"/>
  <c r="R438" i="6"/>
  <c r="R437" i="6"/>
  <c r="R436" i="6"/>
  <c r="R435" i="6"/>
  <c r="R434" i="6"/>
  <c r="R433" i="6"/>
  <c r="R432" i="6"/>
  <c r="R431" i="6"/>
  <c r="R430" i="6"/>
  <c r="R429" i="6"/>
  <c r="R428" i="6"/>
  <c r="R427" i="6"/>
  <c r="R426" i="6"/>
  <c r="R425" i="6"/>
  <c r="R424" i="6"/>
  <c r="R423" i="6"/>
  <c r="R422" i="6"/>
  <c r="R421" i="6"/>
  <c r="R420" i="6"/>
  <c r="R419" i="6"/>
  <c r="R418" i="6"/>
  <c r="R417" i="6"/>
  <c r="R416" i="6"/>
  <c r="R415" i="6"/>
  <c r="R414" i="6"/>
  <c r="R413" i="6"/>
  <c r="R412" i="6"/>
  <c r="R411" i="6"/>
  <c r="R410" i="6"/>
  <c r="R409" i="6"/>
  <c r="R408" i="6"/>
  <c r="R407" i="6"/>
  <c r="R406" i="6"/>
  <c r="R405" i="6"/>
  <c r="R404" i="6"/>
  <c r="R403" i="6"/>
  <c r="R402" i="6"/>
  <c r="R401" i="6"/>
  <c r="R400" i="6"/>
  <c r="R399" i="6"/>
  <c r="R398" i="6"/>
  <c r="R397" i="6"/>
  <c r="R396" i="6"/>
  <c r="R395" i="6"/>
  <c r="R394" i="6"/>
  <c r="R393" i="6"/>
  <c r="R392" i="6"/>
  <c r="R391" i="6"/>
  <c r="R390" i="6"/>
  <c r="R389" i="6"/>
  <c r="R388" i="6"/>
  <c r="R387" i="6"/>
  <c r="R386" i="6"/>
  <c r="R385" i="6"/>
  <c r="R384" i="6"/>
  <c r="R383" i="6"/>
  <c r="R382" i="6"/>
  <c r="R381" i="6"/>
  <c r="R380" i="6"/>
  <c r="R379" i="6"/>
  <c r="R378" i="6"/>
  <c r="R377" i="6"/>
  <c r="R376" i="6"/>
  <c r="R375" i="6"/>
  <c r="R374" i="6"/>
  <c r="R373" i="6"/>
  <c r="R372" i="6"/>
  <c r="R371" i="6"/>
  <c r="R370" i="6"/>
  <c r="R369" i="6"/>
  <c r="R368" i="6"/>
  <c r="R367" i="6"/>
  <c r="R366" i="6"/>
  <c r="R365" i="6"/>
  <c r="R364" i="6"/>
  <c r="R363" i="6"/>
  <c r="R362" i="6"/>
  <c r="R361" i="6"/>
  <c r="R360" i="6"/>
  <c r="R359" i="6"/>
  <c r="R358" i="6"/>
  <c r="R357" i="6"/>
  <c r="R356" i="6"/>
  <c r="R355" i="6"/>
  <c r="R354" i="6"/>
  <c r="R353" i="6"/>
  <c r="R352" i="6"/>
  <c r="R351" i="6"/>
  <c r="R350" i="6"/>
  <c r="R349" i="6"/>
  <c r="R348" i="6"/>
  <c r="R347" i="6"/>
  <c r="R346" i="6"/>
  <c r="R345" i="6"/>
  <c r="R344" i="6"/>
  <c r="R343" i="6"/>
  <c r="R342" i="6"/>
  <c r="R341" i="6"/>
  <c r="R340" i="6"/>
  <c r="R339" i="6"/>
  <c r="R338" i="6"/>
  <c r="R337" i="6"/>
  <c r="R336" i="6"/>
  <c r="R335" i="6"/>
  <c r="R334" i="6"/>
  <c r="R333" i="6"/>
  <c r="R332" i="6"/>
  <c r="R331" i="6"/>
  <c r="R330" i="6"/>
  <c r="R329" i="6"/>
  <c r="R328" i="6"/>
  <c r="R327" i="6"/>
  <c r="R326" i="6"/>
  <c r="R325" i="6"/>
  <c r="R324" i="6"/>
  <c r="R323" i="6"/>
  <c r="R322" i="6"/>
  <c r="R321" i="6"/>
  <c r="R320" i="6"/>
  <c r="R319" i="6"/>
  <c r="R318" i="6"/>
  <c r="R317" i="6"/>
  <c r="R316" i="6"/>
  <c r="R315" i="6"/>
  <c r="R314" i="6"/>
  <c r="R313" i="6"/>
  <c r="R312" i="6"/>
  <c r="R311" i="6"/>
  <c r="R310" i="6"/>
  <c r="R309" i="6"/>
  <c r="R308" i="6"/>
  <c r="R307" i="6"/>
  <c r="R306" i="6"/>
  <c r="R305" i="6"/>
  <c r="R304" i="6"/>
  <c r="R303" i="6"/>
  <c r="R302" i="6"/>
  <c r="R301" i="6"/>
  <c r="R300" i="6"/>
  <c r="R299" i="6"/>
  <c r="R298" i="6"/>
  <c r="R297" i="6"/>
  <c r="R296" i="6"/>
  <c r="R295" i="6"/>
  <c r="R294" i="6"/>
  <c r="R293" i="6"/>
  <c r="R292" i="6"/>
  <c r="R291" i="6"/>
  <c r="R290" i="6"/>
  <c r="R289" i="6"/>
  <c r="R288" i="6"/>
  <c r="R287" i="6"/>
  <c r="R286" i="6"/>
  <c r="R285" i="6"/>
  <c r="R284" i="6"/>
  <c r="R283" i="6"/>
  <c r="R282" i="6"/>
  <c r="R281" i="6"/>
  <c r="R280" i="6"/>
  <c r="R279" i="6"/>
  <c r="R278" i="6"/>
  <c r="R277" i="6"/>
  <c r="R276" i="6"/>
  <c r="R275" i="6"/>
  <c r="R274" i="6"/>
  <c r="R273" i="6"/>
  <c r="R272" i="6"/>
  <c r="R271" i="6"/>
  <c r="R270" i="6"/>
  <c r="R269" i="6"/>
  <c r="R268" i="6"/>
  <c r="R267" i="6"/>
  <c r="R266" i="6"/>
  <c r="R265" i="6"/>
  <c r="R264" i="6"/>
  <c r="R263" i="6"/>
  <c r="R262" i="6"/>
  <c r="R261" i="6"/>
  <c r="R260" i="6"/>
  <c r="R259" i="6"/>
  <c r="R258" i="6"/>
  <c r="R257" i="6"/>
  <c r="R256" i="6"/>
  <c r="R255" i="6"/>
  <c r="R254" i="6"/>
  <c r="R253" i="6"/>
  <c r="R252" i="6"/>
  <c r="R251" i="6"/>
  <c r="R250" i="6"/>
  <c r="R249" i="6"/>
  <c r="R248" i="6"/>
  <c r="R247" i="6"/>
  <c r="R246" i="6"/>
  <c r="R245" i="6"/>
  <c r="R244" i="6"/>
  <c r="R243" i="6"/>
  <c r="R242" i="6"/>
  <c r="R241" i="6"/>
  <c r="R240" i="6"/>
  <c r="R239" i="6"/>
  <c r="R238" i="6"/>
  <c r="R237" i="6"/>
  <c r="R236" i="6"/>
  <c r="R235" i="6"/>
  <c r="R234" i="6"/>
  <c r="R233" i="6"/>
  <c r="R232" i="6"/>
  <c r="R231" i="6"/>
  <c r="R230" i="6"/>
  <c r="R229" i="6"/>
  <c r="R228" i="6"/>
  <c r="R227" i="6"/>
  <c r="R226" i="6"/>
  <c r="R225" i="6"/>
  <c r="R224" i="6"/>
  <c r="R223" i="6"/>
  <c r="R222" i="6"/>
  <c r="R221" i="6"/>
  <c r="R220" i="6"/>
  <c r="R219" i="6"/>
  <c r="R218" i="6"/>
  <c r="R217" i="6"/>
  <c r="R216" i="6"/>
  <c r="R215" i="6"/>
  <c r="R214" i="6"/>
  <c r="R213" i="6"/>
  <c r="R212" i="6"/>
  <c r="R211" i="6"/>
  <c r="R210" i="6"/>
  <c r="R209" i="6"/>
  <c r="R208" i="6"/>
  <c r="R207" i="6"/>
  <c r="R206" i="6"/>
  <c r="R205" i="6"/>
  <c r="R204" i="6"/>
  <c r="R203" i="6"/>
  <c r="R202" i="6"/>
  <c r="R201" i="6"/>
  <c r="R200" i="6"/>
  <c r="R199" i="6"/>
  <c r="R198" i="6"/>
  <c r="R197" i="6"/>
  <c r="R196" i="6"/>
  <c r="R195" i="6"/>
  <c r="R194" i="6"/>
  <c r="R193" i="6"/>
  <c r="R192" i="6"/>
  <c r="R191" i="6"/>
  <c r="R190" i="6"/>
  <c r="R189" i="6"/>
  <c r="R188" i="6"/>
  <c r="R187" i="6"/>
  <c r="R186" i="6"/>
  <c r="R185" i="6"/>
  <c r="R184" i="6"/>
  <c r="R183" i="6"/>
  <c r="R182" i="6"/>
  <c r="R181" i="6"/>
  <c r="R180" i="6"/>
  <c r="R179" i="6"/>
  <c r="R178" i="6"/>
  <c r="R177" i="6"/>
  <c r="R176" i="6"/>
  <c r="R175" i="6"/>
  <c r="R174" i="6"/>
  <c r="R173" i="6"/>
  <c r="R172" i="6"/>
  <c r="R171" i="6"/>
  <c r="R170" i="6"/>
  <c r="R169" i="6"/>
  <c r="R168" i="6"/>
  <c r="R167" i="6"/>
  <c r="R166" i="6"/>
  <c r="R165" i="6"/>
  <c r="R164" i="6"/>
  <c r="R163" i="6"/>
  <c r="R162" i="6"/>
  <c r="R161" i="6"/>
  <c r="R160" i="6"/>
  <c r="R159" i="6"/>
  <c r="R158" i="6"/>
  <c r="R157" i="6"/>
  <c r="R156" i="6"/>
  <c r="R155" i="6"/>
  <c r="R154" i="6"/>
  <c r="R153" i="6"/>
  <c r="R152" i="6"/>
  <c r="R151" i="6"/>
  <c r="R150" i="6"/>
  <c r="R149" i="6"/>
  <c r="R148" i="6"/>
  <c r="R147" i="6"/>
  <c r="R146" i="6"/>
  <c r="R145" i="6"/>
  <c r="R144" i="6"/>
  <c r="R143" i="6"/>
  <c r="R142" i="6"/>
  <c r="R141" i="6"/>
  <c r="R140" i="6"/>
  <c r="R139" i="6"/>
  <c r="R138" i="6"/>
  <c r="R137" i="6"/>
  <c r="R136" i="6"/>
  <c r="R135" i="6"/>
  <c r="R134" i="6"/>
  <c r="R133" i="6"/>
  <c r="R132" i="6"/>
  <c r="R131" i="6"/>
  <c r="R130" i="6"/>
  <c r="R129" i="6"/>
  <c r="R128" i="6"/>
  <c r="R127" i="6"/>
  <c r="R126" i="6"/>
  <c r="R125" i="6"/>
  <c r="R124" i="6"/>
  <c r="R123" i="6"/>
  <c r="R122" i="6"/>
  <c r="R121" i="6"/>
  <c r="R120" i="6"/>
  <c r="R119" i="6"/>
  <c r="R118" i="6"/>
  <c r="R117" i="6"/>
  <c r="R116" i="6"/>
  <c r="R115" i="6"/>
  <c r="R114" i="6"/>
  <c r="R113" i="6"/>
  <c r="R112" i="6"/>
  <c r="R111" i="6"/>
  <c r="R110" i="6"/>
  <c r="R109" i="6"/>
  <c r="R108" i="6"/>
  <c r="R107" i="6"/>
  <c r="R106" i="6"/>
  <c r="R105" i="6"/>
  <c r="R104" i="6"/>
  <c r="R103" i="6"/>
  <c r="R102" i="6"/>
  <c r="R101" i="6"/>
  <c r="R100" i="6"/>
  <c r="R99" i="6"/>
  <c r="R98" i="6"/>
  <c r="R97" i="6"/>
  <c r="R96" i="6"/>
  <c r="R95" i="6"/>
  <c r="R94" i="6"/>
  <c r="R93" i="6"/>
  <c r="R92" i="6"/>
  <c r="R91" i="6"/>
  <c r="R90" i="6"/>
  <c r="R89" i="6"/>
  <c r="R88" i="6"/>
  <c r="R87" i="6"/>
  <c r="R86" i="6"/>
  <c r="R85" i="6"/>
  <c r="R84" i="6"/>
  <c r="R83" i="6"/>
  <c r="R82" i="6"/>
  <c r="R81" i="6"/>
  <c r="R80" i="6"/>
  <c r="R79" i="6"/>
  <c r="R78" i="6"/>
  <c r="R77" i="6"/>
  <c r="R76" i="6"/>
  <c r="R75" i="6"/>
  <c r="R74" i="6"/>
  <c r="R73" i="6"/>
  <c r="R72" i="6"/>
  <c r="R71" i="6"/>
  <c r="R70" i="6"/>
  <c r="R69" i="6"/>
  <c r="R68" i="6"/>
  <c r="R67" i="6"/>
  <c r="R66" i="6"/>
  <c r="R65" i="6"/>
  <c r="R64" i="6"/>
  <c r="R63" i="6"/>
  <c r="R62" i="6"/>
  <c r="R61" i="6"/>
  <c r="R60" i="6"/>
  <c r="R59" i="6"/>
  <c r="R58" i="6"/>
  <c r="R57" i="6"/>
  <c r="R56" i="6"/>
  <c r="R55" i="6"/>
  <c r="R54" i="6"/>
  <c r="R53" i="6"/>
  <c r="R52" i="6"/>
  <c r="R51" i="6"/>
  <c r="R50" i="6"/>
  <c r="R49" i="6"/>
  <c r="R48" i="6"/>
  <c r="R47" i="6"/>
  <c r="R46" i="6"/>
  <c r="R45" i="6"/>
  <c r="R44" i="6"/>
  <c r="R43" i="6"/>
  <c r="R42" i="6"/>
  <c r="R41" i="6"/>
  <c r="R40" i="6"/>
  <c r="R39" i="6"/>
  <c r="R38" i="6"/>
  <c r="R37" i="6"/>
  <c r="R36" i="6"/>
  <c r="R35" i="6"/>
  <c r="R34" i="6"/>
  <c r="R33" i="6"/>
  <c r="R32" i="6"/>
  <c r="R31" i="6"/>
  <c r="R445" i="5"/>
  <c r="R444" i="5"/>
  <c r="R443" i="5"/>
  <c r="R442" i="5"/>
  <c r="R441" i="5"/>
  <c r="R440" i="5"/>
  <c r="R439" i="5"/>
  <c r="R438" i="5"/>
  <c r="R437" i="5"/>
  <c r="R436" i="5"/>
  <c r="R435" i="5"/>
  <c r="R434" i="5"/>
  <c r="R433" i="5"/>
  <c r="R432" i="5"/>
  <c r="R431" i="5"/>
  <c r="R430" i="5"/>
  <c r="R429" i="5"/>
  <c r="R428" i="5"/>
  <c r="R427" i="5"/>
  <c r="R426" i="5"/>
  <c r="R425" i="5"/>
  <c r="R424" i="5"/>
  <c r="R423" i="5"/>
  <c r="R422" i="5"/>
  <c r="R421" i="5"/>
  <c r="R420" i="5"/>
  <c r="R419" i="5"/>
  <c r="R418" i="5"/>
  <c r="R417" i="5"/>
  <c r="R416" i="5"/>
  <c r="R415" i="5"/>
  <c r="R414" i="5"/>
  <c r="R413" i="5"/>
  <c r="R412" i="5"/>
  <c r="R411" i="5"/>
  <c r="R410" i="5"/>
  <c r="R409" i="5"/>
  <c r="R408" i="5"/>
  <c r="R407" i="5"/>
  <c r="R406" i="5"/>
  <c r="R405" i="5"/>
  <c r="R404" i="5"/>
  <c r="R403" i="5"/>
  <c r="R402" i="5"/>
  <c r="R401" i="5"/>
  <c r="R400" i="5"/>
  <c r="R399" i="5"/>
  <c r="R398" i="5"/>
  <c r="R397" i="5"/>
  <c r="R396" i="5"/>
  <c r="R395" i="5"/>
  <c r="R394" i="5"/>
  <c r="R393" i="5"/>
  <c r="R392" i="5"/>
  <c r="R391" i="5"/>
  <c r="R390" i="5"/>
  <c r="R389" i="5"/>
  <c r="R388" i="5"/>
  <c r="R387" i="5"/>
  <c r="R386" i="5"/>
  <c r="R385" i="5"/>
  <c r="R384" i="5"/>
  <c r="R383" i="5"/>
  <c r="R382" i="5"/>
  <c r="R381" i="5"/>
  <c r="R380" i="5"/>
  <c r="R379" i="5"/>
  <c r="R378" i="5"/>
  <c r="R377" i="5"/>
  <c r="R376" i="5"/>
  <c r="R375" i="5"/>
  <c r="R374" i="5"/>
  <c r="R373" i="5"/>
  <c r="R372" i="5"/>
  <c r="R371" i="5"/>
  <c r="R370" i="5"/>
  <c r="R369" i="5"/>
  <c r="R368" i="5"/>
  <c r="R367" i="5"/>
  <c r="R366" i="5"/>
  <c r="R365" i="5"/>
  <c r="R364" i="5"/>
  <c r="R363" i="5"/>
  <c r="R362" i="5"/>
  <c r="R361" i="5"/>
  <c r="R360" i="5"/>
  <c r="R359" i="5"/>
  <c r="R358" i="5"/>
  <c r="R357" i="5"/>
  <c r="R356" i="5"/>
  <c r="R355" i="5"/>
  <c r="R354" i="5"/>
  <c r="R353" i="5"/>
  <c r="R352" i="5"/>
  <c r="R351" i="5"/>
  <c r="R350" i="5"/>
  <c r="R349" i="5"/>
  <c r="R348" i="5"/>
  <c r="R347" i="5"/>
  <c r="R346" i="5"/>
  <c r="R345" i="5"/>
  <c r="R344" i="5"/>
  <c r="R343" i="5"/>
  <c r="R342" i="5"/>
  <c r="R341" i="5"/>
  <c r="R340" i="5"/>
  <c r="R339" i="5"/>
  <c r="R338" i="5"/>
  <c r="R337" i="5"/>
  <c r="R336" i="5"/>
  <c r="R335" i="5"/>
  <c r="R334" i="5"/>
  <c r="R333" i="5"/>
  <c r="R332" i="5"/>
  <c r="R331" i="5"/>
  <c r="R330" i="5"/>
  <c r="R329" i="5"/>
  <c r="R328" i="5"/>
  <c r="R327" i="5"/>
  <c r="R326" i="5"/>
  <c r="R325" i="5"/>
  <c r="R324" i="5"/>
  <c r="R323" i="5"/>
  <c r="R322" i="5"/>
  <c r="R321" i="5"/>
  <c r="R320" i="5"/>
  <c r="R319" i="5"/>
  <c r="R318" i="5"/>
  <c r="R317" i="5"/>
  <c r="R316" i="5"/>
  <c r="R315" i="5"/>
  <c r="R314" i="5"/>
  <c r="R313" i="5"/>
  <c r="R312" i="5"/>
  <c r="R311" i="5"/>
  <c r="R310" i="5"/>
  <c r="R309" i="5"/>
  <c r="R308" i="5"/>
  <c r="R307" i="5"/>
  <c r="R306" i="5"/>
  <c r="R305" i="5"/>
  <c r="R304" i="5"/>
  <c r="R303" i="5"/>
  <c r="R302" i="5"/>
  <c r="R301" i="5"/>
  <c r="R300" i="5"/>
  <c r="R299" i="5"/>
  <c r="R298" i="5"/>
  <c r="R297" i="5"/>
  <c r="R296" i="5"/>
  <c r="R295" i="5"/>
  <c r="R294" i="5"/>
  <c r="R293" i="5"/>
  <c r="R292" i="5"/>
  <c r="R291" i="5"/>
  <c r="R290" i="5"/>
  <c r="R289" i="5"/>
  <c r="R288" i="5"/>
  <c r="R287" i="5"/>
  <c r="R286" i="5"/>
  <c r="R285" i="5"/>
  <c r="R284" i="5"/>
  <c r="R283" i="5"/>
  <c r="R282" i="5"/>
  <c r="R281" i="5"/>
  <c r="R280" i="5"/>
  <c r="R279" i="5"/>
  <c r="R278" i="5"/>
  <c r="R277" i="5"/>
  <c r="R276" i="5"/>
  <c r="R275" i="5"/>
  <c r="R274" i="5"/>
  <c r="R273" i="5"/>
  <c r="R272" i="5"/>
  <c r="R271" i="5"/>
  <c r="R270" i="5"/>
  <c r="R269" i="5"/>
  <c r="R268" i="5"/>
  <c r="R267" i="5"/>
  <c r="R266" i="5"/>
  <c r="R265" i="5"/>
  <c r="R264" i="5"/>
  <c r="R263" i="5"/>
  <c r="R262" i="5"/>
  <c r="R261" i="5"/>
  <c r="R260" i="5"/>
  <c r="R259" i="5"/>
  <c r="R258" i="5"/>
  <c r="R257" i="5"/>
  <c r="R256" i="5"/>
  <c r="R255" i="5"/>
  <c r="R254" i="5"/>
  <c r="R253" i="5"/>
  <c r="R252" i="5"/>
  <c r="R251" i="5"/>
  <c r="R250" i="5"/>
  <c r="R249" i="5"/>
  <c r="R248" i="5"/>
  <c r="R247" i="5"/>
  <c r="R246" i="5"/>
  <c r="R245" i="5"/>
  <c r="R244" i="5"/>
  <c r="R243" i="5"/>
  <c r="R242" i="5"/>
  <c r="R241" i="5"/>
  <c r="R240" i="5"/>
  <c r="R239" i="5"/>
  <c r="R238" i="5"/>
  <c r="R237" i="5"/>
  <c r="R236" i="5"/>
  <c r="R235" i="5"/>
  <c r="R234" i="5"/>
  <c r="R233" i="5"/>
  <c r="R232" i="5"/>
  <c r="R231" i="5"/>
  <c r="R230" i="5"/>
  <c r="R229" i="5"/>
  <c r="R228" i="5"/>
  <c r="R227" i="5"/>
  <c r="R226" i="5"/>
  <c r="R225" i="5"/>
  <c r="R224" i="5"/>
  <c r="R223" i="5"/>
  <c r="R222" i="5"/>
  <c r="R221" i="5"/>
  <c r="R220" i="5"/>
  <c r="R219" i="5"/>
  <c r="R218" i="5"/>
  <c r="R217" i="5"/>
  <c r="R216" i="5"/>
  <c r="R215" i="5"/>
  <c r="R214" i="5"/>
  <c r="R213" i="5"/>
  <c r="R212" i="5"/>
  <c r="R211" i="5"/>
  <c r="R210" i="5"/>
  <c r="R209" i="5"/>
  <c r="R208" i="5"/>
  <c r="R207" i="5"/>
  <c r="R206" i="5"/>
  <c r="R205" i="5"/>
  <c r="R204" i="5"/>
  <c r="R203" i="5"/>
  <c r="R202" i="5"/>
  <c r="R201" i="5"/>
  <c r="R200" i="5"/>
  <c r="R199" i="5"/>
  <c r="R198" i="5"/>
  <c r="R197" i="5"/>
  <c r="R196" i="5"/>
  <c r="R195" i="5"/>
  <c r="R194" i="5"/>
  <c r="R193" i="5"/>
  <c r="R192" i="5"/>
  <c r="R191" i="5"/>
  <c r="R190" i="5"/>
  <c r="R189" i="5"/>
  <c r="R188" i="5"/>
  <c r="R187" i="5"/>
  <c r="R186" i="5"/>
  <c r="R185" i="5"/>
  <c r="R184" i="5"/>
  <c r="R183" i="5"/>
  <c r="R182" i="5"/>
  <c r="R181" i="5"/>
  <c r="R180" i="5"/>
  <c r="R179" i="5"/>
  <c r="R178" i="5"/>
  <c r="R177" i="5"/>
  <c r="R176" i="5"/>
  <c r="R175" i="5"/>
  <c r="R174" i="5"/>
  <c r="R173" i="5"/>
  <c r="R172" i="5"/>
  <c r="R171" i="5"/>
  <c r="R170" i="5"/>
  <c r="R169" i="5"/>
  <c r="R168" i="5"/>
  <c r="R167" i="5"/>
  <c r="R166" i="5"/>
  <c r="R165" i="5"/>
  <c r="R164" i="5"/>
  <c r="R163" i="5"/>
  <c r="R162" i="5"/>
  <c r="R161" i="5"/>
  <c r="R160" i="5"/>
  <c r="R159" i="5"/>
  <c r="R158" i="5"/>
  <c r="R157" i="5"/>
  <c r="R156" i="5"/>
  <c r="R155" i="5"/>
  <c r="R154" i="5"/>
  <c r="R153" i="5"/>
  <c r="R152" i="5"/>
  <c r="R151" i="5"/>
  <c r="R150" i="5"/>
  <c r="R149" i="5"/>
  <c r="R148" i="5"/>
  <c r="R147" i="5"/>
  <c r="R146" i="5"/>
  <c r="R145" i="5"/>
  <c r="R144" i="5"/>
  <c r="R143" i="5"/>
  <c r="R142" i="5"/>
  <c r="R141" i="5"/>
  <c r="R140" i="5"/>
  <c r="R139" i="5"/>
  <c r="R138" i="5"/>
  <c r="R137" i="5"/>
  <c r="R136" i="5"/>
  <c r="R135" i="5"/>
  <c r="R134" i="5"/>
  <c r="R133" i="5"/>
  <c r="R132" i="5"/>
  <c r="R131" i="5"/>
  <c r="R130" i="5"/>
  <c r="R129" i="5"/>
  <c r="R128" i="5"/>
  <c r="R127" i="5"/>
  <c r="R126" i="5"/>
  <c r="R125" i="5"/>
  <c r="R124" i="5"/>
  <c r="R123" i="5"/>
  <c r="R122" i="5"/>
  <c r="R121" i="5"/>
  <c r="R120" i="5"/>
  <c r="R119" i="5"/>
  <c r="R118" i="5"/>
  <c r="R117" i="5"/>
  <c r="R116" i="5"/>
  <c r="R115" i="5"/>
  <c r="R114" i="5"/>
  <c r="R113" i="5"/>
  <c r="R112" i="5"/>
  <c r="R111" i="5"/>
  <c r="R110" i="5"/>
  <c r="R109" i="5"/>
  <c r="R108" i="5"/>
  <c r="R107" i="5"/>
  <c r="R106" i="5"/>
  <c r="R105" i="5"/>
  <c r="R104" i="5"/>
  <c r="R103" i="5"/>
  <c r="R102" i="5"/>
  <c r="R101" i="5"/>
  <c r="R100" i="5"/>
  <c r="R99" i="5"/>
  <c r="R98" i="5"/>
  <c r="R97" i="5"/>
  <c r="R96" i="5"/>
  <c r="R95" i="5"/>
  <c r="R94" i="5"/>
  <c r="R93" i="5"/>
  <c r="R92" i="5"/>
  <c r="R91" i="5"/>
  <c r="R90" i="5"/>
  <c r="R89" i="5"/>
  <c r="R88" i="5"/>
  <c r="R87" i="5"/>
  <c r="R86" i="5"/>
  <c r="R85" i="5"/>
  <c r="R84" i="5"/>
  <c r="R83" i="5"/>
  <c r="R82" i="5"/>
  <c r="R81" i="5"/>
  <c r="R80" i="5"/>
  <c r="R79" i="5"/>
  <c r="R78" i="5"/>
  <c r="R77" i="5"/>
  <c r="R76" i="5"/>
  <c r="R75" i="5"/>
  <c r="R74" i="5"/>
  <c r="R73" i="5"/>
  <c r="R72" i="5"/>
  <c r="R71" i="5"/>
  <c r="R70" i="5"/>
  <c r="R69" i="5"/>
  <c r="R68" i="5"/>
  <c r="R67" i="5"/>
  <c r="R66" i="5"/>
  <c r="R65" i="5"/>
  <c r="R64" i="5"/>
  <c r="R63" i="5"/>
  <c r="R62" i="5"/>
  <c r="R61" i="5"/>
  <c r="R60" i="5"/>
  <c r="R59" i="5"/>
  <c r="R58" i="5"/>
  <c r="R57" i="5"/>
  <c r="R56" i="5"/>
  <c r="R55" i="5"/>
  <c r="R54" i="5"/>
  <c r="R53" i="5"/>
  <c r="R52" i="5"/>
  <c r="R51" i="5"/>
  <c r="R50" i="5"/>
  <c r="R49" i="5"/>
  <c r="R48" i="5"/>
  <c r="R47" i="5"/>
  <c r="R46" i="5"/>
  <c r="R45" i="5"/>
  <c r="R44" i="5"/>
  <c r="R43" i="5"/>
  <c r="R42" i="5"/>
  <c r="R41" i="5"/>
  <c r="R40" i="5"/>
  <c r="R39" i="5"/>
  <c r="R38" i="5"/>
  <c r="R37" i="5"/>
  <c r="R36" i="5"/>
  <c r="R35" i="5"/>
  <c r="R34" i="5"/>
  <c r="R33" i="5"/>
  <c r="R32" i="5"/>
  <c r="R31" i="5"/>
  <c r="R445" i="4"/>
  <c r="R444" i="4"/>
  <c r="R443" i="4"/>
  <c r="R442" i="4"/>
  <c r="R441" i="4"/>
  <c r="R440" i="4"/>
  <c r="R439" i="4"/>
  <c r="R438" i="4"/>
  <c r="R437" i="4"/>
  <c r="R436" i="4"/>
  <c r="R435" i="4"/>
  <c r="R434" i="4"/>
  <c r="R433" i="4"/>
  <c r="R432" i="4"/>
  <c r="R431" i="4"/>
  <c r="R430" i="4"/>
  <c r="R429" i="4"/>
  <c r="R428" i="4"/>
  <c r="R427" i="4"/>
  <c r="R426" i="4"/>
  <c r="R425" i="4"/>
  <c r="R424" i="4"/>
  <c r="R423" i="4"/>
  <c r="R422" i="4"/>
  <c r="R421" i="4"/>
  <c r="R420" i="4"/>
  <c r="R419" i="4"/>
  <c r="R418" i="4"/>
  <c r="R417" i="4"/>
  <c r="R416" i="4"/>
  <c r="R415" i="4"/>
  <c r="R414" i="4"/>
  <c r="R413" i="4"/>
  <c r="R412" i="4"/>
  <c r="R411" i="4"/>
  <c r="R410" i="4"/>
  <c r="R409" i="4"/>
  <c r="R408" i="4"/>
  <c r="R407" i="4"/>
  <c r="R406" i="4"/>
  <c r="R405" i="4"/>
  <c r="R404" i="4"/>
  <c r="R403" i="4"/>
  <c r="R402" i="4"/>
  <c r="R401" i="4"/>
  <c r="R400" i="4"/>
  <c r="R399" i="4"/>
  <c r="R398" i="4"/>
  <c r="R397" i="4"/>
  <c r="R396" i="4"/>
  <c r="R395" i="4"/>
  <c r="R394" i="4"/>
  <c r="R393" i="4"/>
  <c r="R392" i="4"/>
  <c r="R391" i="4"/>
  <c r="R390" i="4"/>
  <c r="R389" i="4"/>
  <c r="R388" i="4"/>
  <c r="R387" i="4"/>
  <c r="R386" i="4"/>
  <c r="R385" i="4"/>
  <c r="R384" i="4"/>
  <c r="R383" i="4"/>
  <c r="R382" i="4"/>
  <c r="R381" i="4"/>
  <c r="R380" i="4"/>
  <c r="R379" i="4"/>
  <c r="R378" i="4"/>
  <c r="R377" i="4"/>
  <c r="R376" i="4"/>
  <c r="R375" i="4"/>
  <c r="R374" i="4"/>
  <c r="R373" i="4"/>
  <c r="R372" i="4"/>
  <c r="R371" i="4"/>
  <c r="R370" i="4"/>
  <c r="R369" i="4"/>
  <c r="R368" i="4"/>
  <c r="R367" i="4"/>
  <c r="R366" i="4"/>
  <c r="R365" i="4"/>
  <c r="R364" i="4"/>
  <c r="R363" i="4"/>
  <c r="R362" i="4"/>
  <c r="R361" i="4"/>
  <c r="R360" i="4"/>
  <c r="R359" i="4"/>
  <c r="R358" i="4"/>
  <c r="R357" i="4"/>
  <c r="R356" i="4"/>
  <c r="R355" i="4"/>
  <c r="R354" i="4"/>
  <c r="R353" i="4"/>
  <c r="R352" i="4"/>
  <c r="R351" i="4"/>
  <c r="R350" i="4"/>
  <c r="R349" i="4"/>
  <c r="R348" i="4"/>
  <c r="R347" i="4"/>
  <c r="R346" i="4"/>
  <c r="R345" i="4"/>
  <c r="R344" i="4"/>
  <c r="R343" i="4"/>
  <c r="R342" i="4"/>
  <c r="R341" i="4"/>
  <c r="R340" i="4"/>
  <c r="R339" i="4"/>
  <c r="R338" i="4"/>
  <c r="R337" i="4"/>
  <c r="R336" i="4"/>
  <c r="R335" i="4"/>
  <c r="R334" i="4"/>
  <c r="R333" i="4"/>
  <c r="R332" i="4"/>
  <c r="R331" i="4"/>
  <c r="R330" i="4"/>
  <c r="R329" i="4"/>
  <c r="R328" i="4"/>
  <c r="R327" i="4"/>
  <c r="R326" i="4"/>
  <c r="R325" i="4"/>
  <c r="R324" i="4"/>
  <c r="R323" i="4"/>
  <c r="R322" i="4"/>
  <c r="R321" i="4"/>
  <c r="R320" i="4"/>
  <c r="R319" i="4"/>
  <c r="R318" i="4"/>
  <c r="R317" i="4"/>
  <c r="R316" i="4"/>
  <c r="R315" i="4"/>
  <c r="R314" i="4"/>
  <c r="R313" i="4"/>
  <c r="R312" i="4"/>
  <c r="R311" i="4"/>
  <c r="R310" i="4"/>
  <c r="R309" i="4"/>
  <c r="R308" i="4"/>
  <c r="R307" i="4"/>
  <c r="R306" i="4"/>
  <c r="R305" i="4"/>
  <c r="R304" i="4"/>
  <c r="R303" i="4"/>
  <c r="R302" i="4"/>
  <c r="R301" i="4"/>
  <c r="R300" i="4"/>
  <c r="R299" i="4"/>
  <c r="R298" i="4"/>
  <c r="R297" i="4"/>
  <c r="R296" i="4"/>
  <c r="R295" i="4"/>
  <c r="R294" i="4"/>
  <c r="R293" i="4"/>
  <c r="R292" i="4"/>
  <c r="R291" i="4"/>
  <c r="R290" i="4"/>
  <c r="R289" i="4"/>
  <c r="R288" i="4"/>
  <c r="R287" i="4"/>
  <c r="R286" i="4"/>
  <c r="R285" i="4"/>
  <c r="R284" i="4"/>
  <c r="R283" i="4"/>
  <c r="R282" i="4"/>
  <c r="R281" i="4"/>
  <c r="R280" i="4"/>
  <c r="R279" i="4"/>
  <c r="R278" i="4"/>
  <c r="R277" i="4"/>
  <c r="R276" i="4"/>
  <c r="R275" i="4"/>
  <c r="R274" i="4"/>
  <c r="R273" i="4"/>
  <c r="R272" i="4"/>
  <c r="R271" i="4"/>
  <c r="R270" i="4"/>
  <c r="R269" i="4"/>
  <c r="R268" i="4"/>
  <c r="R267" i="4"/>
  <c r="R266" i="4"/>
  <c r="R265" i="4"/>
  <c r="R264" i="4"/>
  <c r="R263" i="4"/>
  <c r="R262" i="4"/>
  <c r="R261" i="4"/>
  <c r="R260" i="4"/>
  <c r="R259" i="4"/>
  <c r="R258" i="4"/>
  <c r="R257" i="4"/>
  <c r="R256" i="4"/>
  <c r="R255" i="4"/>
  <c r="R254" i="4"/>
  <c r="R253" i="4"/>
  <c r="R252" i="4"/>
  <c r="R251" i="4"/>
  <c r="R250" i="4"/>
  <c r="R249" i="4"/>
  <c r="R248" i="4"/>
  <c r="R247" i="4"/>
  <c r="R246" i="4"/>
  <c r="R245" i="4"/>
  <c r="R244" i="4"/>
  <c r="R243" i="4"/>
  <c r="R242" i="4"/>
  <c r="R241" i="4"/>
  <c r="R240" i="4"/>
  <c r="R239" i="4"/>
  <c r="R238" i="4"/>
  <c r="R237" i="4"/>
  <c r="R236" i="4"/>
  <c r="R235" i="4"/>
  <c r="R234" i="4"/>
  <c r="R233" i="4"/>
  <c r="R232" i="4"/>
  <c r="R231" i="4"/>
  <c r="R230" i="4"/>
  <c r="R229" i="4"/>
  <c r="R228" i="4"/>
  <c r="R227" i="4"/>
  <c r="R226" i="4"/>
  <c r="R225" i="4"/>
  <c r="R224" i="4"/>
  <c r="R223" i="4"/>
  <c r="R222" i="4"/>
  <c r="R221" i="4"/>
  <c r="R220" i="4"/>
  <c r="R219" i="4"/>
  <c r="R218" i="4"/>
  <c r="R217" i="4"/>
  <c r="R216" i="4"/>
  <c r="R215" i="4"/>
  <c r="R214" i="4"/>
  <c r="R213" i="4"/>
  <c r="R212" i="4"/>
  <c r="R211" i="4"/>
  <c r="R210" i="4"/>
  <c r="R209" i="4"/>
  <c r="R208" i="4"/>
  <c r="R207" i="4"/>
  <c r="R206" i="4"/>
  <c r="R205" i="4"/>
  <c r="R204" i="4"/>
  <c r="R203" i="4"/>
  <c r="R202" i="4"/>
  <c r="R201" i="4"/>
  <c r="R200" i="4"/>
  <c r="R199" i="4"/>
  <c r="R198" i="4"/>
  <c r="R197" i="4"/>
  <c r="R196" i="4"/>
  <c r="R195" i="4"/>
  <c r="R194" i="4"/>
  <c r="R193" i="4"/>
  <c r="R192" i="4"/>
  <c r="R191" i="4"/>
  <c r="R190" i="4"/>
  <c r="R189" i="4"/>
  <c r="R188" i="4"/>
  <c r="R187" i="4"/>
  <c r="R186" i="4"/>
  <c r="R185" i="4"/>
  <c r="R184" i="4"/>
  <c r="R183" i="4"/>
  <c r="R182" i="4"/>
  <c r="R181" i="4"/>
  <c r="R180" i="4"/>
  <c r="R179" i="4"/>
  <c r="R178" i="4"/>
  <c r="R177" i="4"/>
  <c r="R176" i="4"/>
  <c r="R175" i="4"/>
  <c r="R174" i="4"/>
  <c r="R173" i="4"/>
  <c r="R172" i="4"/>
  <c r="R171" i="4"/>
  <c r="R170" i="4"/>
  <c r="R169" i="4"/>
  <c r="R168" i="4"/>
  <c r="R167" i="4"/>
  <c r="R166" i="4"/>
  <c r="R165" i="4"/>
  <c r="R164" i="4"/>
  <c r="R163" i="4"/>
  <c r="R162" i="4"/>
  <c r="R161" i="4"/>
  <c r="R160" i="4"/>
  <c r="R159" i="4"/>
  <c r="R158" i="4"/>
  <c r="R157" i="4"/>
  <c r="R156" i="4"/>
  <c r="R155" i="4"/>
  <c r="R154" i="4"/>
  <c r="R153" i="4"/>
  <c r="R152" i="4"/>
  <c r="R151" i="4"/>
  <c r="R150" i="4"/>
  <c r="R149" i="4"/>
  <c r="R148" i="4"/>
  <c r="R147" i="4"/>
  <c r="R146" i="4"/>
  <c r="R145" i="4"/>
  <c r="R144" i="4"/>
  <c r="R143" i="4"/>
  <c r="R142" i="4"/>
  <c r="R141" i="4"/>
  <c r="R140" i="4"/>
  <c r="R139" i="4"/>
  <c r="R138" i="4"/>
  <c r="R137" i="4"/>
  <c r="R136" i="4"/>
  <c r="R135" i="4"/>
  <c r="R134" i="4"/>
  <c r="R133" i="4"/>
  <c r="R132" i="4"/>
  <c r="R131" i="4"/>
  <c r="R130" i="4"/>
  <c r="R129" i="4"/>
  <c r="R128" i="4"/>
  <c r="R127" i="4"/>
  <c r="R126" i="4"/>
  <c r="R125" i="4"/>
  <c r="R124" i="4"/>
  <c r="R123" i="4"/>
  <c r="R122" i="4"/>
  <c r="R121" i="4"/>
  <c r="R120" i="4"/>
  <c r="R119" i="4"/>
  <c r="R118" i="4"/>
  <c r="R117" i="4"/>
  <c r="R116" i="4"/>
  <c r="R115" i="4"/>
  <c r="R114" i="4"/>
  <c r="R113" i="4"/>
  <c r="R112" i="4"/>
  <c r="R111" i="4"/>
  <c r="R110" i="4"/>
  <c r="R109" i="4"/>
  <c r="R108" i="4"/>
  <c r="R107" i="4"/>
  <c r="R106" i="4"/>
  <c r="R105" i="4"/>
  <c r="R104" i="4"/>
  <c r="R103" i="4"/>
  <c r="R102" i="4"/>
  <c r="R101" i="4"/>
  <c r="R100" i="4"/>
  <c r="R99" i="4"/>
  <c r="R98" i="4"/>
  <c r="R97" i="4"/>
  <c r="R96" i="4"/>
  <c r="R95" i="4"/>
  <c r="R94" i="4"/>
  <c r="R93" i="4"/>
  <c r="R92" i="4"/>
  <c r="R91" i="4"/>
  <c r="R90" i="4"/>
  <c r="R89" i="4"/>
  <c r="R88" i="4"/>
  <c r="R87" i="4"/>
  <c r="R86" i="4"/>
  <c r="R85" i="4"/>
  <c r="R84" i="4"/>
  <c r="R83" i="4"/>
  <c r="R82" i="4"/>
  <c r="R81" i="4"/>
  <c r="R80" i="4"/>
  <c r="R79" i="4"/>
  <c r="R78" i="4"/>
  <c r="R77" i="4"/>
  <c r="R76" i="4"/>
  <c r="R75" i="4"/>
  <c r="R74" i="4"/>
  <c r="R73" i="4"/>
  <c r="R72" i="4"/>
  <c r="R71" i="4"/>
  <c r="R70" i="4"/>
  <c r="R69" i="4"/>
  <c r="R68" i="4"/>
  <c r="R67" i="4"/>
  <c r="R66" i="4"/>
  <c r="R65" i="4"/>
  <c r="R64" i="4"/>
  <c r="R63" i="4"/>
  <c r="R62" i="4"/>
  <c r="R61" i="4"/>
  <c r="R60" i="4"/>
  <c r="R59" i="4"/>
  <c r="R58" i="4"/>
  <c r="R57" i="4"/>
  <c r="R56" i="4"/>
  <c r="R55" i="4"/>
  <c r="R54" i="4"/>
  <c r="R53" i="4"/>
  <c r="R52" i="4"/>
  <c r="R51" i="4"/>
  <c r="R50" i="4"/>
  <c r="R49" i="4"/>
  <c r="R48" i="4"/>
  <c r="R47" i="4"/>
  <c r="R46" i="4"/>
  <c r="R45" i="4"/>
  <c r="R44" i="4"/>
  <c r="R43" i="4"/>
  <c r="R42" i="4"/>
  <c r="R41" i="4"/>
  <c r="R40" i="4"/>
  <c r="R39" i="4"/>
  <c r="R38" i="4"/>
  <c r="R37" i="4"/>
  <c r="R36" i="4"/>
  <c r="R35" i="4"/>
  <c r="R34" i="4"/>
  <c r="R33" i="4"/>
  <c r="R32" i="4"/>
  <c r="R31" i="4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R292" i="1"/>
  <c r="R293" i="1"/>
  <c r="R294" i="1"/>
  <c r="R295" i="1"/>
  <c r="R296" i="1"/>
  <c r="R297" i="1"/>
  <c r="R298" i="1"/>
  <c r="R299" i="1"/>
  <c r="R300" i="1"/>
  <c r="R301" i="1"/>
  <c r="R302" i="1"/>
  <c r="R303" i="1"/>
  <c r="R304" i="1"/>
  <c r="R305" i="1"/>
  <c r="R306" i="1"/>
  <c r="R307" i="1"/>
  <c r="R308" i="1"/>
  <c r="R309" i="1"/>
  <c r="R310" i="1"/>
  <c r="R311" i="1"/>
  <c r="R312" i="1"/>
  <c r="R313" i="1"/>
  <c r="R314" i="1"/>
  <c r="R315" i="1"/>
  <c r="R316" i="1"/>
  <c r="R317" i="1"/>
  <c r="R318" i="1"/>
  <c r="R319" i="1"/>
  <c r="R320" i="1"/>
  <c r="R321" i="1"/>
  <c r="R322" i="1"/>
  <c r="R323" i="1"/>
  <c r="R324" i="1"/>
  <c r="R325" i="1"/>
  <c r="R326" i="1"/>
  <c r="R327" i="1"/>
  <c r="R328" i="1"/>
  <c r="R329" i="1"/>
  <c r="R330" i="1"/>
  <c r="R331" i="1"/>
  <c r="R332" i="1"/>
  <c r="R333" i="1"/>
  <c r="R334" i="1"/>
  <c r="R335" i="1"/>
  <c r="R336" i="1"/>
  <c r="R337" i="1"/>
  <c r="R338" i="1"/>
  <c r="R339" i="1"/>
  <c r="R340" i="1"/>
  <c r="R341" i="1"/>
  <c r="R342" i="1"/>
  <c r="R343" i="1"/>
  <c r="R344" i="1"/>
  <c r="R345" i="1"/>
  <c r="R346" i="1"/>
  <c r="R347" i="1"/>
  <c r="R348" i="1"/>
  <c r="R349" i="1"/>
  <c r="R350" i="1"/>
  <c r="R351" i="1"/>
  <c r="R352" i="1"/>
  <c r="R353" i="1"/>
  <c r="R354" i="1"/>
  <c r="R355" i="1"/>
  <c r="R356" i="1"/>
  <c r="R357" i="1"/>
  <c r="R358" i="1"/>
  <c r="R359" i="1"/>
  <c r="R360" i="1"/>
  <c r="R361" i="1"/>
  <c r="R362" i="1"/>
  <c r="R363" i="1"/>
  <c r="R364" i="1"/>
  <c r="R365" i="1"/>
  <c r="R366" i="1"/>
  <c r="R367" i="1"/>
  <c r="R368" i="1"/>
  <c r="R369" i="1"/>
  <c r="R370" i="1"/>
  <c r="R371" i="1"/>
  <c r="R372" i="1"/>
  <c r="R373" i="1"/>
  <c r="R374" i="1"/>
  <c r="R375" i="1"/>
  <c r="R376" i="1"/>
  <c r="R377" i="1"/>
  <c r="R378" i="1"/>
  <c r="R379" i="1"/>
  <c r="R380" i="1"/>
  <c r="R381" i="1"/>
  <c r="R382" i="1"/>
  <c r="R383" i="1"/>
  <c r="R384" i="1"/>
  <c r="R385" i="1"/>
  <c r="R386" i="1"/>
  <c r="R387" i="1"/>
  <c r="R388" i="1"/>
  <c r="R389" i="1"/>
  <c r="R390" i="1"/>
  <c r="R391" i="1"/>
  <c r="R392" i="1"/>
  <c r="R393" i="1"/>
  <c r="R394" i="1"/>
  <c r="R395" i="1"/>
  <c r="R396" i="1"/>
  <c r="R397" i="1"/>
  <c r="R398" i="1"/>
  <c r="R399" i="1"/>
  <c r="R400" i="1"/>
  <c r="R401" i="1"/>
  <c r="R402" i="1"/>
  <c r="R403" i="1"/>
  <c r="R404" i="1"/>
  <c r="R405" i="1"/>
  <c r="R406" i="1"/>
  <c r="R407" i="1"/>
  <c r="R408" i="1"/>
  <c r="R409" i="1"/>
  <c r="R410" i="1"/>
  <c r="R411" i="1"/>
  <c r="R412" i="1"/>
  <c r="R413" i="1"/>
  <c r="R414" i="1"/>
  <c r="R415" i="1"/>
  <c r="R416" i="1"/>
  <c r="R417" i="1"/>
  <c r="R418" i="1"/>
  <c r="R419" i="1"/>
  <c r="R420" i="1"/>
  <c r="R421" i="1"/>
  <c r="R422" i="1"/>
  <c r="R423" i="1"/>
  <c r="R424" i="1"/>
  <c r="R425" i="1"/>
  <c r="R426" i="1"/>
  <c r="R427" i="1"/>
  <c r="R428" i="1"/>
  <c r="R429" i="1"/>
  <c r="R430" i="1"/>
  <c r="R431" i="1"/>
  <c r="R432" i="1"/>
  <c r="R433" i="1"/>
  <c r="R434" i="1"/>
  <c r="R435" i="1"/>
  <c r="R436" i="1"/>
  <c r="R437" i="1"/>
  <c r="R438" i="1"/>
  <c r="R439" i="1"/>
  <c r="R440" i="1"/>
  <c r="R441" i="1"/>
  <c r="R442" i="1"/>
  <c r="R443" i="1"/>
  <c r="R444" i="1"/>
  <c r="R445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398" i="2" l="1"/>
  <c r="R397" i="2"/>
  <c r="R396" i="2"/>
  <c r="R395" i="2"/>
  <c r="R394" i="2"/>
  <c r="R393" i="2"/>
  <c r="R392" i="2"/>
  <c r="R391" i="2"/>
  <c r="R390" i="2"/>
  <c r="R389" i="2"/>
  <c r="R388" i="2"/>
  <c r="R387" i="2"/>
  <c r="R386" i="2"/>
  <c r="R385" i="2"/>
  <c r="R384" i="2"/>
  <c r="R383" i="2"/>
  <c r="R382" i="2"/>
  <c r="R381" i="2"/>
  <c r="R380" i="2"/>
  <c r="R379" i="2"/>
  <c r="R378" i="2"/>
  <c r="R377" i="2"/>
  <c r="R376" i="2"/>
  <c r="R375" i="2"/>
  <c r="R374" i="2"/>
  <c r="R373" i="2"/>
  <c r="R372" i="2"/>
  <c r="R371" i="2"/>
  <c r="R370" i="2"/>
  <c r="R369" i="2"/>
  <c r="R368" i="2"/>
  <c r="R367" i="2"/>
  <c r="R366" i="2"/>
  <c r="R365" i="2"/>
  <c r="R364" i="2"/>
  <c r="R363" i="2"/>
  <c r="R362" i="2"/>
  <c r="R361" i="2"/>
  <c r="R360" i="2"/>
  <c r="R359" i="2"/>
  <c r="R358" i="2"/>
  <c r="R357" i="2"/>
  <c r="R356" i="2"/>
  <c r="R355" i="2"/>
  <c r="R354" i="2"/>
  <c r="R353" i="2"/>
  <c r="R352" i="2"/>
  <c r="R351" i="2"/>
  <c r="R350" i="2"/>
  <c r="R349" i="2"/>
  <c r="R348" i="2"/>
  <c r="R347" i="2"/>
  <c r="R346" i="2"/>
  <c r="R345" i="2"/>
  <c r="R344" i="2"/>
  <c r="R343" i="2"/>
  <c r="R342" i="2"/>
  <c r="R341" i="2"/>
  <c r="R340" i="2"/>
  <c r="R339" i="2"/>
  <c r="R338" i="2"/>
  <c r="R337" i="2"/>
  <c r="R336" i="2"/>
  <c r="R335" i="2"/>
  <c r="R334" i="2"/>
  <c r="R333" i="2"/>
  <c r="R332" i="2"/>
  <c r="R331" i="2"/>
  <c r="R330" i="2"/>
  <c r="R329" i="2"/>
  <c r="R328" i="2"/>
  <c r="R327" i="2"/>
  <c r="R326" i="2"/>
  <c r="R325" i="2"/>
  <c r="R324" i="2"/>
  <c r="R323" i="2"/>
  <c r="R322" i="2"/>
  <c r="R321" i="2"/>
  <c r="R320" i="2"/>
  <c r="R319" i="2"/>
  <c r="R318" i="2"/>
  <c r="R317" i="2"/>
  <c r="R316" i="2"/>
  <c r="R315" i="2"/>
  <c r="R314" i="2"/>
  <c r="R313" i="2"/>
  <c r="R312" i="2"/>
  <c r="R311" i="2"/>
  <c r="R310" i="2"/>
  <c r="R309" i="2"/>
  <c r="R308" i="2"/>
  <c r="R307" i="2"/>
  <c r="R306" i="2"/>
  <c r="R305" i="2"/>
  <c r="R304" i="2"/>
  <c r="R303" i="2"/>
  <c r="R302" i="2"/>
  <c r="R301" i="2"/>
  <c r="R300" i="2"/>
  <c r="R299" i="2"/>
  <c r="R298" i="2"/>
  <c r="R297" i="2"/>
  <c r="R296" i="2"/>
  <c r="R295" i="2"/>
  <c r="R294" i="2"/>
  <c r="R293" i="2"/>
  <c r="R292" i="2"/>
  <c r="R291" i="2"/>
  <c r="R290" i="2"/>
  <c r="R289" i="2"/>
  <c r="R288" i="2"/>
  <c r="R287" i="2"/>
  <c r="R286" i="2"/>
  <c r="R285" i="2"/>
  <c r="R284" i="2"/>
  <c r="R283" i="2"/>
  <c r="R282" i="2"/>
  <c r="R281" i="2"/>
  <c r="R280" i="2"/>
  <c r="R279" i="2"/>
  <c r="R278" i="2"/>
  <c r="R277" i="2"/>
  <c r="R276" i="2"/>
  <c r="R275" i="2"/>
  <c r="R274" i="2"/>
  <c r="R273" i="2"/>
  <c r="R272" i="2"/>
  <c r="R271" i="2"/>
  <c r="R270" i="2"/>
  <c r="R269" i="2"/>
  <c r="R268" i="2"/>
  <c r="R267" i="2"/>
  <c r="R266" i="2"/>
  <c r="R265" i="2"/>
  <c r="R264" i="2"/>
  <c r="R263" i="2"/>
  <c r="R262" i="2"/>
  <c r="R261" i="2"/>
  <c r="R260" i="2"/>
  <c r="R259" i="2"/>
  <c r="R258" i="2"/>
  <c r="R257" i="2"/>
  <c r="R256" i="2"/>
  <c r="R255" i="2"/>
  <c r="R254" i="2"/>
  <c r="R253" i="2"/>
  <c r="R252" i="2"/>
  <c r="R251" i="2"/>
  <c r="R250" i="2"/>
  <c r="R249" i="2"/>
  <c r="R248" i="2"/>
  <c r="R247" i="2"/>
  <c r="R246" i="2"/>
  <c r="R245" i="2"/>
  <c r="R244" i="2"/>
  <c r="R243" i="2"/>
  <c r="R242" i="2"/>
  <c r="R241" i="2"/>
  <c r="R240" i="2"/>
  <c r="R239" i="2"/>
  <c r="R238" i="2"/>
  <c r="R237" i="2"/>
  <c r="R236" i="2"/>
  <c r="R235" i="2"/>
  <c r="R234" i="2"/>
  <c r="R233" i="2"/>
  <c r="R232" i="2"/>
  <c r="R231" i="2"/>
  <c r="R230" i="2"/>
  <c r="R229" i="2"/>
  <c r="R228" i="2"/>
  <c r="R227" i="2"/>
  <c r="R226" i="2"/>
  <c r="R225" i="2"/>
  <c r="R224" i="2"/>
  <c r="R223" i="2"/>
  <c r="R222" i="2"/>
  <c r="R221" i="2"/>
  <c r="R220" i="2"/>
  <c r="R219" i="2"/>
  <c r="R218" i="2"/>
  <c r="R217" i="2"/>
  <c r="R216" i="2"/>
  <c r="R215" i="2"/>
  <c r="R214" i="2"/>
  <c r="R213" i="2"/>
  <c r="R212" i="2"/>
  <c r="R211" i="2"/>
  <c r="R210" i="2"/>
  <c r="R209" i="2"/>
  <c r="R208" i="2"/>
  <c r="R207" i="2"/>
  <c r="R206" i="2"/>
  <c r="R205" i="2"/>
  <c r="R204" i="2"/>
  <c r="R203" i="2"/>
  <c r="R202" i="2"/>
  <c r="R201" i="2"/>
  <c r="R200" i="2"/>
  <c r="R199" i="2"/>
  <c r="R198" i="2"/>
  <c r="R197" i="2"/>
  <c r="R196" i="2"/>
  <c r="R195" i="2"/>
  <c r="R194" i="2"/>
  <c r="R193" i="2"/>
  <c r="R192" i="2"/>
  <c r="R191" i="2"/>
  <c r="R190" i="2"/>
  <c r="R189" i="2"/>
  <c r="R188" i="2"/>
  <c r="R187" i="2"/>
  <c r="R186" i="2"/>
  <c r="R185" i="2"/>
  <c r="R184" i="2"/>
  <c r="R183" i="2"/>
  <c r="R182" i="2"/>
  <c r="R181" i="2"/>
  <c r="R180" i="2"/>
  <c r="R179" i="2"/>
  <c r="R178" i="2"/>
  <c r="R177" i="2"/>
  <c r="R176" i="2"/>
  <c r="R175" i="2"/>
  <c r="R174" i="2"/>
  <c r="R173" i="2"/>
  <c r="R172" i="2"/>
  <c r="R171" i="2"/>
  <c r="R170" i="2"/>
  <c r="R169" i="2"/>
  <c r="R168" i="2"/>
  <c r="R167" i="2"/>
  <c r="R166" i="2"/>
  <c r="R165" i="2"/>
  <c r="R164" i="2"/>
  <c r="R163" i="2"/>
  <c r="R162" i="2"/>
  <c r="R161" i="2"/>
  <c r="R160" i="2"/>
  <c r="R159" i="2"/>
  <c r="R158" i="2"/>
  <c r="R157" i="2"/>
  <c r="R156" i="2"/>
  <c r="R155" i="2"/>
  <c r="R154" i="2"/>
  <c r="R153" i="2"/>
  <c r="R152" i="2"/>
  <c r="R151" i="2"/>
  <c r="R150" i="2"/>
  <c r="R149" i="2"/>
  <c r="R148" i="2"/>
  <c r="R147" i="2"/>
  <c r="R146" i="2"/>
  <c r="R145" i="2"/>
  <c r="R144" i="2"/>
  <c r="R143" i="2"/>
  <c r="R142" i="2"/>
  <c r="R141" i="2"/>
  <c r="R140" i="2"/>
  <c r="R139" i="2"/>
  <c r="R138" i="2"/>
  <c r="R137" i="2"/>
  <c r="R136" i="2"/>
  <c r="R135" i="2"/>
  <c r="R134" i="2"/>
  <c r="R133" i="2"/>
  <c r="R132" i="2"/>
  <c r="R131" i="2"/>
  <c r="R130" i="2"/>
  <c r="R129" i="2"/>
  <c r="R128" i="2"/>
  <c r="R127" i="2"/>
  <c r="R126" i="2"/>
  <c r="R125" i="2"/>
  <c r="R124" i="2"/>
  <c r="R123" i="2"/>
  <c r="R122" i="2"/>
  <c r="R121" i="2"/>
  <c r="R120" i="2"/>
  <c r="R114" i="2"/>
  <c r="R32" i="7"/>
  <c r="R33" i="7"/>
  <c r="R34" i="7"/>
  <c r="R35" i="7"/>
  <c r="R36" i="7"/>
  <c r="R37" i="7"/>
  <c r="R38" i="7"/>
  <c r="R39" i="7"/>
  <c r="R40" i="7"/>
  <c r="R41" i="7"/>
  <c r="R42" i="7"/>
  <c r="R43" i="7"/>
  <c r="R44" i="7"/>
  <c r="R45" i="7"/>
  <c r="R46" i="7"/>
  <c r="R47" i="7"/>
  <c r="R48" i="7"/>
  <c r="R49" i="7"/>
  <c r="R50" i="7"/>
  <c r="R51" i="7"/>
  <c r="R52" i="7"/>
  <c r="R53" i="7"/>
  <c r="R54" i="7"/>
  <c r="R55" i="7"/>
  <c r="R56" i="7"/>
  <c r="R57" i="7"/>
  <c r="R58" i="7"/>
  <c r="R59" i="7"/>
  <c r="R60" i="7"/>
  <c r="R61" i="7"/>
  <c r="R62" i="7"/>
  <c r="R63" i="7"/>
  <c r="R64" i="7"/>
  <c r="R65" i="7"/>
  <c r="R66" i="7"/>
  <c r="R67" i="7"/>
  <c r="R68" i="7"/>
  <c r="R69" i="7"/>
  <c r="R70" i="7"/>
  <c r="R71" i="7"/>
  <c r="R72" i="7"/>
  <c r="R73" i="7"/>
  <c r="R74" i="7"/>
  <c r="R75" i="7"/>
  <c r="R76" i="7"/>
  <c r="R77" i="7"/>
  <c r="R78" i="7"/>
  <c r="R79" i="7"/>
  <c r="R80" i="7"/>
  <c r="R81" i="7"/>
  <c r="R82" i="7"/>
  <c r="R83" i="7"/>
  <c r="R84" i="7"/>
  <c r="R85" i="7"/>
  <c r="R86" i="7"/>
  <c r="R87" i="7"/>
  <c r="R88" i="7"/>
  <c r="R89" i="7"/>
  <c r="R90" i="7"/>
  <c r="R91" i="7"/>
  <c r="R92" i="7"/>
  <c r="R93" i="7"/>
  <c r="R94" i="7"/>
  <c r="R95" i="7"/>
  <c r="R96" i="7"/>
  <c r="R97" i="7"/>
  <c r="R98" i="7"/>
  <c r="R99" i="7"/>
  <c r="R100" i="7"/>
  <c r="R101" i="7"/>
  <c r="R102" i="7"/>
  <c r="R103" i="7"/>
  <c r="R104" i="7"/>
  <c r="R105" i="7"/>
  <c r="R106" i="7"/>
  <c r="R107" i="7"/>
  <c r="R108" i="7"/>
  <c r="R109" i="7"/>
  <c r="R110" i="7"/>
  <c r="R111" i="7"/>
  <c r="R112" i="7"/>
  <c r="R113" i="7"/>
  <c r="R114" i="7"/>
  <c r="R115" i="7"/>
  <c r="R116" i="7"/>
  <c r="R117" i="7"/>
  <c r="R118" i="7"/>
  <c r="R119" i="7"/>
  <c r="R120" i="7"/>
  <c r="R121" i="7"/>
  <c r="R122" i="7"/>
  <c r="R123" i="7"/>
  <c r="R124" i="7"/>
  <c r="R125" i="7"/>
  <c r="R126" i="7"/>
  <c r="R127" i="7"/>
  <c r="R128" i="7"/>
  <c r="R129" i="7"/>
  <c r="R130" i="7"/>
  <c r="R131" i="7"/>
  <c r="R132" i="7"/>
  <c r="R133" i="7"/>
  <c r="R134" i="7"/>
  <c r="R135" i="7"/>
  <c r="R136" i="7"/>
  <c r="R137" i="7"/>
  <c r="R138" i="7"/>
  <c r="R139" i="7"/>
  <c r="R140" i="7"/>
  <c r="R141" i="7"/>
  <c r="R142" i="7"/>
  <c r="R143" i="7"/>
  <c r="R144" i="7"/>
  <c r="R145" i="7"/>
  <c r="R146" i="7"/>
  <c r="R147" i="7"/>
  <c r="R148" i="7"/>
  <c r="R149" i="7"/>
  <c r="R150" i="7"/>
  <c r="R151" i="7"/>
  <c r="R152" i="7"/>
  <c r="R153" i="7"/>
  <c r="R154" i="7"/>
  <c r="R155" i="7"/>
  <c r="R156" i="7"/>
  <c r="R157" i="7"/>
  <c r="R158" i="7"/>
  <c r="R159" i="7"/>
  <c r="R160" i="7"/>
  <c r="R161" i="7"/>
  <c r="R162" i="7"/>
  <c r="R163" i="7"/>
  <c r="R164" i="7"/>
  <c r="R165" i="7"/>
  <c r="R166" i="7"/>
  <c r="R167" i="7"/>
  <c r="R168" i="7"/>
  <c r="R169" i="7"/>
  <c r="R170" i="7"/>
  <c r="R171" i="7"/>
  <c r="R172" i="7"/>
  <c r="R173" i="7"/>
  <c r="R174" i="7"/>
  <c r="R175" i="7"/>
  <c r="R176" i="7"/>
  <c r="R177" i="7"/>
  <c r="R178" i="7"/>
  <c r="R179" i="7"/>
  <c r="R180" i="7"/>
  <c r="R181" i="7"/>
  <c r="R182" i="7"/>
  <c r="R183" i="7"/>
  <c r="R184" i="7"/>
  <c r="R185" i="7"/>
  <c r="R186" i="7"/>
  <c r="R187" i="7"/>
  <c r="R188" i="7"/>
  <c r="R189" i="7"/>
  <c r="R190" i="7"/>
  <c r="R191" i="7"/>
  <c r="R192" i="7"/>
  <c r="R193" i="7"/>
  <c r="R194" i="7"/>
  <c r="R195" i="7"/>
  <c r="R196" i="7"/>
  <c r="R197" i="7"/>
  <c r="R198" i="7"/>
  <c r="R199" i="7"/>
  <c r="R200" i="7"/>
  <c r="R201" i="7"/>
  <c r="R202" i="7"/>
  <c r="R203" i="7"/>
  <c r="R204" i="7"/>
  <c r="R205" i="7"/>
  <c r="R206" i="7"/>
  <c r="R207" i="7"/>
  <c r="R208" i="7"/>
  <c r="R209" i="7"/>
  <c r="R210" i="7"/>
  <c r="R211" i="7"/>
  <c r="R212" i="7"/>
  <c r="R213" i="7"/>
  <c r="R214" i="7"/>
  <c r="R215" i="7"/>
  <c r="R216" i="7"/>
  <c r="R217" i="7"/>
  <c r="R218" i="7"/>
  <c r="R219" i="7"/>
  <c r="R220" i="7"/>
  <c r="R221" i="7"/>
  <c r="R222" i="7"/>
  <c r="R223" i="7"/>
  <c r="R224" i="7"/>
  <c r="R225" i="7"/>
  <c r="R226" i="7"/>
  <c r="R227" i="7"/>
  <c r="R228" i="7"/>
  <c r="R229" i="7"/>
  <c r="R230" i="7"/>
  <c r="R231" i="7"/>
  <c r="R232" i="7"/>
  <c r="R233" i="7"/>
  <c r="R234" i="7"/>
  <c r="R235" i="7"/>
  <c r="R236" i="7"/>
  <c r="R237" i="7"/>
  <c r="R238" i="7"/>
  <c r="R239" i="7"/>
  <c r="R240" i="7"/>
  <c r="R241" i="7"/>
  <c r="R242" i="7"/>
  <c r="R243" i="7"/>
  <c r="R244" i="7"/>
  <c r="R245" i="7"/>
  <c r="R246" i="7"/>
  <c r="R247" i="7"/>
  <c r="R248" i="7"/>
  <c r="R249" i="7"/>
  <c r="R250" i="7"/>
  <c r="R251" i="7"/>
  <c r="R252" i="7"/>
  <c r="R253" i="7"/>
  <c r="R254" i="7"/>
  <c r="R255" i="7"/>
  <c r="R256" i="7"/>
  <c r="R257" i="7"/>
  <c r="R258" i="7"/>
  <c r="R259" i="7"/>
  <c r="R260" i="7"/>
  <c r="R261" i="7"/>
  <c r="R262" i="7"/>
  <c r="R263" i="7"/>
  <c r="R264" i="7"/>
  <c r="R265" i="7"/>
  <c r="R266" i="7"/>
  <c r="R267" i="7"/>
  <c r="R268" i="7"/>
  <c r="R269" i="7"/>
  <c r="R270" i="7"/>
  <c r="R271" i="7"/>
  <c r="R272" i="7"/>
  <c r="R273" i="7"/>
  <c r="R274" i="7"/>
  <c r="R275" i="7"/>
  <c r="R276" i="7"/>
  <c r="R277" i="7"/>
  <c r="R278" i="7"/>
  <c r="R279" i="7"/>
  <c r="R280" i="7"/>
  <c r="R281" i="7"/>
  <c r="R282" i="7"/>
  <c r="R283" i="7"/>
  <c r="R284" i="7"/>
  <c r="R285" i="7"/>
  <c r="R286" i="7"/>
  <c r="R287" i="7"/>
  <c r="R288" i="7"/>
  <c r="R289" i="7"/>
  <c r="R290" i="7"/>
  <c r="R291" i="7"/>
  <c r="R292" i="7"/>
  <c r="R293" i="7"/>
  <c r="R294" i="7"/>
  <c r="R295" i="7"/>
  <c r="R296" i="7"/>
  <c r="R297" i="7"/>
  <c r="R298" i="7"/>
  <c r="R299" i="7"/>
  <c r="R300" i="7"/>
  <c r="R301" i="7"/>
  <c r="R302" i="7"/>
  <c r="R303" i="7"/>
  <c r="R304" i="7"/>
  <c r="R305" i="7"/>
  <c r="R306" i="7"/>
  <c r="R307" i="7"/>
  <c r="R308" i="7"/>
  <c r="R309" i="7"/>
  <c r="R310" i="7"/>
  <c r="R311" i="7"/>
  <c r="R312" i="7"/>
  <c r="R313" i="7"/>
  <c r="R314" i="7"/>
  <c r="R315" i="7"/>
  <c r="R316" i="7"/>
  <c r="R317" i="7"/>
  <c r="R318" i="7"/>
  <c r="R319" i="7"/>
  <c r="R320" i="7"/>
  <c r="R321" i="7"/>
  <c r="R322" i="7"/>
  <c r="R323" i="7"/>
  <c r="R324" i="7"/>
  <c r="R325" i="7"/>
  <c r="R326" i="7"/>
  <c r="R327" i="7"/>
  <c r="R328" i="7"/>
  <c r="R329" i="7"/>
  <c r="R330" i="7"/>
  <c r="R331" i="7"/>
  <c r="R332" i="7"/>
  <c r="R333" i="7"/>
  <c r="R334" i="7"/>
  <c r="R335" i="7"/>
  <c r="R336" i="7"/>
  <c r="R337" i="7"/>
  <c r="R338" i="7"/>
  <c r="R339" i="7"/>
  <c r="R340" i="7"/>
  <c r="R341" i="7"/>
  <c r="R342" i="7"/>
  <c r="R343" i="7"/>
  <c r="R344" i="7"/>
  <c r="R345" i="7"/>
  <c r="R346" i="7"/>
  <c r="R347" i="7"/>
  <c r="R348" i="7"/>
  <c r="R349" i="7"/>
  <c r="R350" i="7"/>
  <c r="R351" i="7"/>
  <c r="R352" i="7"/>
  <c r="R353" i="7"/>
  <c r="R354" i="7"/>
  <c r="R355" i="7"/>
  <c r="R356" i="7"/>
  <c r="R357" i="7"/>
  <c r="R358" i="7"/>
  <c r="R359" i="7"/>
  <c r="R360" i="7"/>
  <c r="R361" i="7"/>
  <c r="R362" i="7"/>
  <c r="R363" i="7"/>
  <c r="R364" i="7"/>
  <c r="R365" i="7"/>
  <c r="R366" i="7"/>
  <c r="R367" i="7"/>
  <c r="R368" i="7"/>
  <c r="R369" i="7"/>
  <c r="R370" i="7"/>
  <c r="R371" i="7"/>
  <c r="R372" i="7"/>
  <c r="R373" i="7"/>
  <c r="R374" i="7"/>
  <c r="R375" i="7"/>
  <c r="R376" i="7"/>
  <c r="R377" i="7"/>
  <c r="R378" i="7"/>
  <c r="R379" i="7"/>
  <c r="R380" i="7"/>
  <c r="R381" i="7"/>
  <c r="R382" i="7"/>
  <c r="R383" i="7"/>
  <c r="R384" i="7"/>
  <c r="R385" i="7"/>
  <c r="R386" i="7"/>
  <c r="R387" i="7"/>
  <c r="R388" i="7"/>
  <c r="R389" i="7"/>
  <c r="R390" i="7"/>
  <c r="R391" i="7"/>
  <c r="R392" i="7"/>
  <c r="R393" i="7"/>
  <c r="R394" i="7"/>
  <c r="R395" i="7"/>
  <c r="R396" i="7"/>
  <c r="R397" i="7"/>
  <c r="R398" i="7"/>
  <c r="R399" i="7"/>
  <c r="R400" i="7"/>
  <c r="R401" i="7"/>
  <c r="R402" i="7"/>
  <c r="R403" i="7"/>
  <c r="R404" i="7"/>
  <c r="R405" i="7"/>
  <c r="R406" i="7"/>
  <c r="R407" i="7"/>
  <c r="R408" i="7"/>
  <c r="R409" i="7"/>
  <c r="R410" i="7"/>
  <c r="R411" i="7"/>
  <c r="R412" i="7"/>
  <c r="R413" i="7"/>
  <c r="R414" i="7"/>
  <c r="R415" i="7"/>
  <c r="R416" i="7"/>
  <c r="R417" i="7"/>
  <c r="R418" i="7"/>
  <c r="R419" i="7"/>
  <c r="R420" i="7"/>
  <c r="R421" i="7"/>
  <c r="R422" i="7"/>
  <c r="R423" i="7"/>
  <c r="R424" i="7"/>
  <c r="R425" i="7"/>
  <c r="R426" i="7"/>
  <c r="R427" i="7"/>
  <c r="R428" i="7"/>
  <c r="R429" i="7"/>
  <c r="R430" i="7"/>
  <c r="R431" i="7"/>
  <c r="R432" i="7"/>
  <c r="R433" i="7"/>
  <c r="R434" i="7"/>
  <c r="R435" i="7"/>
  <c r="R436" i="7"/>
  <c r="R437" i="7"/>
  <c r="R438" i="7"/>
  <c r="R439" i="7"/>
  <c r="R440" i="7"/>
  <c r="R441" i="7"/>
  <c r="R442" i="7"/>
  <c r="R443" i="7"/>
  <c r="R444" i="7"/>
  <c r="R31" i="7"/>
  <c r="M25" i="2" l="1"/>
  <c r="B8" i="7" l="1"/>
  <c r="B8" i="6"/>
  <c r="B8" i="5"/>
  <c r="B8" i="4"/>
  <c r="B8" i="1"/>
  <c r="R445" i="7"/>
  <c r="M28" i="7"/>
  <c r="M27" i="7"/>
  <c r="M26" i="7"/>
  <c r="M25" i="7"/>
  <c r="C25" i="7"/>
  <c r="M24" i="7"/>
  <c r="C24" i="7"/>
  <c r="M23" i="7"/>
  <c r="C23" i="7"/>
  <c r="M22" i="7"/>
  <c r="C22" i="7"/>
  <c r="M21" i="7"/>
  <c r="C21" i="7"/>
  <c r="M20" i="7"/>
  <c r="C20" i="7"/>
  <c r="M19" i="7"/>
  <c r="C19" i="7"/>
  <c r="M18" i="7"/>
  <c r="C18" i="7"/>
  <c r="M17" i="7"/>
  <c r="C17" i="7"/>
  <c r="M16" i="7"/>
  <c r="M15" i="7"/>
  <c r="C15" i="7"/>
  <c r="M14" i="7"/>
  <c r="C14" i="7"/>
  <c r="M13" i="7"/>
  <c r="M12" i="7"/>
  <c r="M11" i="7"/>
  <c r="C11" i="7"/>
  <c r="M28" i="6"/>
  <c r="M27" i="6"/>
  <c r="M26" i="6"/>
  <c r="M25" i="6"/>
  <c r="C25" i="6"/>
  <c r="M24" i="6"/>
  <c r="C24" i="6"/>
  <c r="M23" i="6"/>
  <c r="C23" i="6"/>
  <c r="M22" i="6"/>
  <c r="C22" i="6"/>
  <c r="M21" i="6"/>
  <c r="C21" i="6"/>
  <c r="M20" i="6"/>
  <c r="C20" i="6"/>
  <c r="M19" i="6"/>
  <c r="C19" i="6"/>
  <c r="M18" i="6"/>
  <c r="C18" i="6"/>
  <c r="M17" i="6"/>
  <c r="C17" i="6"/>
  <c r="M16" i="6"/>
  <c r="M15" i="6"/>
  <c r="C15" i="6"/>
  <c r="M14" i="6"/>
  <c r="C14" i="6"/>
  <c r="M13" i="6"/>
  <c r="M12" i="6"/>
  <c r="M11" i="6"/>
  <c r="C11" i="6"/>
  <c r="M28" i="5"/>
  <c r="M27" i="5"/>
  <c r="M26" i="5"/>
  <c r="M25" i="5"/>
  <c r="C25" i="5"/>
  <c r="M24" i="5"/>
  <c r="C24" i="5"/>
  <c r="M23" i="5"/>
  <c r="C23" i="5"/>
  <c r="M22" i="5"/>
  <c r="C22" i="5"/>
  <c r="M21" i="5"/>
  <c r="C21" i="5"/>
  <c r="M20" i="5"/>
  <c r="C20" i="5"/>
  <c r="M19" i="5"/>
  <c r="C19" i="5"/>
  <c r="M18" i="5"/>
  <c r="C18" i="5"/>
  <c r="M17" i="5"/>
  <c r="C17" i="5"/>
  <c r="M16" i="5"/>
  <c r="M15" i="5"/>
  <c r="C15" i="5"/>
  <c r="M14" i="5"/>
  <c r="C14" i="5"/>
  <c r="M13" i="5"/>
  <c r="M12" i="5"/>
  <c r="M11" i="5"/>
  <c r="C11" i="5"/>
  <c r="M28" i="4"/>
  <c r="M27" i="4"/>
  <c r="M26" i="4"/>
  <c r="M25" i="4"/>
  <c r="C25" i="4"/>
  <c r="M24" i="4"/>
  <c r="C24" i="4"/>
  <c r="M23" i="4"/>
  <c r="C23" i="4"/>
  <c r="M22" i="4"/>
  <c r="C22" i="4"/>
  <c r="M21" i="4"/>
  <c r="C21" i="4"/>
  <c r="M20" i="4"/>
  <c r="C20" i="4"/>
  <c r="M19" i="4"/>
  <c r="C19" i="4"/>
  <c r="M18" i="4"/>
  <c r="C18" i="4"/>
  <c r="M17" i="4"/>
  <c r="C17" i="4"/>
  <c r="M16" i="4"/>
  <c r="M15" i="4"/>
  <c r="C15" i="4"/>
  <c r="M14" i="4"/>
  <c r="C14" i="4"/>
  <c r="M13" i="4"/>
  <c r="M12" i="4"/>
  <c r="M11" i="4"/>
  <c r="C11" i="4"/>
  <c r="C18" i="1"/>
  <c r="C19" i="1"/>
  <c r="C20" i="1"/>
  <c r="C21" i="1"/>
  <c r="C22" i="1"/>
  <c r="C23" i="1"/>
  <c r="C24" i="1"/>
  <c r="C25" i="1"/>
  <c r="C17" i="1"/>
  <c r="C14" i="1"/>
  <c r="C15" i="1"/>
  <c r="C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11" i="1"/>
</calcChain>
</file>

<file path=xl/sharedStrings.xml><?xml version="1.0" encoding="utf-8"?>
<sst xmlns="http://schemas.openxmlformats.org/spreadsheetml/2006/main" count="2278" uniqueCount="116">
  <si>
    <t>Дата рапорта / Report Date</t>
  </si>
  <si>
    <t>Координатная привязка / Local Co-ordinate Reference</t>
  </si>
  <si>
    <t>Устье скважины  / Slot</t>
  </si>
  <si>
    <t>Заказчик / Client</t>
  </si>
  <si>
    <t>Метод расчета траектории / Calculation Method</t>
  </si>
  <si>
    <t>Minimum Curvature</t>
  </si>
  <si>
    <t>Проект / Field</t>
  </si>
  <si>
    <t>Азимут вертикальной секции / Vertical Section Azimuth</t>
  </si>
  <si>
    <t>(Grid North)</t>
  </si>
  <si>
    <t>Куст / Pad</t>
  </si>
  <si>
    <t>Начало вертикальной секции / Vertical Section Origin</t>
  </si>
  <si>
    <t>0.000 m, 0.000 m</t>
  </si>
  <si>
    <t>Скважина / Well</t>
  </si>
  <si>
    <t>Системный уровень приведения / System Datum</t>
  </si>
  <si>
    <t>Mean Sea Level</t>
  </si>
  <si>
    <t>Ствол / Borehole</t>
  </si>
  <si>
    <t>Wellbore 01</t>
  </si>
  <si>
    <t>Привязка вертикальной отметки / TVD Reference Datum Type</t>
  </si>
  <si>
    <t>Стол ротора</t>
  </si>
  <si>
    <t>План / Plan</t>
  </si>
  <si>
    <t>Смещение вертикали относительно привязки (TVD) / Datum Elevation</t>
  </si>
  <si>
    <t>Система координат / Coordinate System</t>
  </si>
  <si>
    <t>Universal Transverse Mercator</t>
  </si>
  <si>
    <t>Высота устья скважины относительно уровня моря / Ground Elevation (m):</t>
  </si>
  <si>
    <t>Геодезический репер / Geo Datum</t>
  </si>
  <si>
    <t>WGS 1984</t>
  </si>
  <si>
    <t>Ориентация относительно / North Reference</t>
  </si>
  <si>
    <t>Картографический север  (Grid North)</t>
  </si>
  <si>
    <t>Картографическая зона / Map Zone</t>
  </si>
  <si>
    <t>Zone 49N (108 E to 114 E)</t>
  </si>
  <si>
    <t>Магнитная модель / Magnetic Model</t>
  </si>
  <si>
    <t>Широта / Latitude</t>
  </si>
  <si>
    <t>Магнитное наклонение / DIP Angle,°</t>
  </si>
  <si>
    <t>Долгота / Longitude</t>
  </si>
  <si>
    <t>Напряженность магнитного поля / Field Strenght (nT)</t>
  </si>
  <si>
    <t>Отход на Север / Northing (m)</t>
  </si>
  <si>
    <t>Магнитное склонение / Magnetic Declination, °</t>
  </si>
  <si>
    <t>Отход на Восток / Easting (m)</t>
  </si>
  <si>
    <t>Схождение меридианов / Grid Convergence °</t>
  </si>
  <si>
    <t>Коэф. Масштабирования / Scale Factor</t>
  </si>
  <si>
    <t>Поправка  Магнитный Север -&gt; Картографический Север / Total Cor.  Mag North to Grid North, °</t>
  </si>
  <si>
    <t>Индекс сложности бурения (DDI)</t>
  </si>
  <si>
    <t>Размер цели / азимут цели° / Target Dimensions, m / Target Azimuth,</t>
  </si>
  <si>
    <t>Географические коорд. Центра цели Широта / Location Latitude:</t>
  </si>
  <si>
    <t>Географические коорд. Центра цели Долгота / Location Longitude:</t>
  </si>
  <si>
    <t>Комментарии / Comments</t>
  </si>
  <si>
    <t>Глубина по стволу / MD
(m)</t>
  </si>
  <si>
    <t>Зенитный угол / Incl
(°)</t>
  </si>
  <si>
    <t>Азимут / Аzim Grid
(°)</t>
  </si>
  <si>
    <t>Глубина по вертикали / TVD
(m)</t>
  </si>
  <si>
    <t>Абсолютная Отметка / SSTVD
(m)</t>
  </si>
  <si>
    <t>СЮ/
NS
(m)</t>
  </si>
  <si>
    <t>ВЗ/
EW
(m)</t>
  </si>
  <si>
    <t>Отход /
Closure
(m)</t>
  </si>
  <si>
    <t>Азимут на точку /
Closure Azimuth
(°)</t>
  </si>
  <si>
    <t>Пространственная Интенсивность / DLS
(°/30m)</t>
  </si>
  <si>
    <t>Положение Отклонителя / TF
(°)</t>
  </si>
  <si>
    <t>Tie-In</t>
  </si>
  <si>
    <t xml:space="preserve"> </t>
  </si>
  <si>
    <t>KOP</t>
  </si>
  <si>
    <t>Булайская / Bulayskaya</t>
  </si>
  <si>
    <t>Верхнебельская / Verkhnebelskaya</t>
  </si>
  <si>
    <t>EOC</t>
  </si>
  <si>
    <t>Осинский горизонт-кровля / Osinskiy horizont top</t>
  </si>
  <si>
    <t>Верхняя Мотская / Motskaya top</t>
  </si>
  <si>
    <t>Средняя Мотская / Motskaya middle</t>
  </si>
  <si>
    <t>Преображенский горизонт / Preobrazhenski horizont</t>
  </si>
  <si>
    <t>TD</t>
  </si>
  <si>
    <t>Подготовил:             Инженер по бурению Везерфорд</t>
  </si>
  <si>
    <t>Согласовано:             Инженер по бурению ВЧНГ</t>
  </si>
  <si>
    <t>Согласовано:             Ведущий геолог ВЧНГ</t>
  </si>
  <si>
    <t>Обсадная колонна 339.7 мм / 13 3/8 in Casing</t>
  </si>
  <si>
    <t>ESP btm - Осинский горизонт-подошва / Osinskiy horizont Bttm</t>
  </si>
  <si>
    <t>EOC - Аргиллиты - кровля / Argillites top</t>
  </si>
  <si>
    <t>KOP - ВЧ-1</t>
  </si>
  <si>
    <t>Обсадная колонна 177.8 мм / 7 in Casing</t>
  </si>
  <si>
    <t>ГНК / GOC</t>
  </si>
  <si>
    <t>Нижне-среднебельская / Nizhne-srednebelskaya</t>
  </si>
  <si>
    <t>Верхоленская / Verkholenskaya</t>
  </si>
  <si>
    <t>Литвинцевская / Litvinsetvskaya</t>
  </si>
  <si>
    <t>Ангарская / Angarskaya</t>
  </si>
  <si>
    <t>Multilateral</t>
  </si>
  <si>
    <t>Четвертичные отложения / Quaternary sediments</t>
  </si>
  <si>
    <t>Полка под срезку</t>
  </si>
  <si>
    <t>Wellbore 05</t>
  </si>
  <si>
    <t>Wellbore 04</t>
  </si>
  <si>
    <t>Wellbore 03</t>
  </si>
  <si>
    <t>Wellbore 02</t>
  </si>
  <si>
    <t>Wellbore 5 / Main</t>
  </si>
  <si>
    <t>Начало срезки 4</t>
  </si>
  <si>
    <t>Начало срезки 1</t>
  </si>
  <si>
    <t>Начало срезки 2</t>
  </si>
  <si>
    <t>Начало срезки 3</t>
  </si>
  <si>
    <t>Wellbore 1</t>
  </si>
  <si>
    <t>Wellbore 2</t>
  </si>
  <si>
    <t>Wellbore 3</t>
  </si>
  <si>
    <t>Wellbore 4</t>
  </si>
  <si>
    <t xml:space="preserve">Усольская / Usolskaya </t>
  </si>
  <si>
    <t>3413-P</t>
  </si>
  <si>
    <t>60° 9' 38.1758 N</t>
  </si>
  <si>
    <t>109° 31' 6.7863 E</t>
  </si>
  <si>
    <t>HDGM2018 (15.12.2018 г.)</t>
  </si>
  <si>
    <t>Обсадная колонна 244.5 мм / 9 5/8 in Casing</t>
  </si>
  <si>
    <t>Design #3</t>
  </si>
  <si>
    <t>342 °</t>
  </si>
  <si>
    <t>150×850@342 deg</t>
  </si>
  <si>
    <t>EOC - Траппы кровля / Traps Top</t>
  </si>
  <si>
    <t>KOP - Траппы подошва / Traps Bottom</t>
  </si>
  <si>
    <t>ESP btm</t>
  </si>
  <si>
    <t>EOC - Аргиллиты №2 - кровля / Argillites #2 top</t>
  </si>
  <si>
    <t>KOP - ВЧ-2</t>
  </si>
  <si>
    <t>EOC - Кора выветривания / Crust</t>
  </si>
  <si>
    <t>60° 10' 49.7304 N</t>
  </si>
  <si>
    <t>109° 30' 12.7472 E</t>
  </si>
  <si>
    <t>Плановая траектория на многозабойную/многоствольную скважину</t>
  </si>
  <si>
    <t>ФИО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</si>
</sst>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[$-409]mmmm\ d\,\ yyyy;@"/>
    <numFmt numFmtId="166" formatCode="0.00000000"/>
  </numFmts>
  <fonts count="13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7"/>
      <name val="Tahoma"/>
      <family val="2"/>
      <charset val="204"/>
    </font>
    <font>
      <sz val="12"/>
      <name val="Tahoma"/>
      <family val="2"/>
      <charset val="204"/>
    </font>
    <font>
      <b/>
      <sz val="14"/>
      <name val="Tahoma"/>
      <family val="2"/>
      <charset val="204"/>
    </font>
    <font>
      <sz val="8"/>
      <name val="Tahoma"/>
      <family val="2"/>
      <charset val="204"/>
    </font>
    <font>
      <b/>
      <sz val="10"/>
      <name val="Tahoma"/>
      <family val="2"/>
      <charset val="204"/>
    </font>
    <font>
      <sz val="10"/>
      <name val="Tahoma"/>
      <family val="2"/>
      <charset val="204"/>
    </font>
    <font>
      <b/>
      <sz val="12"/>
      <name val="Tahoma"/>
      <family val="2"/>
      <charset val="204"/>
    </font>
    <font>
      <b/>
      <sz val="10"/>
      <color indexed="8"/>
      <name val="Arial"/>
      <family val="2"/>
      <charset val="204"/>
    </font>
    <font>
      <b/>
      <sz val="10"/>
      <color indexed="8"/>
      <name val="Arial"/>
      <family val="2"/>
    </font>
    <font>
      <b/>
      <i/>
      <sz val="10"/>
      <name val="Arial"/>
      <family val="2"/>
      <charset val="204"/>
    </font>
    <font>
      <b/>
      <i/>
      <u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91">
    <xf numFmtId="0" fontId="0" fillId="0" borderId="0" xfId="0"/>
    <xf numFmtId="0" fontId="2" fillId="0" borderId="0" xfId="1" applyFont="1"/>
    <xf numFmtId="2" fontId="2" fillId="0" borderId="0" xfId="1" applyNumberFormat="1" applyFont="1" applyBorder="1" applyAlignment="1">
      <alignment horizontal="left" vertical="center" wrapText="1"/>
    </xf>
    <xf numFmtId="2" fontId="2" fillId="0" borderId="0" xfId="1" applyNumberFormat="1" applyFont="1" applyBorder="1" applyAlignment="1">
      <alignment horizontal="right" vertical="center" wrapText="1"/>
    </xf>
    <xf numFmtId="164" fontId="2" fillId="0" borderId="0" xfId="1" applyNumberFormat="1" applyFont="1" applyBorder="1" applyAlignment="1">
      <alignment horizontal="right" vertical="center" wrapText="1"/>
    </xf>
    <xf numFmtId="0" fontId="3" fillId="0" borderId="0" xfId="1" applyFont="1"/>
    <xf numFmtId="0" fontId="1" fillId="0" borderId="0" xfId="1" applyAlignment="1">
      <alignment horizontal="left"/>
    </xf>
    <xf numFmtId="0" fontId="5" fillId="0" borderId="0" xfId="1" applyFont="1" applyBorder="1" applyAlignment="1"/>
    <xf numFmtId="0" fontId="5" fillId="0" borderId="7" xfId="1" applyFont="1" applyBorder="1" applyAlignment="1"/>
    <xf numFmtId="0" fontId="6" fillId="0" borderId="8" xfId="1" applyFont="1" applyBorder="1" applyAlignment="1"/>
    <xf numFmtId="165" fontId="7" fillId="0" borderId="9" xfId="1" applyNumberFormat="1" applyFont="1" applyBorder="1" applyAlignment="1">
      <alignment horizontal="left"/>
    </xf>
    <xf numFmtId="0" fontId="7" fillId="0" borderId="10" xfId="1" applyFont="1" applyBorder="1" applyAlignment="1"/>
    <xf numFmtId="0" fontId="7" fillId="0" borderId="11" xfId="1" applyFont="1" applyBorder="1" applyAlignment="1"/>
    <xf numFmtId="0" fontId="6" fillId="0" borderId="9" xfId="1" applyFont="1" applyBorder="1" applyAlignment="1"/>
    <xf numFmtId="0" fontId="7" fillId="0" borderId="9" xfId="1" applyFont="1" applyBorder="1" applyAlignment="1"/>
    <xf numFmtId="2" fontId="7" fillId="0" borderId="9" xfId="1" applyNumberFormat="1" applyFont="1" applyBorder="1" applyAlignment="1">
      <alignment horizontal="right"/>
    </xf>
    <xf numFmtId="0" fontId="7" fillId="0" borderId="9" xfId="1" applyFont="1" applyBorder="1" applyAlignment="1">
      <alignment horizontal="right"/>
    </xf>
    <xf numFmtId="2" fontId="7" fillId="0" borderId="12" xfId="1" applyNumberFormat="1" applyFont="1" applyBorder="1" applyAlignment="1">
      <alignment horizontal="right"/>
    </xf>
    <xf numFmtId="0" fontId="6" fillId="0" borderId="13" xfId="1" applyFont="1" applyBorder="1" applyAlignment="1"/>
    <xf numFmtId="0" fontId="7" fillId="0" borderId="14" xfId="1" applyFont="1" applyBorder="1" applyAlignment="1"/>
    <xf numFmtId="0" fontId="7" fillId="0" borderId="15" xfId="1" applyFont="1" applyBorder="1" applyAlignment="1"/>
    <xf numFmtId="0" fontId="7" fillId="0" borderId="16" xfId="1" applyFont="1" applyBorder="1" applyAlignment="1"/>
    <xf numFmtId="0" fontId="6" fillId="0" borderId="17" xfId="1" applyFont="1" applyBorder="1" applyAlignment="1"/>
    <xf numFmtId="0" fontId="7" fillId="0" borderId="17" xfId="1" applyFont="1" applyBorder="1" applyAlignment="1"/>
    <xf numFmtId="2" fontId="7" fillId="0" borderId="17" xfId="1" applyNumberFormat="1" applyFont="1" applyBorder="1" applyAlignment="1">
      <alignment horizontal="right"/>
    </xf>
    <xf numFmtId="0" fontId="7" fillId="0" borderId="17" xfId="1" applyFont="1" applyBorder="1" applyAlignment="1">
      <alignment horizontal="right"/>
    </xf>
    <xf numFmtId="2" fontId="7" fillId="0" borderId="18" xfId="1" applyNumberFormat="1" applyFont="1" applyBorder="1" applyAlignment="1">
      <alignment horizontal="right"/>
    </xf>
    <xf numFmtId="0" fontId="6" fillId="0" borderId="19" xfId="1" applyFont="1" applyBorder="1" applyAlignment="1"/>
    <xf numFmtId="0" fontId="7" fillId="0" borderId="20" xfId="1" applyFont="1" applyBorder="1" applyAlignment="1"/>
    <xf numFmtId="2" fontId="2" fillId="0" borderId="17" xfId="1" applyNumberFormat="1" applyFont="1" applyBorder="1" applyAlignment="1">
      <alignment horizontal="right" vertical="center" wrapText="1"/>
    </xf>
    <xf numFmtId="2" fontId="7" fillId="0" borderId="21" xfId="1" applyNumberFormat="1" applyFont="1" applyBorder="1" applyAlignment="1">
      <alignment horizontal="right"/>
    </xf>
    <xf numFmtId="0" fontId="7" fillId="0" borderId="17" xfId="1" applyNumberFormat="1" applyFont="1" applyBorder="1" applyAlignment="1">
      <alignment horizontal="left"/>
    </xf>
    <xf numFmtId="0" fontId="7" fillId="0" borderId="17" xfId="1" applyFont="1" applyBorder="1" applyAlignment="1">
      <alignment horizontal="left"/>
    </xf>
    <xf numFmtId="1" fontId="7" fillId="0" borderId="17" xfId="1" applyNumberFormat="1" applyFont="1" applyBorder="1" applyAlignment="1">
      <alignment horizontal="right"/>
    </xf>
    <xf numFmtId="1" fontId="7" fillId="0" borderId="21" xfId="1" applyNumberFormat="1" applyFont="1" applyBorder="1" applyAlignment="1">
      <alignment horizontal="right"/>
    </xf>
    <xf numFmtId="164" fontId="7" fillId="0" borderId="17" xfId="1" applyNumberFormat="1" applyFont="1" applyBorder="1" applyAlignment="1">
      <alignment horizontal="left"/>
    </xf>
    <xf numFmtId="0" fontId="6" fillId="0" borderId="22" xfId="1" applyFont="1" applyBorder="1" applyAlignment="1">
      <alignment horizontal="left"/>
    </xf>
    <xf numFmtId="164" fontId="7" fillId="0" borderId="0" xfId="1" applyNumberFormat="1" applyFont="1" applyBorder="1" applyAlignment="1">
      <alignment horizontal="left"/>
    </xf>
    <xf numFmtId="0" fontId="7" fillId="0" borderId="23" xfId="1" applyFont="1" applyBorder="1" applyAlignment="1"/>
    <xf numFmtId="0" fontId="7" fillId="0" borderId="24" xfId="1" applyNumberFormat="1" applyFont="1" applyBorder="1" applyAlignment="1">
      <alignment horizontal="left"/>
    </xf>
    <xf numFmtId="0" fontId="6" fillId="0" borderId="0" xfId="1" applyFont="1" applyBorder="1" applyAlignment="1"/>
    <xf numFmtId="0" fontId="7" fillId="0" borderId="0" xfId="1" applyFont="1" applyBorder="1" applyAlignment="1"/>
    <xf numFmtId="2" fontId="7" fillId="0" borderId="0" xfId="1" applyNumberFormat="1" applyFont="1" applyBorder="1" applyAlignment="1">
      <alignment horizontal="right"/>
    </xf>
    <xf numFmtId="0" fontId="7" fillId="0" borderId="0" xfId="1" applyFont="1" applyBorder="1" applyAlignment="1">
      <alignment horizontal="right"/>
    </xf>
    <xf numFmtId="0" fontId="6" fillId="0" borderId="19" xfId="1" applyFont="1" applyBorder="1" applyAlignment="1">
      <alignment horizontal="left"/>
    </xf>
    <xf numFmtId="0" fontId="7" fillId="0" borderId="16" xfId="1" applyNumberFormat="1" applyFont="1" applyBorder="1" applyAlignment="1">
      <alignment horizontal="left"/>
    </xf>
    <xf numFmtId="0" fontId="6" fillId="0" borderId="4" xfId="1" applyFont="1" applyBorder="1" applyAlignment="1">
      <alignment horizontal="left"/>
    </xf>
    <xf numFmtId="0" fontId="7" fillId="0" borderId="5" xfId="1" applyNumberFormat="1" applyFont="1" applyBorder="1" applyAlignment="1">
      <alignment horizontal="left"/>
    </xf>
    <xf numFmtId="0" fontId="7" fillId="0" borderId="5" xfId="1" applyFont="1" applyBorder="1" applyAlignment="1"/>
    <xf numFmtId="0" fontId="7" fillId="0" borderId="25" xfId="1" applyNumberFormat="1" applyFont="1" applyBorder="1" applyAlignment="1">
      <alignment horizontal="left"/>
    </xf>
    <xf numFmtId="0" fontId="6" fillId="0" borderId="26" xfId="1" applyFont="1" applyBorder="1" applyAlignment="1"/>
    <xf numFmtId="2" fontId="7" fillId="0" borderId="5" xfId="1" applyNumberFormat="1" applyFont="1" applyBorder="1" applyAlignment="1">
      <alignment horizontal="right"/>
    </xf>
    <xf numFmtId="0" fontId="7" fillId="0" borderId="5" xfId="1" applyFont="1" applyBorder="1" applyAlignment="1">
      <alignment horizontal="right"/>
    </xf>
    <xf numFmtId="2" fontId="7" fillId="0" borderId="6" xfId="1" applyNumberFormat="1" applyFont="1" applyBorder="1" applyAlignment="1">
      <alignment horizontal="right"/>
    </xf>
    <xf numFmtId="2" fontId="8" fillId="2" borderId="27" xfId="1" applyNumberFormat="1" applyFont="1" applyFill="1" applyBorder="1" applyAlignment="1">
      <alignment horizontal="center" vertical="center" wrapText="1"/>
    </xf>
    <xf numFmtId="0" fontId="9" fillId="0" borderId="28" xfId="1" applyFont="1" applyFill="1" applyBorder="1" applyAlignment="1">
      <alignment horizontal="center" vertical="center" wrapText="1"/>
    </xf>
    <xf numFmtId="0" fontId="10" fillId="0" borderId="28" xfId="1" applyFont="1" applyFill="1" applyBorder="1" applyAlignment="1">
      <alignment horizontal="center" vertical="center" wrapText="1"/>
    </xf>
    <xf numFmtId="0" fontId="10" fillId="0" borderId="29" xfId="1" applyFont="1" applyFill="1" applyBorder="1" applyAlignment="1">
      <alignment horizontal="center" vertical="center" wrapText="1"/>
    </xf>
    <xf numFmtId="0" fontId="2" fillId="0" borderId="0" xfId="1" applyFont="1" applyFill="1"/>
    <xf numFmtId="2" fontId="7" fillId="3" borderId="30" xfId="1" applyNumberFormat="1" applyFont="1" applyFill="1" applyBorder="1" applyAlignment="1">
      <alignment horizontal="left" vertical="center" wrapText="1"/>
    </xf>
    <xf numFmtId="2" fontId="7" fillId="3" borderId="30" xfId="1" applyNumberFormat="1" applyFont="1" applyFill="1" applyBorder="1" applyAlignment="1">
      <alignment horizontal="right" vertical="center" wrapText="1"/>
    </xf>
    <xf numFmtId="1" fontId="7" fillId="3" borderId="30" xfId="1" applyNumberFormat="1" applyFont="1" applyFill="1" applyBorder="1" applyAlignment="1">
      <alignment horizontal="right" vertical="center" wrapText="1"/>
    </xf>
    <xf numFmtId="0" fontId="3" fillId="0" borderId="0" xfId="1" applyFont="1" applyFill="1"/>
    <xf numFmtId="2" fontId="7" fillId="4" borderId="31" xfId="1" applyNumberFormat="1" applyFont="1" applyFill="1" applyBorder="1" applyAlignment="1">
      <alignment horizontal="left" vertical="center" wrapText="1"/>
    </xf>
    <xf numFmtId="2" fontId="7" fillId="4" borderId="31" xfId="1" applyNumberFormat="1" applyFont="1" applyFill="1" applyBorder="1" applyAlignment="1">
      <alignment horizontal="right" vertical="center" wrapText="1"/>
    </xf>
    <xf numFmtId="1" fontId="7" fillId="4" borderId="30" xfId="1" applyNumberFormat="1" applyFont="1" applyFill="1" applyBorder="1" applyAlignment="1">
      <alignment horizontal="right" vertical="center" wrapText="1"/>
    </xf>
    <xf numFmtId="2" fontId="7" fillId="0" borderId="31" xfId="1" applyNumberFormat="1" applyFont="1" applyFill="1" applyBorder="1" applyAlignment="1">
      <alignment horizontal="right" vertical="center" wrapText="1"/>
    </xf>
    <xf numFmtId="0" fontId="1" fillId="0" borderId="0" xfId="1"/>
    <xf numFmtId="2" fontId="7" fillId="0" borderId="32" xfId="1" applyNumberFormat="1" applyFont="1" applyBorder="1" applyAlignment="1">
      <alignment horizontal="right"/>
    </xf>
    <xf numFmtId="2" fontId="7" fillId="0" borderId="33" xfId="1" applyNumberFormat="1" applyFont="1" applyBorder="1" applyAlignment="1">
      <alignment horizontal="right"/>
    </xf>
    <xf numFmtId="0" fontId="2" fillId="4" borderId="0" xfId="1" applyFont="1" applyFill="1"/>
    <xf numFmtId="2" fontId="7" fillId="0" borderId="0" xfId="1" applyNumberFormat="1" applyFont="1" applyFill="1" applyBorder="1" applyAlignment="1">
      <alignment horizontal="right" vertical="center" wrapText="1"/>
    </xf>
    <xf numFmtId="2" fontId="11" fillId="0" borderId="0" xfId="0" applyNumberFormat="1" applyFont="1" applyAlignment="1">
      <alignment horizontal="left" vertical="center"/>
    </xf>
    <xf numFmtId="2" fontId="11" fillId="0" borderId="5" xfId="0" applyNumberFormat="1" applyFont="1" applyBorder="1" applyAlignment="1">
      <alignment horizontal="left" vertical="center"/>
    </xf>
    <xf numFmtId="1" fontId="7" fillId="0" borderId="0" xfId="1" applyNumberFormat="1" applyFont="1" applyFill="1" applyBorder="1" applyAlignment="1">
      <alignment horizontal="right" vertical="center" wrapText="1"/>
    </xf>
    <xf numFmtId="2" fontId="12" fillId="0" borderId="0" xfId="0" applyNumberFormat="1" applyFont="1" applyAlignment="1">
      <alignment horizontal="left" vertical="center"/>
    </xf>
    <xf numFmtId="2" fontId="0" fillId="0" borderId="0" xfId="0" applyNumberFormat="1" applyAlignment="1">
      <alignment horizontal="right" vertical="center"/>
    </xf>
    <xf numFmtId="2" fontId="7" fillId="0" borderId="31" xfId="1" applyNumberFormat="1" applyFont="1" applyFill="1" applyBorder="1" applyAlignment="1">
      <alignment horizontal="left" vertical="center" wrapText="1"/>
    </xf>
    <xf numFmtId="1" fontId="7" fillId="0" borderId="30" xfId="1" applyNumberFormat="1" applyFont="1" applyFill="1" applyBorder="1" applyAlignment="1">
      <alignment horizontal="right" vertical="center" wrapText="1"/>
    </xf>
    <xf numFmtId="2" fontId="0" fillId="0" borderId="0" xfId="0" applyNumberFormat="1"/>
    <xf numFmtId="166" fontId="7" fillId="0" borderId="17" xfId="1" applyNumberFormat="1" applyFont="1" applyBorder="1" applyAlignment="1">
      <alignment horizontal="left"/>
    </xf>
    <xf numFmtId="1" fontId="7" fillId="0" borderId="0" xfId="1" applyNumberFormat="1" applyFont="1" applyBorder="1" applyAlignment="1">
      <alignment horizontal="left"/>
    </xf>
    <xf numFmtId="2" fontId="8" fillId="0" borderId="34" xfId="1" applyNumberFormat="1" applyFont="1" applyFill="1" applyBorder="1" applyAlignment="1">
      <alignment horizontal="center" vertical="center" wrapText="1"/>
    </xf>
    <xf numFmtId="2" fontId="8" fillId="0" borderId="7" xfId="1" applyNumberFormat="1" applyFont="1" applyFill="1" applyBorder="1" applyAlignment="1">
      <alignment horizontal="center" vertical="center" wrapText="1"/>
    </xf>
    <xf numFmtId="2" fontId="8" fillId="0" borderId="35" xfId="1" applyNumberFormat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684"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98"/>
  <sheetViews>
    <sheetView showGridLines="0" tabSelected="1" view="pageBreakPreview" topLeftCell="A89" zoomScale="70" zoomScaleNormal="80" zoomScaleSheetLayoutView="70" workbookViewId="0">
      <selection activeCell="T108" sqref="T108"/>
    </sheetView>
  </sheetViews>
  <sheetFormatPr defaultRowHeight="15" x14ac:dyDescent="0.25"/>
  <cols>
    <col min="1" max="1" width="1.7109375" customWidth="1"/>
    <col min="2" max="2" width="58.28515625" customWidth="1"/>
    <col min="3" max="3" width="21.5703125" customWidth="1"/>
    <col min="4" max="4" width="19.5703125" customWidth="1"/>
    <col min="5" max="5" width="10.7109375" customWidth="1"/>
    <col min="6" max="6" width="14.140625" customWidth="1"/>
    <col min="7" max="7" width="14.85546875" customWidth="1"/>
    <col min="8" max="8" width="14.42578125" customWidth="1"/>
    <col min="9" max="9" width="18.28515625" customWidth="1"/>
    <col min="10" max="10" width="16.28515625" customWidth="1"/>
    <col min="11" max="11" width="15.7109375" customWidth="1"/>
    <col min="12" max="12" width="16.7109375" customWidth="1"/>
    <col min="13" max="13" width="13.85546875" customWidth="1"/>
    <col min="14" max="14" width="3.85546875" customWidth="1"/>
    <col min="17" max="17" width="6.140625" customWidth="1"/>
    <col min="18" max="18" width="0.5703125" customWidth="1"/>
  </cols>
  <sheetData>
    <row r="1" spans="1:19" x14ac:dyDescent="0.25">
      <c r="A1" s="1"/>
      <c r="B1" s="3"/>
      <c r="C1" s="3"/>
      <c r="D1" s="3"/>
      <c r="E1" s="3"/>
      <c r="F1" s="3"/>
      <c r="G1" s="3"/>
      <c r="H1" s="3"/>
      <c r="I1" s="3"/>
      <c r="J1" s="3"/>
      <c r="K1" s="3"/>
      <c r="L1" s="4"/>
      <c r="M1" s="3"/>
      <c r="N1" s="1"/>
      <c r="O1" s="1"/>
      <c r="P1" s="1"/>
      <c r="Q1" s="1"/>
      <c r="R1" s="1"/>
      <c r="S1" s="1"/>
    </row>
    <row r="2" spans="1:19" x14ac:dyDescent="0.25">
      <c r="A2" s="1"/>
      <c r="B2" s="67"/>
      <c r="C2" s="3"/>
      <c r="D2" s="3"/>
      <c r="E2" s="3"/>
      <c r="F2" s="3"/>
      <c r="G2" s="3"/>
      <c r="H2" s="3"/>
      <c r="I2" s="3"/>
      <c r="J2" s="3"/>
      <c r="K2" s="3"/>
      <c r="L2" s="4"/>
      <c r="M2" s="3"/>
      <c r="N2" s="1"/>
      <c r="O2" s="1"/>
      <c r="P2" s="1"/>
      <c r="Q2" s="1"/>
      <c r="R2" s="1"/>
      <c r="S2" s="1"/>
    </row>
    <row r="3" spans="1:19" x14ac:dyDescent="0.25">
      <c r="A3" s="1"/>
      <c r="B3" s="3"/>
      <c r="C3" s="3"/>
      <c r="D3" s="3"/>
      <c r="E3" s="3"/>
      <c r="F3" s="3"/>
      <c r="G3" s="3"/>
      <c r="H3" s="3"/>
      <c r="I3" s="3"/>
      <c r="J3" s="3"/>
      <c r="K3" s="3"/>
      <c r="L3" s="4"/>
      <c r="M3" s="3"/>
      <c r="N3" s="1"/>
      <c r="O3" s="1"/>
      <c r="P3" s="1"/>
      <c r="Q3" s="1"/>
      <c r="R3" s="1"/>
      <c r="S3" s="1"/>
    </row>
    <row r="4" spans="1:19" x14ac:dyDescent="0.25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4"/>
      <c r="M4" s="3"/>
      <c r="N4" s="1"/>
      <c r="O4" s="1"/>
      <c r="P4" s="1"/>
      <c r="Q4" s="1"/>
      <c r="R4" s="1"/>
      <c r="S4" s="1"/>
    </row>
    <row r="5" spans="1:19" x14ac:dyDescent="0.25">
      <c r="A5" s="1"/>
      <c r="B5" s="3"/>
      <c r="C5" s="3"/>
      <c r="D5" s="3"/>
      <c r="E5" s="3"/>
      <c r="F5" s="3"/>
      <c r="G5" s="3"/>
      <c r="H5" s="3"/>
      <c r="I5" s="3"/>
      <c r="J5" s="3"/>
      <c r="K5" s="3"/>
      <c r="L5" s="4"/>
      <c r="M5" s="3"/>
      <c r="N5" s="1"/>
      <c r="O5" s="1"/>
      <c r="P5" s="1"/>
      <c r="Q5" s="1"/>
      <c r="R5" s="1"/>
      <c r="S5" s="1"/>
    </row>
    <row r="6" spans="1:19" x14ac:dyDescent="0.25">
      <c r="A6" s="1"/>
      <c r="B6" s="3"/>
      <c r="C6" s="3"/>
      <c r="D6" s="3"/>
      <c r="E6" s="3"/>
      <c r="F6" s="3"/>
      <c r="G6" s="3"/>
      <c r="H6" s="3"/>
      <c r="I6" s="3"/>
      <c r="J6" s="3"/>
      <c r="K6" s="3"/>
      <c r="L6" s="4"/>
      <c r="M6" s="3"/>
      <c r="N6" s="1"/>
      <c r="O6" s="1"/>
      <c r="P6" s="1"/>
      <c r="Q6" s="1"/>
      <c r="R6" s="1"/>
      <c r="S6" s="1"/>
    </row>
    <row r="7" spans="1:19" ht="6" customHeight="1" thickBot="1" x14ac:dyDescent="0.3">
      <c r="A7" s="1"/>
      <c r="B7" s="3"/>
      <c r="C7" s="3"/>
      <c r="D7" s="3"/>
      <c r="E7" s="3"/>
      <c r="F7" s="3"/>
      <c r="G7" s="3"/>
      <c r="H7" s="3"/>
      <c r="I7" s="3"/>
      <c r="J7" s="3"/>
      <c r="K7" s="3"/>
      <c r="L7" s="4"/>
      <c r="M7" s="3"/>
      <c r="N7" s="1"/>
      <c r="O7" s="1"/>
      <c r="P7" s="1"/>
      <c r="Q7" s="1"/>
      <c r="R7" s="1"/>
      <c r="S7" s="1"/>
    </row>
    <row r="8" spans="1:19" ht="15" customHeight="1" x14ac:dyDescent="0.25">
      <c r="A8" s="1"/>
      <c r="B8" s="85" t="s">
        <v>114</v>
      </c>
      <c r="C8" s="86"/>
      <c r="D8" s="86"/>
      <c r="E8" s="86"/>
      <c r="F8" s="86"/>
      <c r="G8" s="86"/>
      <c r="H8" s="86"/>
      <c r="I8" s="86"/>
      <c r="J8" s="86"/>
      <c r="K8" s="86"/>
      <c r="L8" s="86"/>
      <c r="M8" s="87"/>
      <c r="N8" s="1"/>
      <c r="O8" s="1"/>
      <c r="P8" s="1"/>
      <c r="Q8" s="1"/>
      <c r="R8" s="1"/>
      <c r="S8" s="1"/>
    </row>
    <row r="9" spans="1:19" ht="15.75" customHeight="1" thickBot="1" x14ac:dyDescent="0.3">
      <c r="A9" s="1"/>
      <c r="B9" s="88"/>
      <c r="C9" s="89"/>
      <c r="D9" s="89"/>
      <c r="E9" s="89"/>
      <c r="F9" s="89"/>
      <c r="G9" s="89"/>
      <c r="H9" s="89"/>
      <c r="I9" s="89"/>
      <c r="J9" s="89"/>
      <c r="K9" s="89"/>
      <c r="L9" s="89"/>
      <c r="M9" s="90"/>
      <c r="N9" s="1"/>
      <c r="O9" s="1"/>
      <c r="P9" s="1"/>
      <c r="Q9" s="1"/>
      <c r="R9" s="1"/>
      <c r="S9" s="1"/>
    </row>
    <row r="10" spans="1:19" ht="3.75" customHeight="1" thickBot="1" x14ac:dyDescent="0.3">
      <c r="A10" s="1"/>
      <c r="B10" s="7"/>
      <c r="C10" s="7"/>
      <c r="D10" s="7"/>
      <c r="E10" s="8"/>
      <c r="F10" s="8"/>
      <c r="G10" s="8"/>
      <c r="H10" s="8"/>
      <c r="I10" s="7"/>
      <c r="J10" s="7"/>
      <c r="K10" s="7"/>
      <c r="L10" s="7"/>
      <c r="M10" s="7"/>
      <c r="N10" s="1"/>
      <c r="O10" s="1"/>
      <c r="P10" s="1"/>
      <c r="Q10" s="1"/>
      <c r="R10" s="1"/>
      <c r="S10" s="1"/>
    </row>
    <row r="11" spans="1:19" x14ac:dyDescent="0.25">
      <c r="A11" s="1"/>
      <c r="B11" s="9" t="s">
        <v>0</v>
      </c>
      <c r="C11" s="10">
        <v>43448</v>
      </c>
      <c r="D11" s="11"/>
      <c r="E11" s="12"/>
      <c r="F11" s="13" t="s">
        <v>1</v>
      </c>
      <c r="G11" s="14"/>
      <c r="H11" s="14"/>
      <c r="I11" s="14"/>
      <c r="J11" s="15"/>
      <c r="K11" s="16"/>
      <c r="L11" s="16"/>
      <c r="M11" s="68" t="s">
        <v>2</v>
      </c>
      <c r="N11" s="1"/>
      <c r="O11" s="1"/>
      <c r="P11" s="1"/>
      <c r="Q11" s="1"/>
      <c r="R11" s="1"/>
      <c r="S11" s="1"/>
    </row>
    <row r="12" spans="1:19" x14ac:dyDescent="0.25">
      <c r="A12" s="1"/>
      <c r="B12" s="18" t="s">
        <v>3</v>
      </c>
      <c r="C12" s="19"/>
      <c r="D12" s="20"/>
      <c r="E12" s="21"/>
      <c r="F12" s="22" t="s">
        <v>4</v>
      </c>
      <c r="G12" s="23"/>
      <c r="H12" s="23"/>
      <c r="I12" s="23"/>
      <c r="J12" s="24"/>
      <c r="K12" s="25"/>
      <c r="L12" s="25"/>
      <c r="M12" s="30" t="s">
        <v>5</v>
      </c>
      <c r="N12" s="1"/>
      <c r="O12" s="1"/>
      <c r="P12" s="1"/>
      <c r="Q12" s="1"/>
      <c r="R12" s="1"/>
      <c r="S12" s="1"/>
    </row>
    <row r="13" spans="1:19" x14ac:dyDescent="0.25">
      <c r="A13" s="1"/>
      <c r="B13" s="27" t="s">
        <v>6</v>
      </c>
      <c r="C13" s="23"/>
      <c r="D13" s="28"/>
      <c r="E13" s="21"/>
      <c r="F13" s="22" t="s">
        <v>7</v>
      </c>
      <c r="G13" s="23"/>
      <c r="H13" s="23"/>
      <c r="I13" s="23"/>
      <c r="J13" s="24"/>
      <c r="K13" s="29"/>
      <c r="L13" s="25" t="s">
        <v>8</v>
      </c>
      <c r="M13" s="30" t="s">
        <v>104</v>
      </c>
      <c r="N13" s="1"/>
      <c r="O13" s="1"/>
      <c r="P13" s="1"/>
      <c r="Q13" s="1"/>
      <c r="R13" s="1"/>
      <c r="S13" s="1"/>
    </row>
    <row r="14" spans="1:19" x14ac:dyDescent="0.25">
      <c r="A14" s="1"/>
      <c r="B14" s="27" t="s">
        <v>9</v>
      </c>
      <c r="C14" s="31">
        <v>77</v>
      </c>
      <c r="D14" s="28"/>
      <c r="E14" s="21"/>
      <c r="F14" s="22" t="s">
        <v>10</v>
      </c>
      <c r="G14" s="23"/>
      <c r="H14" s="23"/>
      <c r="I14" s="23"/>
      <c r="J14" s="24"/>
      <c r="K14" s="25"/>
      <c r="L14" s="25"/>
      <c r="M14" s="30" t="s">
        <v>11</v>
      </c>
      <c r="N14" s="1"/>
      <c r="O14" s="1"/>
      <c r="P14" s="1"/>
      <c r="Q14" s="1"/>
      <c r="R14" s="1"/>
      <c r="S14" s="1"/>
    </row>
    <row r="15" spans="1:19" x14ac:dyDescent="0.25">
      <c r="A15" s="1"/>
      <c r="B15" s="27" t="s">
        <v>12</v>
      </c>
      <c r="C15" s="23" t="s">
        <v>98</v>
      </c>
      <c r="D15" s="28"/>
      <c r="E15" s="21"/>
      <c r="F15" s="22" t="s">
        <v>13</v>
      </c>
      <c r="G15" s="23"/>
      <c r="H15" s="23"/>
      <c r="I15" s="23"/>
      <c r="J15" s="24"/>
      <c r="K15" s="25"/>
      <c r="L15" s="25"/>
      <c r="M15" s="30" t="s">
        <v>14</v>
      </c>
      <c r="N15" s="1"/>
      <c r="O15" s="1"/>
      <c r="P15" s="1"/>
      <c r="Q15" s="1"/>
      <c r="R15" s="1"/>
      <c r="S15" s="1"/>
    </row>
    <row r="16" spans="1:19" x14ac:dyDescent="0.25">
      <c r="A16" s="1"/>
      <c r="B16" s="27" t="s">
        <v>15</v>
      </c>
      <c r="C16" s="32" t="s">
        <v>81</v>
      </c>
      <c r="D16" s="28"/>
      <c r="E16" s="21"/>
      <c r="F16" s="22" t="s">
        <v>17</v>
      </c>
      <c r="G16" s="23"/>
      <c r="H16" s="23"/>
      <c r="I16" s="23"/>
      <c r="J16" s="24"/>
      <c r="K16" s="25"/>
      <c r="L16" s="25"/>
      <c r="M16" s="30" t="s">
        <v>18</v>
      </c>
      <c r="N16" s="1"/>
      <c r="O16" s="1"/>
      <c r="P16" s="1"/>
      <c r="Q16" s="1"/>
      <c r="R16" s="1"/>
      <c r="S16" s="1"/>
    </row>
    <row r="17" spans="1:21" x14ac:dyDescent="0.25">
      <c r="A17" s="1"/>
      <c r="B17" s="27" t="s">
        <v>19</v>
      </c>
      <c r="C17" s="23" t="s">
        <v>103</v>
      </c>
      <c r="D17" s="28"/>
      <c r="E17" s="21"/>
      <c r="F17" s="22" t="s">
        <v>20</v>
      </c>
      <c r="G17" s="23"/>
      <c r="H17" s="23"/>
      <c r="I17" s="23"/>
      <c r="J17" s="24"/>
      <c r="K17" s="25"/>
      <c r="L17" s="25"/>
      <c r="M17" s="30">
        <v>431.24</v>
      </c>
      <c r="N17" s="1"/>
      <c r="O17" s="1"/>
      <c r="P17" s="1"/>
      <c r="Q17" s="1"/>
      <c r="R17" s="1"/>
      <c r="S17" s="1"/>
    </row>
    <row r="18" spans="1:21" x14ac:dyDescent="0.25">
      <c r="A18" s="1"/>
      <c r="B18" s="27" t="s">
        <v>21</v>
      </c>
      <c r="C18" s="23" t="s">
        <v>22</v>
      </c>
      <c r="D18" s="28"/>
      <c r="E18" s="21"/>
      <c r="F18" s="22" t="s">
        <v>23</v>
      </c>
      <c r="G18" s="23"/>
      <c r="H18" s="23"/>
      <c r="I18" s="23"/>
      <c r="J18" s="24"/>
      <c r="K18" s="25"/>
      <c r="L18" s="25"/>
      <c r="M18" s="30">
        <v>422.4</v>
      </c>
      <c r="N18" s="1"/>
      <c r="O18" s="1"/>
      <c r="P18" s="1"/>
      <c r="Q18" s="1"/>
      <c r="R18" s="1"/>
      <c r="S18" s="1"/>
    </row>
    <row r="19" spans="1:21" x14ac:dyDescent="0.25">
      <c r="A19" s="1"/>
      <c r="B19" s="27" t="s">
        <v>24</v>
      </c>
      <c r="C19" s="23" t="s">
        <v>25</v>
      </c>
      <c r="D19" s="28"/>
      <c r="E19" s="21"/>
      <c r="F19" s="22" t="s">
        <v>26</v>
      </c>
      <c r="G19" s="23"/>
      <c r="H19" s="23"/>
      <c r="I19" s="23"/>
      <c r="J19" s="24"/>
      <c r="K19" s="25"/>
      <c r="L19" s="25"/>
      <c r="M19" s="30" t="s">
        <v>27</v>
      </c>
      <c r="N19" s="1"/>
      <c r="O19" s="1"/>
      <c r="P19" s="1"/>
      <c r="Q19" s="1"/>
      <c r="R19" s="1"/>
      <c r="S19" s="1"/>
    </row>
    <row r="20" spans="1:21" x14ac:dyDescent="0.25">
      <c r="A20" s="1"/>
      <c r="B20" s="27" t="s">
        <v>28</v>
      </c>
      <c r="C20" s="23" t="s">
        <v>29</v>
      </c>
      <c r="D20" s="28"/>
      <c r="E20" s="21"/>
      <c r="F20" s="22" t="s">
        <v>30</v>
      </c>
      <c r="G20" s="23"/>
      <c r="H20" s="23"/>
      <c r="I20" s="23"/>
      <c r="J20" s="24"/>
      <c r="K20" s="25"/>
      <c r="L20" s="25"/>
      <c r="M20" s="30" t="s">
        <v>101</v>
      </c>
      <c r="N20" s="1"/>
      <c r="O20" s="1"/>
      <c r="P20" s="1"/>
      <c r="Q20" s="1"/>
      <c r="R20" s="1"/>
      <c r="S20" s="1"/>
    </row>
    <row r="21" spans="1:21" x14ac:dyDescent="0.25">
      <c r="A21" s="1"/>
      <c r="B21" s="27" t="s">
        <v>31</v>
      </c>
      <c r="C21" s="23" t="s">
        <v>99</v>
      </c>
      <c r="D21" s="28"/>
      <c r="E21" s="21"/>
      <c r="F21" s="22" t="s">
        <v>32</v>
      </c>
      <c r="G21" s="23"/>
      <c r="H21" s="23"/>
      <c r="I21" s="23"/>
      <c r="J21" s="24"/>
      <c r="K21" s="25"/>
      <c r="L21" s="25"/>
      <c r="M21" s="30">
        <v>78.12</v>
      </c>
      <c r="N21" s="1"/>
      <c r="O21" s="1"/>
      <c r="P21" s="1"/>
      <c r="Q21" s="1"/>
      <c r="R21" s="1"/>
      <c r="S21" s="1"/>
    </row>
    <row r="22" spans="1:21" x14ac:dyDescent="0.25">
      <c r="A22" s="1"/>
      <c r="B22" s="27" t="s">
        <v>33</v>
      </c>
      <c r="C22" s="23" t="s">
        <v>100</v>
      </c>
      <c r="D22" s="28"/>
      <c r="E22" s="21"/>
      <c r="F22" s="22" t="s">
        <v>34</v>
      </c>
      <c r="G22" s="23"/>
      <c r="H22" s="23"/>
      <c r="I22" s="23"/>
      <c r="J22" s="33"/>
      <c r="K22" s="25"/>
      <c r="L22" s="25"/>
      <c r="M22" s="34">
        <v>61736</v>
      </c>
      <c r="N22" s="1"/>
      <c r="O22" s="1"/>
      <c r="P22" s="1"/>
      <c r="Q22" s="1"/>
      <c r="R22" s="1"/>
      <c r="S22" s="1"/>
    </row>
    <row r="23" spans="1:21" x14ac:dyDescent="0.25">
      <c r="A23" s="1"/>
      <c r="B23" s="27" t="s">
        <v>35</v>
      </c>
      <c r="C23" s="35">
        <v>670219.72600000002</v>
      </c>
      <c r="D23" s="28"/>
      <c r="E23" s="21"/>
      <c r="F23" s="22" t="s">
        <v>36</v>
      </c>
      <c r="G23" s="23"/>
      <c r="H23" s="23"/>
      <c r="I23" s="23"/>
      <c r="J23" s="24"/>
      <c r="K23" s="25"/>
      <c r="L23" s="25"/>
      <c r="M23" s="30">
        <v>-8.0500000000000007</v>
      </c>
      <c r="N23" s="1"/>
      <c r="O23" s="1"/>
      <c r="P23" s="1"/>
      <c r="Q23" s="1"/>
      <c r="R23" s="1"/>
      <c r="S23" s="1"/>
    </row>
    <row r="24" spans="1:21" x14ac:dyDescent="0.25">
      <c r="A24" s="1"/>
      <c r="B24" s="27" t="s">
        <v>37</v>
      </c>
      <c r="C24" s="35">
        <v>417773.71</v>
      </c>
      <c r="D24" s="28"/>
      <c r="E24" s="21"/>
      <c r="F24" s="22" t="s">
        <v>38</v>
      </c>
      <c r="G24" s="23"/>
      <c r="H24" s="23"/>
      <c r="I24" s="23"/>
      <c r="J24" s="24"/>
      <c r="K24" s="25"/>
      <c r="L24" s="25"/>
      <c r="M24" s="30">
        <v>-1.29</v>
      </c>
      <c r="N24" s="1"/>
      <c r="O24" s="1"/>
      <c r="P24" s="1"/>
      <c r="Q24" s="1"/>
      <c r="R24" s="1"/>
      <c r="S24" s="1"/>
    </row>
    <row r="25" spans="1:21" x14ac:dyDescent="0.25">
      <c r="A25" s="1"/>
      <c r="B25" s="27" t="s">
        <v>39</v>
      </c>
      <c r="C25" s="32">
        <v>0.99968285000000001</v>
      </c>
      <c r="D25" s="28"/>
      <c r="E25" s="21"/>
      <c r="F25" s="22" t="s">
        <v>40</v>
      </c>
      <c r="G25" s="23"/>
      <c r="H25" s="23"/>
      <c r="I25" s="23"/>
      <c r="J25" s="24"/>
      <c r="K25" s="25"/>
      <c r="L25" s="25"/>
      <c r="M25" s="30">
        <f>M23-M24</f>
        <v>-6.7600000000000007</v>
      </c>
      <c r="N25" s="1"/>
      <c r="O25" s="1"/>
      <c r="P25" s="1"/>
      <c r="Q25" s="1"/>
      <c r="R25" s="1"/>
      <c r="S25" s="1"/>
    </row>
    <row r="26" spans="1:21" x14ac:dyDescent="0.25">
      <c r="A26" s="1"/>
      <c r="B26" s="36"/>
      <c r="C26" s="81"/>
      <c r="D26" s="38"/>
      <c r="E26" s="39"/>
      <c r="F26" s="40" t="s">
        <v>42</v>
      </c>
      <c r="G26" s="41"/>
      <c r="H26" s="41"/>
      <c r="I26" s="41"/>
      <c r="J26" s="42"/>
      <c r="K26" s="43"/>
      <c r="L26" s="43"/>
      <c r="M26" s="69" t="s">
        <v>105</v>
      </c>
      <c r="N26" s="1"/>
      <c r="O26" s="1"/>
      <c r="P26" s="1"/>
      <c r="Q26" s="1"/>
      <c r="R26" s="1"/>
      <c r="S26" s="1"/>
    </row>
    <row r="27" spans="1:21" x14ac:dyDescent="0.25">
      <c r="A27" s="1"/>
      <c r="B27" s="44"/>
      <c r="C27" s="31"/>
      <c r="D27" s="23"/>
      <c r="E27" s="45"/>
      <c r="F27" s="22" t="s">
        <v>43</v>
      </c>
      <c r="G27" s="23"/>
      <c r="H27" s="23"/>
      <c r="I27" s="23"/>
      <c r="J27" s="24"/>
      <c r="K27" s="25"/>
      <c r="L27" s="25"/>
      <c r="M27" s="30" t="s">
        <v>112</v>
      </c>
      <c r="N27" s="1"/>
      <c r="O27" s="1"/>
      <c r="P27" s="1"/>
      <c r="Q27" s="1"/>
      <c r="R27" s="1"/>
      <c r="S27" s="1"/>
    </row>
    <row r="28" spans="1:21" ht="15.75" thickBot="1" x14ac:dyDescent="0.3">
      <c r="A28" s="1"/>
      <c r="B28" s="46"/>
      <c r="C28" s="47"/>
      <c r="D28" s="48"/>
      <c r="E28" s="49"/>
      <c r="F28" s="50" t="s">
        <v>44</v>
      </c>
      <c r="G28" s="48"/>
      <c r="H28" s="48"/>
      <c r="I28" s="48"/>
      <c r="J28" s="51"/>
      <c r="K28" s="52"/>
      <c r="L28" s="52"/>
      <c r="M28" s="53" t="s">
        <v>113</v>
      </c>
      <c r="N28" s="1"/>
      <c r="O28" s="1"/>
      <c r="P28" s="1"/>
      <c r="Q28" s="1"/>
      <c r="R28" s="1"/>
      <c r="S28" s="1"/>
    </row>
    <row r="29" spans="1:21" ht="6" customHeight="1" thickBot="1" x14ac:dyDescent="0.3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4"/>
      <c r="M29" s="3"/>
      <c r="N29" s="1"/>
      <c r="O29" s="1"/>
      <c r="P29" s="1"/>
      <c r="Q29" s="1"/>
      <c r="R29" s="1"/>
      <c r="S29" s="1"/>
    </row>
    <row r="30" spans="1:21" ht="64.5" thickBot="1" x14ac:dyDescent="0.3">
      <c r="A30" s="1"/>
      <c r="B30" s="54" t="s">
        <v>45</v>
      </c>
      <c r="C30" s="55" t="s">
        <v>46</v>
      </c>
      <c r="D30" s="56" t="s">
        <v>47</v>
      </c>
      <c r="E30" s="56" t="s">
        <v>48</v>
      </c>
      <c r="F30" s="56" t="s">
        <v>49</v>
      </c>
      <c r="G30" s="56" t="s">
        <v>50</v>
      </c>
      <c r="H30" s="56" t="s">
        <v>51</v>
      </c>
      <c r="I30" s="56" t="s">
        <v>52</v>
      </c>
      <c r="J30" s="56" t="s">
        <v>53</v>
      </c>
      <c r="K30" s="56" t="s">
        <v>54</v>
      </c>
      <c r="L30" s="56" t="s">
        <v>55</v>
      </c>
      <c r="M30" s="57" t="s">
        <v>56</v>
      </c>
      <c r="N30" s="1"/>
      <c r="O30" s="1"/>
      <c r="P30" s="1"/>
      <c r="Q30" s="1"/>
      <c r="R30" s="1"/>
      <c r="S30" s="1"/>
    </row>
    <row r="31" spans="1:21" ht="22.5" customHeight="1" thickBot="1" x14ac:dyDescent="0.3">
      <c r="A31" s="1"/>
      <c r="B31" s="82" t="s">
        <v>88</v>
      </c>
      <c r="C31" s="83"/>
      <c r="D31" s="83"/>
      <c r="E31" s="83"/>
      <c r="F31" s="83"/>
      <c r="G31" s="83"/>
      <c r="H31" s="83"/>
      <c r="I31" s="83"/>
      <c r="J31" s="83"/>
      <c r="K31" s="83"/>
      <c r="L31" s="83"/>
      <c r="M31" s="84"/>
      <c r="N31" s="1"/>
      <c r="O31" s="1"/>
      <c r="P31" s="1"/>
      <c r="Q31" s="1"/>
      <c r="R31" s="1"/>
      <c r="S31" s="1"/>
    </row>
    <row r="32" spans="1:21" ht="15.75" x14ac:dyDescent="0.25">
      <c r="A32" s="1"/>
      <c r="B32" s="59" t="s">
        <v>57</v>
      </c>
      <c r="C32" s="60">
        <v>0</v>
      </c>
      <c r="D32" s="60">
        <v>0</v>
      </c>
      <c r="E32" s="60">
        <v>0</v>
      </c>
      <c r="F32" s="60">
        <v>0</v>
      </c>
      <c r="G32" s="60">
        <v>-431.24</v>
      </c>
      <c r="H32" s="60">
        <v>0</v>
      </c>
      <c r="I32" s="60">
        <v>0</v>
      </c>
      <c r="J32" s="60">
        <v>0</v>
      </c>
      <c r="K32" s="60">
        <v>0</v>
      </c>
      <c r="L32" s="60">
        <v>0</v>
      </c>
      <c r="M32" s="61">
        <v>0</v>
      </c>
      <c r="N32" s="1"/>
      <c r="O32" s="1"/>
      <c r="P32" s="1"/>
      <c r="Q32" s="1"/>
      <c r="R32" s="62">
        <f t="shared" ref="R32:R91" si="0">IF(OR(B32="Обсадная колонна 339.7 мм / 13 3/8 in Casing",B32="Обсадная колонна 244.5 мм / 9 5/8 in Casing",B32="Обсадная колонна 177.8 мм / 7 in Casing"),1,IF(OR(B32="EOC - Траппы кровля / Traps Top",B32="KOP - Траппы подошва / Traps Bottom",B32="EOC - Аргиллиты - кровля / Argillites top",B32="EOC - Аргиллиты №2 - кровля / Argillites #2 top"),2,IF(OR(B32="ESP top",B32="ESP btm - Осинский горизонт-подошва / Osinskiy horizont Bttm"),3,IF(OR(B32="KOP - ВЧ-1",B32="KOP - ВЧ-2"),4,IF(B32="EOC - Кора выветривания / Crust",5,IF(OR(B32="TD",B32="Полка под срезку",B32="Начало срезки 1",B32="Начало срезки 2",B32="Начало срезки 3",B32="Начало срезки 4"),6,0))))))</f>
        <v>0</v>
      </c>
      <c r="S32" s="1"/>
      <c r="T32" s="79"/>
      <c r="U32" s="79"/>
    </row>
    <row r="33" spans="1:21" ht="15.75" x14ac:dyDescent="0.25">
      <c r="A33" s="1"/>
      <c r="B33" s="63" t="s">
        <v>82</v>
      </c>
      <c r="C33" s="64">
        <v>15</v>
      </c>
      <c r="D33" s="64">
        <v>0</v>
      </c>
      <c r="E33" s="64">
        <v>0</v>
      </c>
      <c r="F33" s="64">
        <v>15</v>
      </c>
      <c r="G33" s="64">
        <v>-416.24</v>
      </c>
      <c r="H33" s="64">
        <v>0</v>
      </c>
      <c r="I33" s="64">
        <v>0</v>
      </c>
      <c r="J33" s="64">
        <v>0</v>
      </c>
      <c r="K33" s="64">
        <v>0</v>
      </c>
      <c r="L33" s="64">
        <v>0</v>
      </c>
      <c r="M33" s="65">
        <v>0</v>
      </c>
      <c r="N33" s="1"/>
      <c r="O33" s="1"/>
      <c r="P33" s="1"/>
      <c r="Q33" s="1"/>
      <c r="R33" s="62">
        <f t="shared" si="0"/>
        <v>0</v>
      </c>
      <c r="S33" s="1"/>
      <c r="T33" s="79"/>
      <c r="U33" s="79"/>
    </row>
    <row r="34" spans="1:21" ht="15.75" x14ac:dyDescent="0.25">
      <c r="A34" s="1"/>
      <c r="B34" s="77" t="s">
        <v>78</v>
      </c>
      <c r="C34" s="64">
        <v>45</v>
      </c>
      <c r="D34" s="64">
        <v>0</v>
      </c>
      <c r="E34" s="64">
        <v>360</v>
      </c>
      <c r="F34" s="64">
        <v>45</v>
      </c>
      <c r="G34" s="64">
        <v>-386.24</v>
      </c>
      <c r="H34" s="64">
        <v>0</v>
      </c>
      <c r="I34" s="64">
        <v>0</v>
      </c>
      <c r="J34" s="64">
        <v>0</v>
      </c>
      <c r="K34" s="64">
        <v>0</v>
      </c>
      <c r="L34" s="64">
        <v>0</v>
      </c>
      <c r="M34" s="65">
        <v>360</v>
      </c>
      <c r="N34" s="1"/>
      <c r="O34" s="1"/>
      <c r="P34" s="1"/>
      <c r="Q34" s="1"/>
      <c r="R34" s="62">
        <f t="shared" si="0"/>
        <v>0</v>
      </c>
      <c r="S34" s="1"/>
      <c r="T34" s="79"/>
      <c r="U34" s="79"/>
    </row>
    <row r="35" spans="1:21" ht="15.75" x14ac:dyDescent="0.25">
      <c r="A35" s="1"/>
      <c r="B35" s="63" t="s">
        <v>71</v>
      </c>
      <c r="C35" s="64">
        <v>70</v>
      </c>
      <c r="D35" s="64">
        <v>0</v>
      </c>
      <c r="E35" s="64">
        <v>360</v>
      </c>
      <c r="F35" s="64">
        <v>70</v>
      </c>
      <c r="G35" s="64">
        <v>-361.24</v>
      </c>
      <c r="H35" s="64">
        <v>0</v>
      </c>
      <c r="I35" s="64">
        <v>0</v>
      </c>
      <c r="J35" s="64">
        <v>0</v>
      </c>
      <c r="K35" s="64">
        <v>0</v>
      </c>
      <c r="L35" s="64">
        <v>0</v>
      </c>
      <c r="M35" s="65">
        <v>360</v>
      </c>
      <c r="N35" s="1"/>
      <c r="O35" s="1"/>
      <c r="P35" s="1"/>
      <c r="Q35" s="1"/>
      <c r="R35" s="62">
        <f t="shared" si="0"/>
        <v>1</v>
      </c>
      <c r="S35" s="1"/>
      <c r="T35" s="79"/>
      <c r="U35" s="79"/>
    </row>
    <row r="36" spans="1:21" ht="15.75" x14ac:dyDescent="0.25">
      <c r="A36" s="1"/>
      <c r="B36" s="63" t="s">
        <v>59</v>
      </c>
      <c r="C36" s="64">
        <v>90</v>
      </c>
      <c r="D36" s="64">
        <v>0</v>
      </c>
      <c r="E36" s="64">
        <v>360</v>
      </c>
      <c r="F36" s="64">
        <v>90</v>
      </c>
      <c r="G36" s="64">
        <v>-341.24</v>
      </c>
      <c r="H36" s="64">
        <v>0</v>
      </c>
      <c r="I36" s="64">
        <v>0</v>
      </c>
      <c r="J36" s="64">
        <v>0</v>
      </c>
      <c r="K36" s="64">
        <v>0</v>
      </c>
      <c r="L36" s="64">
        <v>0</v>
      </c>
      <c r="M36" s="65">
        <v>360</v>
      </c>
      <c r="N36" s="1"/>
      <c r="O36" s="1"/>
      <c r="P36" s="1"/>
      <c r="Q36" s="1"/>
      <c r="R36" s="62">
        <f t="shared" si="0"/>
        <v>0</v>
      </c>
      <c r="S36" s="1"/>
      <c r="T36" s="79"/>
      <c r="U36" s="79"/>
    </row>
    <row r="37" spans="1:21" ht="15.75" x14ac:dyDescent="0.25">
      <c r="A37" s="1"/>
      <c r="B37" s="63" t="s">
        <v>79</v>
      </c>
      <c r="C37" s="64">
        <v>175.22</v>
      </c>
      <c r="D37" s="64">
        <v>7.1</v>
      </c>
      <c r="E37" s="64">
        <v>339</v>
      </c>
      <c r="F37" s="64">
        <v>175</v>
      </c>
      <c r="G37" s="64">
        <v>-256.24</v>
      </c>
      <c r="H37" s="64">
        <v>4.92</v>
      </c>
      <c r="I37" s="64">
        <v>-1.89</v>
      </c>
      <c r="J37" s="64">
        <v>5.27</v>
      </c>
      <c r="K37" s="64">
        <v>339</v>
      </c>
      <c r="L37" s="64">
        <v>2.5</v>
      </c>
      <c r="M37" s="65">
        <v>0</v>
      </c>
      <c r="N37" s="1"/>
      <c r="O37" s="1"/>
      <c r="P37" s="1"/>
      <c r="Q37" s="1"/>
      <c r="R37" s="62">
        <f t="shared" si="0"/>
        <v>0</v>
      </c>
      <c r="S37" s="1"/>
      <c r="T37" s="79"/>
      <c r="U37" s="79"/>
    </row>
    <row r="38" spans="1:21" ht="15.75" x14ac:dyDescent="0.25">
      <c r="A38" s="1"/>
      <c r="B38" s="63" t="s">
        <v>80</v>
      </c>
      <c r="C38" s="64">
        <v>325.58</v>
      </c>
      <c r="D38" s="64">
        <v>19.63</v>
      </c>
      <c r="E38" s="64">
        <v>339</v>
      </c>
      <c r="F38" s="64">
        <v>321</v>
      </c>
      <c r="G38" s="64">
        <v>-110.24</v>
      </c>
      <c r="H38" s="64">
        <v>37.31</v>
      </c>
      <c r="I38" s="64">
        <v>-14.32</v>
      </c>
      <c r="J38" s="64">
        <v>39.97</v>
      </c>
      <c r="K38" s="64">
        <v>339</v>
      </c>
      <c r="L38" s="64">
        <v>2.5</v>
      </c>
      <c r="M38" s="65">
        <v>0</v>
      </c>
      <c r="N38" s="1"/>
      <c r="O38" s="1"/>
      <c r="P38" s="1"/>
      <c r="Q38" s="1"/>
      <c r="R38" s="62">
        <f t="shared" si="0"/>
        <v>0</v>
      </c>
      <c r="S38" s="1"/>
      <c r="T38" s="79"/>
      <c r="U38" s="79"/>
    </row>
    <row r="39" spans="1:21" ht="15.75" x14ac:dyDescent="0.25">
      <c r="A39" s="1"/>
      <c r="B39" s="63" t="s">
        <v>106</v>
      </c>
      <c r="C39" s="64">
        <v>412.72</v>
      </c>
      <c r="D39" s="64">
        <v>26.89</v>
      </c>
      <c r="E39" s="64">
        <v>339</v>
      </c>
      <c r="F39" s="64">
        <v>401</v>
      </c>
      <c r="G39" s="64">
        <v>-30.24</v>
      </c>
      <c r="H39" s="64">
        <v>69.42</v>
      </c>
      <c r="I39" s="64">
        <v>-26.65</v>
      </c>
      <c r="J39" s="64">
        <v>74.36</v>
      </c>
      <c r="K39" s="64">
        <v>339</v>
      </c>
      <c r="L39" s="64">
        <v>2.5</v>
      </c>
      <c r="M39" s="65">
        <v>0</v>
      </c>
      <c r="N39" s="1"/>
      <c r="O39" s="1"/>
      <c r="P39" s="1"/>
      <c r="Q39" s="1"/>
      <c r="R39" s="62">
        <f t="shared" si="0"/>
        <v>2</v>
      </c>
      <c r="S39" s="1"/>
      <c r="T39" s="79"/>
      <c r="U39" s="79"/>
    </row>
    <row r="40" spans="1:21" ht="15.75" x14ac:dyDescent="0.25">
      <c r="A40" s="1"/>
      <c r="B40" s="63" t="s">
        <v>107</v>
      </c>
      <c r="C40" s="64">
        <v>549.51</v>
      </c>
      <c r="D40" s="64">
        <v>26.89</v>
      </c>
      <c r="E40" s="64">
        <v>339</v>
      </c>
      <c r="F40" s="64">
        <v>523</v>
      </c>
      <c r="G40" s="64">
        <v>91.76</v>
      </c>
      <c r="H40" s="64">
        <v>127.19</v>
      </c>
      <c r="I40" s="64">
        <v>-48.82</v>
      </c>
      <c r="J40" s="64">
        <v>136.22999999999999</v>
      </c>
      <c r="K40" s="64">
        <v>339</v>
      </c>
      <c r="L40" s="64">
        <v>0</v>
      </c>
      <c r="M40" s="65">
        <v>0</v>
      </c>
      <c r="N40" s="1"/>
      <c r="O40" s="1"/>
      <c r="P40" s="1"/>
      <c r="Q40" s="1"/>
      <c r="R40" s="62">
        <f t="shared" si="0"/>
        <v>2</v>
      </c>
      <c r="S40" s="1"/>
      <c r="T40" s="79"/>
      <c r="U40" s="79"/>
    </row>
    <row r="41" spans="1:21" ht="15.75" x14ac:dyDescent="0.25">
      <c r="A41" s="1"/>
      <c r="B41" s="63" t="s">
        <v>62</v>
      </c>
      <c r="C41" s="64">
        <v>622.79</v>
      </c>
      <c r="D41" s="64">
        <v>33</v>
      </c>
      <c r="E41" s="64">
        <v>339</v>
      </c>
      <c r="F41" s="64">
        <v>586.46</v>
      </c>
      <c r="G41" s="64">
        <v>155.22</v>
      </c>
      <c r="H41" s="64">
        <v>161.32</v>
      </c>
      <c r="I41" s="64">
        <v>-61.92</v>
      </c>
      <c r="J41" s="64">
        <v>172.8</v>
      </c>
      <c r="K41" s="64">
        <v>339</v>
      </c>
      <c r="L41" s="64">
        <v>2.5</v>
      </c>
      <c r="M41" s="65">
        <v>0</v>
      </c>
      <c r="N41" s="1"/>
      <c r="O41" s="1"/>
      <c r="P41" s="1"/>
      <c r="Q41" s="1"/>
      <c r="R41" s="62">
        <f t="shared" si="0"/>
        <v>0</v>
      </c>
      <c r="S41" s="1"/>
      <c r="T41" s="79"/>
      <c r="U41" s="79"/>
    </row>
    <row r="42" spans="1:21" ht="15.75" x14ac:dyDescent="0.25">
      <c r="A42" s="1"/>
      <c r="B42" s="63" t="s">
        <v>60</v>
      </c>
      <c r="C42" s="64">
        <v>677.09</v>
      </c>
      <c r="D42" s="64">
        <v>33</v>
      </c>
      <c r="E42" s="64">
        <v>339</v>
      </c>
      <c r="F42" s="64">
        <v>632</v>
      </c>
      <c r="G42" s="64">
        <v>200.76</v>
      </c>
      <c r="H42" s="64">
        <v>188.93</v>
      </c>
      <c r="I42" s="64">
        <v>-72.52</v>
      </c>
      <c r="J42" s="64">
        <v>202.37</v>
      </c>
      <c r="K42" s="64">
        <v>339</v>
      </c>
      <c r="L42" s="64">
        <v>0</v>
      </c>
      <c r="M42" s="65">
        <v>0</v>
      </c>
      <c r="N42" s="1"/>
      <c r="O42" s="1"/>
      <c r="P42" s="1"/>
      <c r="Q42" s="1"/>
      <c r="R42" s="62">
        <f t="shared" si="0"/>
        <v>0</v>
      </c>
      <c r="S42" s="1"/>
      <c r="T42" s="79"/>
      <c r="U42" s="79"/>
    </row>
    <row r="43" spans="1:21" ht="15.75" x14ac:dyDescent="0.25">
      <c r="A43" s="1"/>
      <c r="B43" s="63" t="s">
        <v>102</v>
      </c>
      <c r="C43" s="64">
        <v>694.97</v>
      </c>
      <c r="D43" s="64">
        <v>33</v>
      </c>
      <c r="E43" s="64">
        <v>339</v>
      </c>
      <c r="F43" s="64">
        <v>647</v>
      </c>
      <c r="G43" s="64">
        <v>215.76</v>
      </c>
      <c r="H43" s="64">
        <v>198.02</v>
      </c>
      <c r="I43" s="64">
        <v>-76.010000000000005</v>
      </c>
      <c r="J43" s="64">
        <v>212.11</v>
      </c>
      <c r="K43" s="64">
        <v>339</v>
      </c>
      <c r="L43" s="64">
        <v>0</v>
      </c>
      <c r="M43" s="65">
        <v>0</v>
      </c>
      <c r="N43" s="1"/>
      <c r="O43" s="1"/>
      <c r="P43" s="1"/>
      <c r="Q43" s="1"/>
      <c r="R43" s="62">
        <f t="shared" si="0"/>
        <v>1</v>
      </c>
      <c r="S43" s="1"/>
      <c r="T43" s="79"/>
      <c r="U43" s="79"/>
    </row>
    <row r="44" spans="1:21" ht="15.75" x14ac:dyDescent="0.25">
      <c r="A44" s="1"/>
      <c r="B44" s="63" t="s">
        <v>59</v>
      </c>
      <c r="C44" s="64">
        <v>714.97</v>
      </c>
      <c r="D44" s="64">
        <v>33</v>
      </c>
      <c r="E44" s="64">
        <v>339</v>
      </c>
      <c r="F44" s="64">
        <v>663.77</v>
      </c>
      <c r="G44" s="64">
        <v>232.53</v>
      </c>
      <c r="H44" s="64">
        <v>208.19</v>
      </c>
      <c r="I44" s="64">
        <v>-79.92</v>
      </c>
      <c r="J44" s="64">
        <v>223</v>
      </c>
      <c r="K44" s="64">
        <v>339</v>
      </c>
      <c r="L44" s="64">
        <v>0</v>
      </c>
      <c r="M44" s="65">
        <v>0</v>
      </c>
      <c r="N44" s="1"/>
      <c r="O44" s="1"/>
      <c r="P44" s="1"/>
      <c r="Q44" s="1"/>
      <c r="R44" s="62">
        <f t="shared" si="0"/>
        <v>0</v>
      </c>
      <c r="S44" s="1"/>
      <c r="T44" s="79"/>
      <c r="U44" s="79"/>
    </row>
    <row r="45" spans="1:21" ht="15.75" x14ac:dyDescent="0.25">
      <c r="A45" s="1"/>
      <c r="B45" s="63" t="s">
        <v>61</v>
      </c>
      <c r="C45" s="64">
        <v>831.36</v>
      </c>
      <c r="D45" s="64">
        <v>46.58</v>
      </c>
      <c r="E45" s="64">
        <v>339.02</v>
      </c>
      <c r="F45" s="64">
        <v>753</v>
      </c>
      <c r="G45" s="64">
        <v>321.76</v>
      </c>
      <c r="H45" s="64">
        <v>277.57</v>
      </c>
      <c r="I45" s="64">
        <v>-106.53</v>
      </c>
      <c r="J45" s="64">
        <v>297.32</v>
      </c>
      <c r="K45" s="64">
        <v>339</v>
      </c>
      <c r="L45" s="64">
        <v>3.5</v>
      </c>
      <c r="M45" s="65">
        <v>0.04</v>
      </c>
      <c r="N45" s="1"/>
      <c r="O45" s="1"/>
      <c r="P45" s="1"/>
      <c r="Q45" s="1"/>
      <c r="R45" s="62">
        <f t="shared" si="0"/>
        <v>0</v>
      </c>
      <c r="S45" s="1"/>
      <c r="T45" s="79"/>
      <c r="U45" s="79"/>
    </row>
    <row r="46" spans="1:21" ht="15.75" x14ac:dyDescent="0.25">
      <c r="A46" s="1"/>
      <c r="B46" s="63" t="s">
        <v>62</v>
      </c>
      <c r="C46" s="64">
        <v>922.27</v>
      </c>
      <c r="D46" s="64">
        <v>57.18</v>
      </c>
      <c r="E46" s="64">
        <v>339.03</v>
      </c>
      <c r="F46" s="64">
        <v>809.03</v>
      </c>
      <c r="G46" s="64">
        <v>377.79</v>
      </c>
      <c r="H46" s="64">
        <v>344.26</v>
      </c>
      <c r="I46" s="64">
        <v>-132.1</v>
      </c>
      <c r="J46" s="64">
        <v>368.73</v>
      </c>
      <c r="K46" s="64">
        <v>339.01</v>
      </c>
      <c r="L46" s="64">
        <v>3.5</v>
      </c>
      <c r="M46" s="65">
        <v>0.04</v>
      </c>
      <c r="N46" s="1"/>
      <c r="O46" s="1"/>
      <c r="P46" s="1"/>
      <c r="Q46" s="1"/>
      <c r="R46" s="62">
        <f t="shared" si="0"/>
        <v>0</v>
      </c>
      <c r="S46" s="1"/>
      <c r="T46" s="79"/>
      <c r="U46" s="79"/>
    </row>
    <row r="47" spans="1:21" ht="15.75" x14ac:dyDescent="0.25">
      <c r="A47" s="1"/>
      <c r="B47" s="63" t="s">
        <v>77</v>
      </c>
      <c r="C47" s="64">
        <v>929.59</v>
      </c>
      <c r="D47" s="64">
        <v>57.19</v>
      </c>
      <c r="E47" s="64">
        <v>339.03</v>
      </c>
      <c r="F47" s="64">
        <v>813</v>
      </c>
      <c r="G47" s="64">
        <v>381.76</v>
      </c>
      <c r="H47" s="64">
        <v>350</v>
      </c>
      <c r="I47" s="64">
        <v>-134.30000000000001</v>
      </c>
      <c r="J47" s="64">
        <v>374.88</v>
      </c>
      <c r="K47" s="64">
        <v>339.01</v>
      </c>
      <c r="L47" s="64">
        <v>0</v>
      </c>
      <c r="M47" s="65">
        <v>0.04</v>
      </c>
      <c r="N47" s="1"/>
      <c r="O47" s="1"/>
      <c r="P47" s="1"/>
      <c r="Q47" s="1"/>
      <c r="R47" s="62">
        <f t="shared" si="0"/>
        <v>0</v>
      </c>
      <c r="S47" s="1"/>
      <c r="T47" s="79"/>
      <c r="U47" s="79"/>
    </row>
    <row r="48" spans="1:21" ht="15.75" x14ac:dyDescent="0.25">
      <c r="A48" s="1"/>
      <c r="B48" s="63" t="s">
        <v>97</v>
      </c>
      <c r="C48" s="64">
        <v>1438.88</v>
      </c>
      <c r="D48" s="64">
        <v>57.19</v>
      </c>
      <c r="E48" s="64">
        <v>339.03</v>
      </c>
      <c r="F48" s="64">
        <v>1089</v>
      </c>
      <c r="G48" s="64">
        <v>657.76</v>
      </c>
      <c r="H48" s="64">
        <v>749.67</v>
      </c>
      <c r="I48" s="64">
        <v>-287.49</v>
      </c>
      <c r="J48" s="64">
        <v>802.91</v>
      </c>
      <c r="K48" s="64">
        <v>339.02</v>
      </c>
      <c r="L48" s="64">
        <v>0</v>
      </c>
      <c r="M48" s="65">
        <v>0</v>
      </c>
      <c r="N48" s="1"/>
      <c r="O48" s="1"/>
      <c r="P48" s="1"/>
      <c r="Q48" s="1"/>
      <c r="R48" s="62">
        <f t="shared" si="0"/>
        <v>0</v>
      </c>
      <c r="S48" s="1"/>
      <c r="T48" s="79"/>
      <c r="U48" s="79"/>
    </row>
    <row r="49" spans="1:21" ht="15.75" x14ac:dyDescent="0.25">
      <c r="A49" s="1"/>
      <c r="B49" s="63" t="s">
        <v>108</v>
      </c>
      <c r="C49" s="64">
        <v>1914.6</v>
      </c>
      <c r="D49" s="64">
        <v>57.19</v>
      </c>
      <c r="E49" s="64">
        <v>339.03</v>
      </c>
      <c r="F49" s="64">
        <v>1346.8</v>
      </c>
      <c r="G49" s="64">
        <v>915.56</v>
      </c>
      <c r="H49" s="64">
        <v>1123</v>
      </c>
      <c r="I49" s="64">
        <v>-430.58</v>
      </c>
      <c r="J49" s="64">
        <v>1202.71</v>
      </c>
      <c r="K49" s="64">
        <v>339.02</v>
      </c>
      <c r="L49" s="64">
        <v>0</v>
      </c>
      <c r="M49" s="65">
        <v>0</v>
      </c>
      <c r="N49" s="1"/>
      <c r="O49" s="1"/>
      <c r="P49" s="1"/>
      <c r="Q49" s="1"/>
      <c r="R49" s="62">
        <f t="shared" si="0"/>
        <v>0</v>
      </c>
      <c r="S49" s="1"/>
      <c r="T49" s="79"/>
      <c r="U49" s="79"/>
    </row>
    <row r="50" spans="1:21" ht="15.75" x14ac:dyDescent="0.25">
      <c r="A50" s="1"/>
      <c r="B50" s="63" t="s">
        <v>63</v>
      </c>
      <c r="C50" s="64">
        <v>1924.19</v>
      </c>
      <c r="D50" s="64">
        <v>57.19</v>
      </c>
      <c r="E50" s="64">
        <v>339.03</v>
      </c>
      <c r="F50" s="64">
        <v>1352</v>
      </c>
      <c r="G50" s="64">
        <v>920.76</v>
      </c>
      <c r="H50" s="64">
        <v>1130.52</v>
      </c>
      <c r="I50" s="64">
        <v>-433.46</v>
      </c>
      <c r="J50" s="64">
        <v>1210.77</v>
      </c>
      <c r="K50" s="64">
        <v>339.02</v>
      </c>
      <c r="L50" s="64">
        <v>0</v>
      </c>
      <c r="M50" s="65">
        <v>0</v>
      </c>
      <c r="N50" s="1"/>
      <c r="O50" s="1"/>
      <c r="P50" s="1"/>
      <c r="Q50" s="1"/>
      <c r="R50" s="62">
        <f t="shared" si="0"/>
        <v>0</v>
      </c>
      <c r="S50" s="1"/>
      <c r="T50" s="79"/>
      <c r="U50" s="79"/>
    </row>
    <row r="51" spans="1:21" ht="15.75" x14ac:dyDescent="0.25">
      <c r="A51" s="1"/>
      <c r="B51" s="63" t="s">
        <v>72</v>
      </c>
      <c r="C51" s="64">
        <v>2014.6</v>
      </c>
      <c r="D51" s="64">
        <v>57.19</v>
      </c>
      <c r="E51" s="64">
        <v>339.03</v>
      </c>
      <c r="F51" s="64">
        <v>1401</v>
      </c>
      <c r="G51" s="64">
        <v>969.76</v>
      </c>
      <c r="H51" s="64">
        <v>1201.47</v>
      </c>
      <c r="I51" s="64">
        <v>-460.66</v>
      </c>
      <c r="J51" s="64">
        <v>1286.76</v>
      </c>
      <c r="K51" s="64">
        <v>339.02</v>
      </c>
      <c r="L51" s="64">
        <v>0</v>
      </c>
      <c r="M51" s="65">
        <v>0</v>
      </c>
      <c r="N51" s="1"/>
      <c r="O51" s="1"/>
      <c r="P51" s="1"/>
      <c r="Q51" s="1"/>
      <c r="R51" s="62">
        <f t="shared" si="0"/>
        <v>3</v>
      </c>
      <c r="S51" s="1"/>
      <c r="T51" s="79"/>
      <c r="U51" s="79"/>
    </row>
    <row r="52" spans="1:21" ht="15.75" x14ac:dyDescent="0.25">
      <c r="A52" s="1"/>
      <c r="B52" s="63" t="s">
        <v>64</v>
      </c>
      <c r="C52" s="64">
        <v>2053.36</v>
      </c>
      <c r="D52" s="64">
        <v>57.19</v>
      </c>
      <c r="E52" s="64">
        <v>339.03</v>
      </c>
      <c r="F52" s="64">
        <v>1422</v>
      </c>
      <c r="G52" s="64">
        <v>990.76</v>
      </c>
      <c r="H52" s="64">
        <v>1231.8800000000001</v>
      </c>
      <c r="I52" s="64">
        <v>-472.31</v>
      </c>
      <c r="J52" s="64">
        <v>1319.33</v>
      </c>
      <c r="K52" s="64">
        <v>339.02</v>
      </c>
      <c r="L52" s="64">
        <v>0</v>
      </c>
      <c r="M52" s="65">
        <v>0</v>
      </c>
      <c r="N52" s="1"/>
      <c r="O52" s="1"/>
      <c r="P52" s="1"/>
      <c r="Q52" s="1"/>
      <c r="R52" s="62">
        <f t="shared" si="0"/>
        <v>0</v>
      </c>
      <c r="S52" s="1"/>
      <c r="T52" s="79"/>
      <c r="U52" s="79"/>
    </row>
    <row r="53" spans="1:21" ht="15.75" x14ac:dyDescent="0.25">
      <c r="A53" s="1"/>
      <c r="B53" s="63" t="s">
        <v>65</v>
      </c>
      <c r="C53" s="64">
        <v>2295.09</v>
      </c>
      <c r="D53" s="64">
        <v>57.19</v>
      </c>
      <c r="E53" s="64">
        <v>339.03</v>
      </c>
      <c r="F53" s="64">
        <v>1553</v>
      </c>
      <c r="G53" s="64">
        <v>1121.76</v>
      </c>
      <c r="H53" s="64">
        <v>1421.58</v>
      </c>
      <c r="I53" s="64">
        <v>-545.02</v>
      </c>
      <c r="J53" s="64">
        <v>1522.48</v>
      </c>
      <c r="K53" s="64">
        <v>339.02</v>
      </c>
      <c r="L53" s="64">
        <v>0</v>
      </c>
      <c r="M53" s="65">
        <v>0</v>
      </c>
      <c r="N53" s="1"/>
      <c r="O53" s="1"/>
      <c r="P53" s="1"/>
      <c r="Q53" s="1"/>
      <c r="R53" s="62">
        <f t="shared" si="0"/>
        <v>0</v>
      </c>
      <c r="S53" s="1"/>
      <c r="T53" s="79"/>
      <c r="U53" s="79"/>
    </row>
    <row r="54" spans="1:21" ht="15.75" x14ac:dyDescent="0.25">
      <c r="A54" s="1"/>
      <c r="B54" s="63" t="s">
        <v>59</v>
      </c>
      <c r="C54" s="64">
        <v>2315.9899999999998</v>
      </c>
      <c r="D54" s="64">
        <v>57.19</v>
      </c>
      <c r="E54" s="64">
        <v>339.03</v>
      </c>
      <c r="F54" s="64">
        <v>1564.33</v>
      </c>
      <c r="G54" s="64">
        <v>1133.0899999999999</v>
      </c>
      <c r="H54" s="64">
        <v>1437.99</v>
      </c>
      <c r="I54" s="64">
        <v>-551.30999999999995</v>
      </c>
      <c r="J54" s="64">
        <v>1540.05</v>
      </c>
      <c r="K54" s="64">
        <v>339.02</v>
      </c>
      <c r="L54" s="64">
        <v>0</v>
      </c>
      <c r="M54" s="65">
        <v>0</v>
      </c>
      <c r="N54" s="1"/>
      <c r="O54" s="1"/>
      <c r="P54" s="1"/>
      <c r="Q54" s="1"/>
      <c r="R54" s="62">
        <f t="shared" si="0"/>
        <v>0</v>
      </c>
      <c r="S54" s="1"/>
      <c r="T54" s="79"/>
      <c r="U54" s="79"/>
    </row>
    <row r="55" spans="1:21" ht="15.75" x14ac:dyDescent="0.25">
      <c r="A55" s="1"/>
      <c r="B55" s="63" t="s">
        <v>66</v>
      </c>
      <c r="C55" s="64">
        <v>2434.21</v>
      </c>
      <c r="D55" s="64">
        <v>68.89</v>
      </c>
      <c r="E55" s="64">
        <v>340.87</v>
      </c>
      <c r="F55" s="64">
        <v>1617.84</v>
      </c>
      <c r="G55" s="64">
        <v>1186.5999999999999</v>
      </c>
      <c r="H55" s="64">
        <v>1536.83</v>
      </c>
      <c r="I55" s="64">
        <v>-587.29</v>
      </c>
      <c r="J55" s="64">
        <v>1645.22</v>
      </c>
      <c r="K55" s="64">
        <v>339.09</v>
      </c>
      <c r="L55" s="64">
        <v>3</v>
      </c>
      <c r="M55" s="65">
        <v>7.6</v>
      </c>
      <c r="N55" s="1"/>
      <c r="O55" s="1"/>
      <c r="P55" s="1"/>
      <c r="Q55" s="1"/>
      <c r="R55" s="62">
        <f t="shared" si="0"/>
        <v>0</v>
      </c>
      <c r="S55" s="1"/>
      <c r="T55" s="79"/>
      <c r="U55" s="79"/>
    </row>
    <row r="56" spans="1:21" ht="15.75" x14ac:dyDescent="0.25">
      <c r="A56" s="1"/>
      <c r="B56" s="63" t="s">
        <v>73</v>
      </c>
      <c r="C56" s="64">
        <v>2517.96</v>
      </c>
      <c r="D56" s="64">
        <v>77.2</v>
      </c>
      <c r="E56" s="64">
        <v>342</v>
      </c>
      <c r="F56" s="64">
        <v>1642.24</v>
      </c>
      <c r="G56" s="64">
        <v>1211</v>
      </c>
      <c r="H56" s="64">
        <v>1612.7</v>
      </c>
      <c r="I56" s="64">
        <v>-612.75</v>
      </c>
      <c r="J56" s="64">
        <v>1725.19</v>
      </c>
      <c r="K56" s="64">
        <v>339.2</v>
      </c>
      <c r="L56" s="64">
        <v>3</v>
      </c>
      <c r="M56" s="65">
        <v>7.27</v>
      </c>
      <c r="N56" s="1"/>
      <c r="O56" s="1"/>
      <c r="P56" s="1"/>
      <c r="Q56" s="1"/>
      <c r="R56" s="62">
        <f t="shared" si="0"/>
        <v>2</v>
      </c>
      <c r="S56" s="1"/>
      <c r="T56" s="79"/>
      <c r="U56" s="79"/>
    </row>
    <row r="57" spans="1:21" ht="15.75" x14ac:dyDescent="0.25">
      <c r="A57" s="1"/>
      <c r="B57" s="63" t="s">
        <v>74</v>
      </c>
      <c r="C57" s="64">
        <v>2550.9</v>
      </c>
      <c r="D57" s="64">
        <v>77.2</v>
      </c>
      <c r="E57" s="64">
        <v>342</v>
      </c>
      <c r="F57" s="64">
        <v>1649.54</v>
      </c>
      <c r="G57" s="64">
        <v>1218.3</v>
      </c>
      <c r="H57" s="64">
        <v>1643.26</v>
      </c>
      <c r="I57" s="64">
        <v>-622.67999999999995</v>
      </c>
      <c r="J57" s="64">
        <v>1757.28</v>
      </c>
      <c r="K57" s="64">
        <v>339.25</v>
      </c>
      <c r="L57" s="64">
        <v>0</v>
      </c>
      <c r="M57" s="65">
        <v>0</v>
      </c>
      <c r="N57" s="1"/>
      <c r="O57" s="1"/>
      <c r="P57" s="1"/>
      <c r="Q57" s="1"/>
      <c r="R57" s="62">
        <f t="shared" si="0"/>
        <v>4</v>
      </c>
      <c r="S57" s="1"/>
      <c r="T57" s="79"/>
      <c r="U57" s="79"/>
    </row>
    <row r="58" spans="1:21" ht="15.75" x14ac:dyDescent="0.25">
      <c r="A58" s="1"/>
      <c r="B58" s="63" t="s">
        <v>76</v>
      </c>
      <c r="C58" s="64">
        <v>2558.3000000000002</v>
      </c>
      <c r="D58" s="64">
        <v>77.81</v>
      </c>
      <c r="E58" s="64">
        <v>342</v>
      </c>
      <c r="F58" s="64">
        <v>1651.14</v>
      </c>
      <c r="G58" s="64">
        <v>1219.9000000000001</v>
      </c>
      <c r="H58" s="64">
        <v>1650.13</v>
      </c>
      <c r="I58" s="64">
        <v>-624.91</v>
      </c>
      <c r="J58" s="64">
        <v>1764.49</v>
      </c>
      <c r="K58" s="64">
        <v>339.26</v>
      </c>
      <c r="L58" s="64">
        <v>2.5</v>
      </c>
      <c r="M58" s="65">
        <v>0</v>
      </c>
      <c r="N58" s="1"/>
      <c r="O58" s="1"/>
      <c r="P58" s="1"/>
      <c r="Q58" s="1"/>
      <c r="R58" s="62">
        <f t="shared" si="0"/>
        <v>0</v>
      </c>
      <c r="S58" s="1"/>
      <c r="T58" s="79"/>
      <c r="U58" s="79"/>
    </row>
    <row r="59" spans="1:21" ht="15.75" x14ac:dyDescent="0.25">
      <c r="A59" s="1"/>
      <c r="B59" s="63" t="s">
        <v>109</v>
      </c>
      <c r="C59" s="64">
        <v>2608.5300000000002</v>
      </c>
      <c r="D59" s="64">
        <v>82</v>
      </c>
      <c r="E59" s="64">
        <v>342</v>
      </c>
      <c r="F59" s="64">
        <v>1659.94</v>
      </c>
      <c r="G59" s="64">
        <v>1228.7</v>
      </c>
      <c r="H59" s="64">
        <v>1697.14</v>
      </c>
      <c r="I59" s="64">
        <v>-640.19000000000005</v>
      </c>
      <c r="J59" s="64">
        <v>1813.87</v>
      </c>
      <c r="K59" s="64">
        <v>339.33</v>
      </c>
      <c r="L59" s="64">
        <v>2.5</v>
      </c>
      <c r="M59" s="65">
        <v>0</v>
      </c>
      <c r="N59" s="1"/>
      <c r="O59" s="1"/>
      <c r="P59" s="1"/>
      <c r="Q59" s="1"/>
      <c r="R59" s="62">
        <f t="shared" si="0"/>
        <v>2</v>
      </c>
      <c r="S59" s="1"/>
      <c r="T59" s="79"/>
      <c r="U59" s="79"/>
    </row>
    <row r="60" spans="1:21" ht="15.75" x14ac:dyDescent="0.25">
      <c r="A60" s="1"/>
      <c r="B60" s="63" t="s">
        <v>110</v>
      </c>
      <c r="C60" s="64">
        <v>2668.16</v>
      </c>
      <c r="D60" s="64">
        <v>82</v>
      </c>
      <c r="E60" s="64">
        <v>342</v>
      </c>
      <c r="F60" s="64">
        <v>1668.24</v>
      </c>
      <c r="G60" s="64">
        <v>1237</v>
      </c>
      <c r="H60" s="64">
        <v>1753.31</v>
      </c>
      <c r="I60" s="64">
        <v>-658.44</v>
      </c>
      <c r="J60" s="64">
        <v>1872.87</v>
      </c>
      <c r="K60" s="64">
        <v>339.42</v>
      </c>
      <c r="L60" s="64">
        <v>0</v>
      </c>
      <c r="M60" s="65">
        <v>0</v>
      </c>
      <c r="N60" s="1"/>
      <c r="O60" s="1"/>
      <c r="P60" s="1"/>
      <c r="Q60" s="1"/>
      <c r="R60" s="62">
        <f t="shared" si="0"/>
        <v>4</v>
      </c>
      <c r="S60" s="1"/>
      <c r="T60" s="79"/>
      <c r="U60" s="79"/>
    </row>
    <row r="61" spans="1:21" ht="15.75" x14ac:dyDescent="0.25">
      <c r="A61" s="1"/>
      <c r="B61" s="63" t="s">
        <v>62</v>
      </c>
      <c r="C61" s="64">
        <v>2736.74</v>
      </c>
      <c r="D61" s="64">
        <v>90</v>
      </c>
      <c r="E61" s="64">
        <v>342</v>
      </c>
      <c r="F61" s="64">
        <v>1673.02</v>
      </c>
      <c r="G61" s="64">
        <v>1241.78</v>
      </c>
      <c r="H61" s="64">
        <v>1818.32</v>
      </c>
      <c r="I61" s="64">
        <v>-679.56</v>
      </c>
      <c r="J61" s="64">
        <v>1941.16</v>
      </c>
      <c r="K61" s="64">
        <v>339.51</v>
      </c>
      <c r="L61" s="64">
        <v>3.5</v>
      </c>
      <c r="M61" s="65">
        <v>0</v>
      </c>
      <c r="N61" s="1"/>
      <c r="O61" s="1"/>
      <c r="P61" s="1"/>
      <c r="Q61" s="1"/>
      <c r="R61" s="62">
        <f t="shared" si="0"/>
        <v>0</v>
      </c>
      <c r="S61" s="1"/>
      <c r="T61" s="79"/>
      <c r="U61" s="79"/>
    </row>
    <row r="62" spans="1:21" ht="15.75" x14ac:dyDescent="0.25">
      <c r="A62" s="1"/>
      <c r="B62" s="63" t="s">
        <v>75</v>
      </c>
      <c r="C62" s="64">
        <v>2755</v>
      </c>
      <c r="D62" s="64">
        <v>90</v>
      </c>
      <c r="E62" s="64">
        <v>342</v>
      </c>
      <c r="F62" s="64">
        <v>1673.02</v>
      </c>
      <c r="G62" s="64">
        <v>1241.78</v>
      </c>
      <c r="H62" s="64">
        <v>1835.69</v>
      </c>
      <c r="I62" s="64">
        <v>-685.2</v>
      </c>
      <c r="J62" s="64">
        <v>1959.4</v>
      </c>
      <c r="K62" s="64">
        <v>339.53</v>
      </c>
      <c r="L62" s="64">
        <v>0</v>
      </c>
      <c r="M62" s="65">
        <v>0</v>
      </c>
      <c r="N62" s="1"/>
      <c r="O62" s="1"/>
      <c r="P62" s="1"/>
      <c r="Q62" s="1"/>
      <c r="R62" s="62">
        <f t="shared" si="0"/>
        <v>1</v>
      </c>
      <c r="S62" s="1"/>
      <c r="T62" s="79"/>
      <c r="U62" s="79"/>
    </row>
    <row r="63" spans="1:21" ht="15.75" x14ac:dyDescent="0.25">
      <c r="A63" s="70"/>
      <c r="B63" s="63" t="s">
        <v>59</v>
      </c>
      <c r="C63" s="64">
        <v>2775</v>
      </c>
      <c r="D63" s="64">
        <v>90</v>
      </c>
      <c r="E63" s="64">
        <v>342</v>
      </c>
      <c r="F63" s="64">
        <v>1673.02</v>
      </c>
      <c r="G63" s="64">
        <v>1241.78</v>
      </c>
      <c r="H63" s="64">
        <v>1854.71</v>
      </c>
      <c r="I63" s="64">
        <v>-691.38</v>
      </c>
      <c r="J63" s="64">
        <v>1979.38</v>
      </c>
      <c r="K63" s="64">
        <v>339.56</v>
      </c>
      <c r="L63" s="64">
        <v>0</v>
      </c>
      <c r="M63" s="65">
        <v>0</v>
      </c>
      <c r="N63" s="70"/>
      <c r="O63" s="70"/>
      <c r="P63" s="70"/>
      <c r="Q63" s="70"/>
      <c r="R63" s="62">
        <f t="shared" si="0"/>
        <v>0</v>
      </c>
      <c r="S63" s="70"/>
      <c r="T63" s="79"/>
      <c r="U63" s="79"/>
    </row>
    <row r="64" spans="1:21" ht="15.75" x14ac:dyDescent="0.25">
      <c r="A64" s="70"/>
      <c r="B64" s="63" t="s">
        <v>62</v>
      </c>
      <c r="C64" s="64">
        <v>2787</v>
      </c>
      <c r="D64" s="64">
        <v>89</v>
      </c>
      <c r="E64" s="64">
        <v>342</v>
      </c>
      <c r="F64" s="64">
        <v>1673.12</v>
      </c>
      <c r="G64" s="64">
        <v>1241.8800000000001</v>
      </c>
      <c r="H64" s="64">
        <v>1866.12</v>
      </c>
      <c r="I64" s="64">
        <v>-695.09</v>
      </c>
      <c r="J64" s="64">
        <v>1991.37</v>
      </c>
      <c r="K64" s="64">
        <v>339.57</v>
      </c>
      <c r="L64" s="64">
        <v>2.5</v>
      </c>
      <c r="M64" s="65">
        <v>180</v>
      </c>
      <c r="N64" s="70"/>
      <c r="O64" s="70"/>
      <c r="P64" s="70"/>
      <c r="Q64" s="70"/>
      <c r="R64" s="62">
        <f t="shared" si="0"/>
        <v>0</v>
      </c>
      <c r="S64" s="70"/>
      <c r="T64" s="79"/>
      <c r="U64" s="79"/>
    </row>
    <row r="65" spans="1:21" ht="15.75" customHeight="1" x14ac:dyDescent="0.25">
      <c r="A65" s="70"/>
      <c r="B65" s="63" t="s">
        <v>90</v>
      </c>
      <c r="C65" s="64">
        <v>2820</v>
      </c>
      <c r="D65" s="64">
        <v>89</v>
      </c>
      <c r="E65" s="64">
        <v>342</v>
      </c>
      <c r="F65" s="64">
        <v>1673.7</v>
      </c>
      <c r="G65" s="64">
        <v>1242.46</v>
      </c>
      <c r="H65" s="64">
        <v>1897.5</v>
      </c>
      <c r="I65" s="64">
        <v>-705.29</v>
      </c>
      <c r="J65" s="64">
        <v>2024.33</v>
      </c>
      <c r="K65" s="64">
        <v>339.61</v>
      </c>
      <c r="L65" s="64">
        <v>0</v>
      </c>
      <c r="M65" s="65">
        <v>0</v>
      </c>
      <c r="N65" s="70"/>
      <c r="O65" s="70"/>
      <c r="P65" s="70"/>
      <c r="Q65" s="70"/>
      <c r="R65" s="62">
        <f t="shared" si="0"/>
        <v>6</v>
      </c>
      <c r="S65" s="70"/>
      <c r="T65" s="79"/>
      <c r="U65" s="79"/>
    </row>
    <row r="66" spans="1:21" ht="15.75" x14ac:dyDescent="0.25">
      <c r="A66" s="1"/>
      <c r="B66" s="63" t="s">
        <v>62</v>
      </c>
      <c r="C66" s="64">
        <v>2830</v>
      </c>
      <c r="D66" s="64">
        <v>87</v>
      </c>
      <c r="E66" s="64">
        <v>342</v>
      </c>
      <c r="F66" s="64">
        <v>1674.05</v>
      </c>
      <c r="G66" s="64">
        <v>1242.81</v>
      </c>
      <c r="H66" s="64">
        <v>1907</v>
      </c>
      <c r="I66" s="64">
        <v>-708.37</v>
      </c>
      <c r="J66" s="64">
        <v>2034.32</v>
      </c>
      <c r="K66" s="64">
        <v>339.62</v>
      </c>
      <c r="L66" s="64">
        <v>6</v>
      </c>
      <c r="M66" s="65">
        <v>180</v>
      </c>
      <c r="N66" s="1"/>
      <c r="O66" s="1"/>
      <c r="P66" s="1"/>
      <c r="Q66" s="1"/>
      <c r="R66" s="62">
        <f t="shared" si="0"/>
        <v>0</v>
      </c>
      <c r="S66" s="1"/>
    </row>
    <row r="67" spans="1:21" ht="15.75" customHeight="1" x14ac:dyDescent="0.25">
      <c r="A67" s="1"/>
      <c r="B67" s="63" t="s">
        <v>59</v>
      </c>
      <c r="C67" s="64">
        <v>2840</v>
      </c>
      <c r="D67" s="64">
        <v>87</v>
      </c>
      <c r="E67" s="64">
        <v>342</v>
      </c>
      <c r="F67" s="64">
        <v>1674.57</v>
      </c>
      <c r="G67" s="64">
        <v>1243.33</v>
      </c>
      <c r="H67" s="64">
        <v>1916.5</v>
      </c>
      <c r="I67" s="64">
        <v>-711.46</v>
      </c>
      <c r="J67" s="64">
        <v>2044.3</v>
      </c>
      <c r="K67" s="64">
        <v>339.63</v>
      </c>
      <c r="L67" s="64">
        <v>0</v>
      </c>
      <c r="M67" s="65">
        <v>0</v>
      </c>
      <c r="N67" s="1"/>
      <c r="O67" s="1"/>
      <c r="P67" s="1"/>
      <c r="Q67" s="1"/>
      <c r="R67" s="62">
        <f t="shared" si="0"/>
        <v>0</v>
      </c>
      <c r="S67" s="1"/>
    </row>
    <row r="68" spans="1:21" ht="15.75" customHeight="1" x14ac:dyDescent="0.25">
      <c r="A68" s="1"/>
      <c r="B68" s="63" t="s">
        <v>62</v>
      </c>
      <c r="C68" s="64">
        <v>2860</v>
      </c>
      <c r="D68" s="64">
        <v>89</v>
      </c>
      <c r="E68" s="64">
        <v>342</v>
      </c>
      <c r="F68" s="64">
        <v>1675.27</v>
      </c>
      <c r="G68" s="64">
        <v>1244.03</v>
      </c>
      <c r="H68" s="64">
        <v>1935.51</v>
      </c>
      <c r="I68" s="64">
        <v>-717.64</v>
      </c>
      <c r="J68" s="64">
        <v>2064.27</v>
      </c>
      <c r="K68" s="64">
        <v>339.66</v>
      </c>
      <c r="L68" s="64">
        <v>3</v>
      </c>
      <c r="M68" s="65">
        <v>0</v>
      </c>
      <c r="N68" s="1"/>
      <c r="O68" s="1"/>
      <c r="P68" s="1"/>
      <c r="Q68" s="1"/>
      <c r="R68" s="62">
        <f t="shared" si="0"/>
        <v>0</v>
      </c>
      <c r="S68" s="1"/>
    </row>
    <row r="69" spans="1:21" ht="15.75" x14ac:dyDescent="0.25">
      <c r="A69" s="1"/>
      <c r="B69" s="63" t="s">
        <v>91</v>
      </c>
      <c r="C69" s="64">
        <v>2890</v>
      </c>
      <c r="D69" s="64">
        <v>89</v>
      </c>
      <c r="E69" s="64">
        <v>342</v>
      </c>
      <c r="F69" s="64">
        <v>1675.79</v>
      </c>
      <c r="G69" s="64">
        <v>1244.55</v>
      </c>
      <c r="H69" s="64">
        <v>1964.04</v>
      </c>
      <c r="I69" s="64">
        <v>-726.91</v>
      </c>
      <c r="J69" s="64">
        <v>2094.2399999999998</v>
      </c>
      <c r="K69" s="64">
        <v>339.69</v>
      </c>
      <c r="L69" s="64">
        <v>0</v>
      </c>
      <c r="M69" s="65">
        <v>0</v>
      </c>
      <c r="N69" s="1"/>
      <c r="O69" s="1"/>
      <c r="P69" s="1"/>
      <c r="Q69" s="1"/>
      <c r="R69" s="62">
        <f t="shared" si="0"/>
        <v>6</v>
      </c>
      <c r="S69" s="1"/>
    </row>
    <row r="70" spans="1:21" ht="15.75" x14ac:dyDescent="0.25">
      <c r="A70" s="1"/>
      <c r="B70" s="63" t="s">
        <v>62</v>
      </c>
      <c r="C70" s="64">
        <v>2900</v>
      </c>
      <c r="D70" s="64">
        <v>87</v>
      </c>
      <c r="E70" s="64">
        <v>342</v>
      </c>
      <c r="F70" s="64">
        <v>1676.14</v>
      </c>
      <c r="G70" s="64">
        <v>1244.9000000000001</v>
      </c>
      <c r="H70" s="64">
        <v>1973.54</v>
      </c>
      <c r="I70" s="64">
        <v>-729.99</v>
      </c>
      <c r="J70" s="64">
        <v>2104.2199999999998</v>
      </c>
      <c r="K70" s="64">
        <v>339.7</v>
      </c>
      <c r="L70" s="64">
        <v>6</v>
      </c>
      <c r="M70" s="65">
        <v>180</v>
      </c>
      <c r="N70" s="1"/>
      <c r="O70" s="1"/>
      <c r="P70" s="1"/>
      <c r="Q70" s="1"/>
      <c r="R70" s="62">
        <f t="shared" si="0"/>
        <v>0</v>
      </c>
      <c r="S70" s="1"/>
    </row>
    <row r="71" spans="1:21" ht="15.75" x14ac:dyDescent="0.25">
      <c r="A71" s="1"/>
      <c r="B71" s="63" t="s">
        <v>59</v>
      </c>
      <c r="C71" s="64">
        <v>2910</v>
      </c>
      <c r="D71" s="64">
        <v>87</v>
      </c>
      <c r="E71" s="64">
        <v>342</v>
      </c>
      <c r="F71" s="64">
        <v>1676.67</v>
      </c>
      <c r="G71" s="64">
        <v>1245.43</v>
      </c>
      <c r="H71" s="64">
        <v>1983.04</v>
      </c>
      <c r="I71" s="64">
        <v>-733.08</v>
      </c>
      <c r="J71" s="64">
        <v>2114.1999999999998</v>
      </c>
      <c r="K71" s="64">
        <v>339.71</v>
      </c>
      <c r="L71" s="64">
        <v>0</v>
      </c>
      <c r="M71" s="65">
        <v>0</v>
      </c>
      <c r="N71" s="1"/>
      <c r="O71" s="1"/>
      <c r="P71" s="1"/>
      <c r="Q71" s="1"/>
      <c r="R71" s="62">
        <f t="shared" si="0"/>
        <v>0</v>
      </c>
      <c r="S71" s="1"/>
    </row>
    <row r="72" spans="1:21" ht="15.75" x14ac:dyDescent="0.25">
      <c r="A72" s="1"/>
      <c r="B72" s="63" t="s">
        <v>62</v>
      </c>
      <c r="C72" s="64">
        <v>2930</v>
      </c>
      <c r="D72" s="64">
        <v>89</v>
      </c>
      <c r="E72" s="64">
        <v>342</v>
      </c>
      <c r="F72" s="64">
        <v>1677.36</v>
      </c>
      <c r="G72" s="64">
        <v>1246.1199999999999</v>
      </c>
      <c r="H72" s="64">
        <v>2002.05</v>
      </c>
      <c r="I72" s="64">
        <v>-739.26</v>
      </c>
      <c r="J72" s="64">
        <v>2134.17</v>
      </c>
      <c r="K72" s="64">
        <v>339.73</v>
      </c>
      <c r="L72" s="64">
        <v>3</v>
      </c>
      <c r="M72" s="65">
        <v>0</v>
      </c>
      <c r="N72" s="1"/>
      <c r="O72" s="1"/>
      <c r="P72" s="1"/>
      <c r="Q72" s="1"/>
      <c r="R72" s="62">
        <f t="shared" si="0"/>
        <v>0</v>
      </c>
      <c r="S72" s="1"/>
    </row>
    <row r="73" spans="1:21" ht="15.75" x14ac:dyDescent="0.25">
      <c r="A73" s="1"/>
      <c r="B73" s="63" t="s">
        <v>92</v>
      </c>
      <c r="C73" s="66">
        <v>2960</v>
      </c>
      <c r="D73" s="66">
        <v>89</v>
      </c>
      <c r="E73" s="66">
        <v>342</v>
      </c>
      <c r="F73" s="66">
        <v>1677.89</v>
      </c>
      <c r="G73" s="66">
        <v>1246.6500000000001</v>
      </c>
      <c r="H73" s="66">
        <v>2030.57</v>
      </c>
      <c r="I73" s="66">
        <v>-748.52</v>
      </c>
      <c r="J73" s="66">
        <v>2164.14</v>
      </c>
      <c r="K73" s="66">
        <v>339.76</v>
      </c>
      <c r="L73" s="66">
        <v>0</v>
      </c>
      <c r="M73" s="78">
        <v>0</v>
      </c>
      <c r="N73" s="1"/>
      <c r="O73" s="1"/>
      <c r="P73" s="1"/>
      <c r="Q73" s="1"/>
      <c r="R73" s="62">
        <f t="shared" si="0"/>
        <v>6</v>
      </c>
      <c r="S73" s="1"/>
    </row>
    <row r="74" spans="1:21" ht="15.75" x14ac:dyDescent="0.25">
      <c r="A74" s="1"/>
      <c r="B74" s="63" t="s">
        <v>62</v>
      </c>
      <c r="C74" s="66">
        <v>2970</v>
      </c>
      <c r="D74" s="66">
        <v>87</v>
      </c>
      <c r="E74" s="66">
        <v>342</v>
      </c>
      <c r="F74" s="66">
        <v>1678.24</v>
      </c>
      <c r="G74" s="66">
        <v>1247</v>
      </c>
      <c r="H74" s="66">
        <v>2040.08</v>
      </c>
      <c r="I74" s="66">
        <v>-751.61</v>
      </c>
      <c r="J74" s="66">
        <v>2174.13</v>
      </c>
      <c r="K74" s="66">
        <v>339.78</v>
      </c>
      <c r="L74" s="66">
        <v>6</v>
      </c>
      <c r="M74" s="78">
        <v>180</v>
      </c>
      <c r="N74" s="1"/>
      <c r="O74" s="1"/>
      <c r="P74" s="1"/>
      <c r="Q74" s="1"/>
      <c r="R74" s="62">
        <f t="shared" si="0"/>
        <v>0</v>
      </c>
      <c r="S74" s="1"/>
    </row>
    <row r="75" spans="1:21" ht="15.75" x14ac:dyDescent="0.25">
      <c r="A75" s="1"/>
      <c r="B75" s="63" t="s">
        <v>59</v>
      </c>
      <c r="C75" s="66">
        <v>2980</v>
      </c>
      <c r="D75" s="66">
        <v>87</v>
      </c>
      <c r="E75" s="66">
        <v>342</v>
      </c>
      <c r="F75" s="66">
        <v>1678.76</v>
      </c>
      <c r="G75" s="66">
        <v>1247.52</v>
      </c>
      <c r="H75" s="66">
        <v>2049.58</v>
      </c>
      <c r="I75" s="66">
        <v>-754.7</v>
      </c>
      <c r="J75" s="66">
        <v>2184.11</v>
      </c>
      <c r="K75" s="66">
        <v>339.79</v>
      </c>
      <c r="L75" s="66">
        <v>0</v>
      </c>
      <c r="M75" s="78">
        <v>0</v>
      </c>
      <c r="N75" s="1"/>
      <c r="O75" s="1"/>
      <c r="P75" s="1"/>
      <c r="Q75" s="1"/>
      <c r="R75" s="62">
        <f t="shared" si="0"/>
        <v>0</v>
      </c>
      <c r="S75" s="1"/>
    </row>
    <row r="76" spans="1:21" ht="15.75" x14ac:dyDescent="0.25">
      <c r="A76" s="1"/>
      <c r="B76" s="63" t="s">
        <v>62</v>
      </c>
      <c r="C76" s="66">
        <v>3000</v>
      </c>
      <c r="D76" s="66">
        <v>89</v>
      </c>
      <c r="E76" s="66">
        <v>342</v>
      </c>
      <c r="F76" s="66">
        <v>1679.46</v>
      </c>
      <c r="G76" s="66">
        <v>1248.22</v>
      </c>
      <c r="H76" s="66">
        <v>2068.58</v>
      </c>
      <c r="I76" s="66">
        <v>-760.87</v>
      </c>
      <c r="J76" s="66">
        <v>2204.08</v>
      </c>
      <c r="K76" s="66">
        <v>339.81</v>
      </c>
      <c r="L76" s="66">
        <v>3</v>
      </c>
      <c r="M76" s="78">
        <v>0</v>
      </c>
      <c r="N76" s="1"/>
      <c r="O76" s="1"/>
      <c r="P76" s="1"/>
      <c r="Q76" s="1"/>
      <c r="R76" s="62">
        <f t="shared" si="0"/>
        <v>0</v>
      </c>
      <c r="S76" s="1"/>
    </row>
    <row r="77" spans="1:21" ht="15.75" x14ac:dyDescent="0.25">
      <c r="A77" s="1"/>
      <c r="B77" s="63" t="s">
        <v>89</v>
      </c>
      <c r="C77" s="64">
        <v>3030</v>
      </c>
      <c r="D77" s="64">
        <v>89</v>
      </c>
      <c r="E77" s="64">
        <v>342</v>
      </c>
      <c r="F77" s="64">
        <v>1679.98</v>
      </c>
      <c r="G77" s="64">
        <v>1248.74</v>
      </c>
      <c r="H77" s="64">
        <v>2097.11</v>
      </c>
      <c r="I77" s="64">
        <v>-770.14</v>
      </c>
      <c r="J77" s="64">
        <v>2234.0500000000002</v>
      </c>
      <c r="K77" s="64">
        <v>339.83</v>
      </c>
      <c r="L77" s="64">
        <v>0</v>
      </c>
      <c r="M77" s="65">
        <v>0</v>
      </c>
      <c r="N77" s="1"/>
      <c r="O77" s="1"/>
      <c r="P77" s="1"/>
      <c r="Q77" s="1"/>
      <c r="R77" s="62">
        <f t="shared" si="0"/>
        <v>6</v>
      </c>
      <c r="S77" s="1"/>
    </row>
    <row r="78" spans="1:21" ht="15.75" x14ac:dyDescent="0.25">
      <c r="A78" s="1"/>
      <c r="B78" s="63" t="s">
        <v>62</v>
      </c>
      <c r="C78" s="64">
        <v>3040</v>
      </c>
      <c r="D78" s="64">
        <v>87</v>
      </c>
      <c r="E78" s="64">
        <v>342</v>
      </c>
      <c r="F78" s="64">
        <v>1680.33</v>
      </c>
      <c r="G78" s="64">
        <v>1249.0899999999999</v>
      </c>
      <c r="H78" s="64">
        <v>2106.62</v>
      </c>
      <c r="I78" s="64">
        <v>-773.23</v>
      </c>
      <c r="J78" s="64">
        <v>2244.04</v>
      </c>
      <c r="K78" s="64">
        <v>339.84</v>
      </c>
      <c r="L78" s="64">
        <v>6</v>
      </c>
      <c r="M78" s="65">
        <v>180</v>
      </c>
      <c r="N78" s="1"/>
      <c r="O78" s="1"/>
      <c r="P78" s="1"/>
      <c r="Q78" s="1"/>
      <c r="R78" s="62">
        <f t="shared" si="0"/>
        <v>0</v>
      </c>
      <c r="S78" s="1"/>
    </row>
    <row r="79" spans="1:21" ht="15.75" x14ac:dyDescent="0.25">
      <c r="A79" s="1"/>
      <c r="B79" s="63" t="s">
        <v>59</v>
      </c>
      <c r="C79" s="64">
        <v>3050</v>
      </c>
      <c r="D79" s="64">
        <v>87</v>
      </c>
      <c r="E79" s="64">
        <v>342</v>
      </c>
      <c r="F79" s="64">
        <v>1680.85</v>
      </c>
      <c r="G79" s="64">
        <v>1249.6099999999999</v>
      </c>
      <c r="H79" s="64">
        <v>2116.11</v>
      </c>
      <c r="I79" s="64">
        <v>-776.32</v>
      </c>
      <c r="J79" s="64">
        <v>2254.02</v>
      </c>
      <c r="K79" s="64">
        <v>339.85</v>
      </c>
      <c r="L79" s="64">
        <v>0</v>
      </c>
      <c r="M79" s="65">
        <v>0</v>
      </c>
      <c r="N79" s="1"/>
      <c r="O79" s="1"/>
      <c r="P79" s="1"/>
      <c r="Q79" s="1"/>
      <c r="R79" s="62">
        <f t="shared" si="0"/>
        <v>0</v>
      </c>
      <c r="S79" s="1"/>
    </row>
    <row r="80" spans="1:21" ht="15.75" x14ac:dyDescent="0.25">
      <c r="A80" s="1"/>
      <c r="B80" s="63" t="s">
        <v>62</v>
      </c>
      <c r="C80" s="64">
        <v>3077.27</v>
      </c>
      <c r="D80" s="64">
        <v>90</v>
      </c>
      <c r="E80" s="64">
        <v>342</v>
      </c>
      <c r="F80" s="64">
        <v>1681.57</v>
      </c>
      <c r="G80" s="64">
        <v>1250.33</v>
      </c>
      <c r="H80" s="64">
        <v>2142.04</v>
      </c>
      <c r="I80" s="64">
        <v>-784.74</v>
      </c>
      <c r="J80" s="64">
        <v>2281.2600000000002</v>
      </c>
      <c r="K80" s="64">
        <v>339.88</v>
      </c>
      <c r="L80" s="64">
        <v>3.3</v>
      </c>
      <c r="M80" s="65">
        <v>0</v>
      </c>
      <c r="N80" s="1"/>
      <c r="O80" s="1"/>
      <c r="P80" s="1"/>
      <c r="Q80" s="1"/>
      <c r="R80" s="62">
        <f t="shared" si="0"/>
        <v>0</v>
      </c>
      <c r="S80" s="1"/>
    </row>
    <row r="81" spans="1:19" ht="15.75" x14ac:dyDescent="0.25">
      <c r="A81" s="1"/>
      <c r="B81" s="63" t="s">
        <v>59</v>
      </c>
      <c r="C81" s="64">
        <v>3407</v>
      </c>
      <c r="D81" s="64">
        <v>90</v>
      </c>
      <c r="E81" s="64">
        <v>342</v>
      </c>
      <c r="F81" s="64">
        <v>1681.57</v>
      </c>
      <c r="G81" s="64">
        <v>1250.33</v>
      </c>
      <c r="H81" s="64">
        <v>2455.63</v>
      </c>
      <c r="I81" s="64">
        <v>-886.63</v>
      </c>
      <c r="J81" s="64">
        <v>2610.79</v>
      </c>
      <c r="K81" s="64">
        <v>340.15</v>
      </c>
      <c r="L81" s="64">
        <v>0</v>
      </c>
      <c r="M81" s="65">
        <v>0</v>
      </c>
      <c r="N81" s="1"/>
      <c r="O81" s="1"/>
      <c r="P81" s="1"/>
      <c r="Q81" s="1"/>
      <c r="R81" s="62">
        <f t="shared" si="0"/>
        <v>0</v>
      </c>
      <c r="S81" s="1"/>
    </row>
    <row r="82" spans="1:19" ht="15.75" x14ac:dyDescent="0.25">
      <c r="A82" s="1"/>
      <c r="B82" s="63" t="s">
        <v>111</v>
      </c>
      <c r="C82" s="64">
        <v>3455</v>
      </c>
      <c r="D82" s="64">
        <v>86</v>
      </c>
      <c r="E82" s="64">
        <v>342</v>
      </c>
      <c r="F82" s="64">
        <v>1683.24</v>
      </c>
      <c r="G82" s="64">
        <v>1252</v>
      </c>
      <c r="H82" s="64">
        <v>2501.25</v>
      </c>
      <c r="I82" s="64">
        <v>-901.45</v>
      </c>
      <c r="J82" s="64">
        <v>2658.73</v>
      </c>
      <c r="K82" s="64">
        <v>340.18</v>
      </c>
      <c r="L82" s="64">
        <v>2.5</v>
      </c>
      <c r="M82" s="65">
        <v>180</v>
      </c>
      <c r="N82" s="1"/>
      <c r="O82" s="1"/>
      <c r="P82" s="1"/>
      <c r="Q82" s="1"/>
      <c r="R82" s="62">
        <f t="shared" si="0"/>
        <v>5</v>
      </c>
      <c r="S82" s="1"/>
    </row>
    <row r="83" spans="1:19" ht="16.5" thickBot="1" x14ac:dyDescent="0.3">
      <c r="A83" s="1"/>
      <c r="B83" s="63" t="s">
        <v>67</v>
      </c>
      <c r="C83" s="64">
        <v>3485</v>
      </c>
      <c r="D83" s="64">
        <v>86</v>
      </c>
      <c r="E83" s="64">
        <v>342</v>
      </c>
      <c r="F83" s="64">
        <v>1685.34</v>
      </c>
      <c r="G83" s="64">
        <v>1254.0999999999999</v>
      </c>
      <c r="H83" s="64">
        <v>2529.71</v>
      </c>
      <c r="I83" s="64">
        <v>-910.7</v>
      </c>
      <c r="J83" s="64">
        <v>2688.64</v>
      </c>
      <c r="K83" s="64">
        <v>340.2</v>
      </c>
      <c r="L83" s="64">
        <v>0</v>
      </c>
      <c r="M83" s="65">
        <v>0</v>
      </c>
      <c r="N83" s="1"/>
      <c r="O83" s="1"/>
      <c r="P83" s="1"/>
      <c r="Q83" s="1"/>
      <c r="R83" s="62">
        <f t="shared" si="0"/>
        <v>6</v>
      </c>
      <c r="S83" s="1"/>
    </row>
    <row r="84" spans="1:19" ht="22.5" customHeight="1" thickBot="1" x14ac:dyDescent="0.3">
      <c r="A84" s="1"/>
      <c r="B84" s="82" t="s">
        <v>93</v>
      </c>
      <c r="C84" s="83"/>
      <c r="D84" s="83"/>
      <c r="E84" s="83"/>
      <c r="F84" s="83"/>
      <c r="G84" s="83"/>
      <c r="H84" s="83"/>
      <c r="I84" s="83"/>
      <c r="J84" s="83"/>
      <c r="K84" s="83"/>
      <c r="L84" s="83"/>
      <c r="M84" s="84"/>
      <c r="N84" s="1"/>
      <c r="O84" s="1"/>
      <c r="P84" s="1"/>
      <c r="Q84" s="1"/>
      <c r="R84" s="62">
        <f t="shared" si="0"/>
        <v>0</v>
      </c>
      <c r="S84" s="1"/>
    </row>
    <row r="85" spans="1:19" ht="15.75" x14ac:dyDescent="0.25">
      <c r="A85" s="1"/>
      <c r="B85" s="63" t="s">
        <v>83</v>
      </c>
      <c r="C85" s="64">
        <v>2820</v>
      </c>
      <c r="D85" s="64">
        <v>89</v>
      </c>
      <c r="E85" s="64">
        <v>342</v>
      </c>
      <c r="F85" s="64">
        <v>1673.7</v>
      </c>
      <c r="G85" s="64">
        <v>1242.46</v>
      </c>
      <c r="H85" s="64">
        <v>1897.5</v>
      </c>
      <c r="I85" s="64">
        <v>-705.29</v>
      </c>
      <c r="J85" s="64">
        <v>2024.33</v>
      </c>
      <c r="K85" s="64">
        <v>339.61</v>
      </c>
      <c r="L85" s="64">
        <v>0</v>
      </c>
      <c r="M85" s="65">
        <v>0</v>
      </c>
      <c r="N85" s="1"/>
      <c r="O85" s="1"/>
      <c r="P85" s="1"/>
      <c r="Q85" s="1"/>
      <c r="R85" s="62">
        <f t="shared" si="0"/>
        <v>6</v>
      </c>
      <c r="S85" s="1"/>
    </row>
    <row r="86" spans="1:19" ht="15.75" x14ac:dyDescent="0.25">
      <c r="A86" s="1"/>
      <c r="B86" s="63" t="s">
        <v>59</v>
      </c>
      <c r="C86" s="64">
        <v>2840.59</v>
      </c>
      <c r="D86" s="64">
        <v>91.91</v>
      </c>
      <c r="E86" s="64">
        <v>344.91</v>
      </c>
      <c r="F86" s="64">
        <v>1673.54</v>
      </c>
      <c r="G86" s="64">
        <v>1242.3</v>
      </c>
      <c r="H86" s="64">
        <v>1917.23</v>
      </c>
      <c r="I86" s="64">
        <v>-711.15</v>
      </c>
      <c r="J86" s="64">
        <v>2044.87</v>
      </c>
      <c r="K86" s="64">
        <v>339.65</v>
      </c>
      <c r="L86" s="64">
        <v>5.96</v>
      </c>
      <c r="M86" s="65">
        <v>45.02</v>
      </c>
      <c r="N86" s="1"/>
      <c r="O86" s="1"/>
      <c r="P86" s="1"/>
      <c r="Q86" s="1"/>
      <c r="R86" s="62">
        <f t="shared" si="0"/>
        <v>0</v>
      </c>
      <c r="S86" s="1"/>
    </row>
    <row r="87" spans="1:19" ht="15.75" x14ac:dyDescent="0.25">
      <c r="A87" s="1"/>
      <c r="B87" s="63" t="s">
        <v>59</v>
      </c>
      <c r="C87" s="64">
        <v>2870.59</v>
      </c>
      <c r="D87" s="64">
        <v>91.91</v>
      </c>
      <c r="E87" s="64">
        <v>348.41</v>
      </c>
      <c r="F87" s="64">
        <v>1672.54</v>
      </c>
      <c r="G87" s="64">
        <v>1241.3</v>
      </c>
      <c r="H87" s="64">
        <v>1946.4</v>
      </c>
      <c r="I87" s="64">
        <v>-718.06</v>
      </c>
      <c r="J87" s="64">
        <v>2074.63</v>
      </c>
      <c r="K87" s="64">
        <v>339.75</v>
      </c>
      <c r="L87" s="64">
        <v>3.48</v>
      </c>
      <c r="M87" s="65">
        <v>90.11</v>
      </c>
      <c r="N87" s="1"/>
      <c r="O87" s="1"/>
      <c r="P87" s="1"/>
      <c r="Q87" s="1"/>
      <c r="R87" s="62">
        <f t="shared" si="0"/>
        <v>0</v>
      </c>
      <c r="S87" s="1"/>
    </row>
    <row r="88" spans="1:19" ht="15.75" x14ac:dyDescent="0.25">
      <c r="A88" s="1"/>
      <c r="B88" s="77" t="s">
        <v>59</v>
      </c>
      <c r="C88" s="66">
        <v>2960.99</v>
      </c>
      <c r="D88" s="66">
        <v>88.29</v>
      </c>
      <c r="E88" s="66">
        <v>358.32</v>
      </c>
      <c r="F88" s="66">
        <v>1672.38</v>
      </c>
      <c r="G88" s="66">
        <v>1241.1400000000001</v>
      </c>
      <c r="H88" s="66">
        <v>2036.07</v>
      </c>
      <c r="I88" s="66">
        <v>-728.49</v>
      </c>
      <c r="J88" s="66">
        <v>2162.4699999999998</v>
      </c>
      <c r="K88" s="66">
        <v>340.31</v>
      </c>
      <c r="L88" s="66">
        <v>3.5</v>
      </c>
      <c r="M88" s="78">
        <v>110.02</v>
      </c>
      <c r="N88" s="1"/>
      <c r="O88" s="1"/>
      <c r="P88" s="1"/>
      <c r="Q88" s="1"/>
      <c r="R88" s="62">
        <f t="shared" si="0"/>
        <v>0</v>
      </c>
      <c r="S88" s="1"/>
    </row>
    <row r="89" spans="1:19" ht="15.75" x14ac:dyDescent="0.25">
      <c r="A89" s="1"/>
      <c r="B89" s="63" t="s">
        <v>62</v>
      </c>
      <c r="C89" s="64">
        <v>3163.85</v>
      </c>
      <c r="D89" s="64">
        <v>88.29</v>
      </c>
      <c r="E89" s="64">
        <v>22</v>
      </c>
      <c r="F89" s="64">
        <v>1678.53</v>
      </c>
      <c r="G89" s="64">
        <v>1247.29</v>
      </c>
      <c r="H89" s="64">
        <v>2234.2399999999998</v>
      </c>
      <c r="I89" s="64">
        <v>-692.97</v>
      </c>
      <c r="J89" s="64">
        <v>2339.2399999999998</v>
      </c>
      <c r="K89" s="64">
        <v>342.77</v>
      </c>
      <c r="L89" s="64">
        <v>3.5</v>
      </c>
      <c r="M89" s="65">
        <v>89.67</v>
      </c>
      <c r="N89" s="1"/>
      <c r="O89" s="1"/>
      <c r="P89" s="1"/>
      <c r="Q89" s="1"/>
      <c r="R89" s="62">
        <f t="shared" si="0"/>
        <v>0</v>
      </c>
      <c r="S89" s="1"/>
    </row>
    <row r="90" spans="1:19" ht="16.5" thickBot="1" x14ac:dyDescent="0.3">
      <c r="A90" s="1"/>
      <c r="B90" s="63" t="s">
        <v>67</v>
      </c>
      <c r="C90" s="64">
        <v>3320</v>
      </c>
      <c r="D90" s="64">
        <v>88.29</v>
      </c>
      <c r="E90" s="64">
        <v>22</v>
      </c>
      <c r="F90" s="64">
        <v>1683.2</v>
      </c>
      <c r="G90" s="64">
        <v>1251.96</v>
      </c>
      <c r="H90" s="64">
        <v>2378.9499999999998</v>
      </c>
      <c r="I90" s="64">
        <v>-634.5</v>
      </c>
      <c r="J90" s="64">
        <v>2462.12</v>
      </c>
      <c r="K90" s="64">
        <v>345.07</v>
      </c>
      <c r="L90" s="64">
        <v>0</v>
      </c>
      <c r="M90" s="65">
        <v>0</v>
      </c>
      <c r="N90" s="1"/>
      <c r="O90" s="1"/>
      <c r="P90" s="1"/>
      <c r="Q90" s="1"/>
      <c r="R90" s="62">
        <f t="shared" si="0"/>
        <v>6</v>
      </c>
      <c r="S90" s="1"/>
    </row>
    <row r="91" spans="1:19" ht="21" customHeight="1" thickBot="1" x14ac:dyDescent="0.3">
      <c r="A91" s="1"/>
      <c r="B91" s="82" t="s">
        <v>94</v>
      </c>
      <c r="C91" s="83"/>
      <c r="D91" s="83"/>
      <c r="E91" s="83"/>
      <c r="F91" s="83"/>
      <c r="G91" s="83"/>
      <c r="H91" s="83"/>
      <c r="I91" s="83"/>
      <c r="J91" s="83"/>
      <c r="K91" s="83"/>
      <c r="L91" s="83"/>
      <c r="M91" s="84"/>
      <c r="N91" s="1"/>
      <c r="O91" s="1"/>
      <c r="P91" s="1"/>
      <c r="Q91" s="1"/>
      <c r="R91" s="62">
        <f t="shared" si="0"/>
        <v>0</v>
      </c>
      <c r="S91" s="1"/>
    </row>
    <row r="92" spans="1:19" ht="15.75" x14ac:dyDescent="0.25">
      <c r="A92" s="1"/>
      <c r="B92" s="63" t="s">
        <v>83</v>
      </c>
      <c r="C92" s="64">
        <v>2890</v>
      </c>
      <c r="D92" s="64">
        <v>89</v>
      </c>
      <c r="E92" s="64">
        <v>342</v>
      </c>
      <c r="F92" s="64">
        <v>1675.79</v>
      </c>
      <c r="G92" s="64">
        <v>1244.55</v>
      </c>
      <c r="H92" s="64">
        <v>1964.04</v>
      </c>
      <c r="I92" s="64">
        <v>-726.91</v>
      </c>
      <c r="J92" s="64">
        <v>2094.2399999999998</v>
      </c>
      <c r="K92" s="64">
        <v>339.69</v>
      </c>
      <c r="L92" s="64">
        <v>0</v>
      </c>
      <c r="M92" s="65">
        <v>0</v>
      </c>
      <c r="N92" s="1"/>
      <c r="O92" s="1"/>
      <c r="P92" s="1"/>
      <c r="Q92" s="1"/>
      <c r="R92" s="62">
        <f t="shared" ref="R92:R113" si="1">IF(OR(B92="Обсадная колонна 339.7 мм / 13 3/8 in Casing",B92="Обсадная колонна 244.5 мм / 9 5/8 in Casing",B92="Обсадная колонна 177.8 мм / 7 in Casing"),1,IF(OR(B92="EOC - Траппы кровля / Traps Top",B92="KOP - Траппы подошва / Traps Bottom",B92="EOC - Аргиллиты - кровля / Argillites top",B92="EOC - Аргиллиты №2 - кровля / Argillites #2 top"),2,IF(OR(B92="ESP top",B92="ESP btm - Осинский горизонт-подошва / Osinskiy horizont Bttm"),3,IF(OR(B92="KOP - ВЧ-1",B92="KOP - ВЧ-2"),4,IF(B92="EOC - Кора выветривания / Crust",5,IF(OR(B92="TD",B92="Полка под срезку",B92="Начало срезки 1",B92="Начало срезки 2",B92="Начало срезки 3",B92="Начало срезки 4"),6,0))))))</f>
        <v>6</v>
      </c>
      <c r="S92" s="1"/>
    </row>
    <row r="93" spans="1:19" ht="15.75" x14ac:dyDescent="0.25">
      <c r="A93" s="1"/>
      <c r="B93" s="63" t="s">
        <v>59</v>
      </c>
      <c r="C93" s="64">
        <v>2900</v>
      </c>
      <c r="D93" s="64">
        <v>90.41</v>
      </c>
      <c r="E93" s="64">
        <v>340.59</v>
      </c>
      <c r="F93" s="64">
        <v>1675.85</v>
      </c>
      <c r="G93" s="64">
        <v>1244.6099999999999</v>
      </c>
      <c r="H93" s="64">
        <v>1973.51</v>
      </c>
      <c r="I93" s="64">
        <v>-730.11</v>
      </c>
      <c r="J93" s="64">
        <v>2104.23</v>
      </c>
      <c r="K93" s="64">
        <v>339.7</v>
      </c>
      <c r="L93" s="64">
        <v>6</v>
      </c>
      <c r="M93" s="65">
        <v>315</v>
      </c>
      <c r="N93" s="1"/>
      <c r="O93" s="1"/>
      <c r="P93" s="1"/>
      <c r="Q93" s="1"/>
      <c r="R93" s="62">
        <f t="shared" si="1"/>
        <v>0</v>
      </c>
      <c r="S93" s="1"/>
    </row>
    <row r="94" spans="1:19" ht="15.75" x14ac:dyDescent="0.25">
      <c r="A94" s="1"/>
      <c r="B94" s="63" t="s">
        <v>59</v>
      </c>
      <c r="C94" s="64">
        <v>2931.5</v>
      </c>
      <c r="D94" s="64">
        <v>90.41</v>
      </c>
      <c r="E94" s="64">
        <v>336.91</v>
      </c>
      <c r="F94" s="64">
        <v>1675.62</v>
      </c>
      <c r="G94" s="64">
        <v>1244.3800000000001</v>
      </c>
      <c r="H94" s="64">
        <v>2002.86</v>
      </c>
      <c r="I94" s="64">
        <v>-741.53</v>
      </c>
      <c r="J94" s="64">
        <v>2135.7199999999998</v>
      </c>
      <c r="K94" s="64">
        <v>339.68</v>
      </c>
      <c r="L94" s="64">
        <v>3.5</v>
      </c>
      <c r="M94" s="65">
        <v>269.97000000000003</v>
      </c>
      <c r="N94" s="1"/>
      <c r="O94" s="1"/>
      <c r="P94" s="1"/>
      <c r="Q94" s="1"/>
      <c r="R94" s="62">
        <f t="shared" si="1"/>
        <v>0</v>
      </c>
      <c r="S94" s="1"/>
    </row>
    <row r="95" spans="1:19" ht="15.75" x14ac:dyDescent="0.25">
      <c r="A95" s="1"/>
      <c r="B95" s="77" t="s">
        <v>59</v>
      </c>
      <c r="C95" s="66">
        <v>2960</v>
      </c>
      <c r="D95" s="66">
        <v>89.28</v>
      </c>
      <c r="E95" s="66">
        <v>333.79</v>
      </c>
      <c r="F95" s="66">
        <v>1675.69</v>
      </c>
      <c r="G95" s="66">
        <v>1244.45</v>
      </c>
      <c r="H95" s="66">
        <v>2028.76</v>
      </c>
      <c r="I95" s="66">
        <v>-753.41</v>
      </c>
      <c r="J95" s="66">
        <v>2164.14</v>
      </c>
      <c r="K95" s="66">
        <v>339.63</v>
      </c>
      <c r="L95" s="66">
        <v>3.5</v>
      </c>
      <c r="M95" s="78">
        <v>250</v>
      </c>
      <c r="N95" s="1"/>
      <c r="O95" s="1"/>
      <c r="P95" s="1"/>
      <c r="Q95" s="1"/>
      <c r="R95" s="62">
        <f t="shared" si="1"/>
        <v>0</v>
      </c>
      <c r="S95" s="1"/>
    </row>
    <row r="96" spans="1:19" ht="15.75" x14ac:dyDescent="0.25">
      <c r="A96" s="1"/>
      <c r="B96" s="63" t="s">
        <v>62</v>
      </c>
      <c r="C96" s="64">
        <v>3232.81</v>
      </c>
      <c r="D96" s="64">
        <v>89.01</v>
      </c>
      <c r="E96" s="64">
        <v>302</v>
      </c>
      <c r="F96" s="64">
        <v>1680.51</v>
      </c>
      <c r="G96" s="64">
        <v>1249.27</v>
      </c>
      <c r="H96" s="64">
        <v>2228.61</v>
      </c>
      <c r="I96" s="64">
        <v>-933.89</v>
      </c>
      <c r="J96" s="64">
        <v>2416.37</v>
      </c>
      <c r="K96" s="64">
        <v>337.26</v>
      </c>
      <c r="L96" s="64">
        <v>3.5</v>
      </c>
      <c r="M96" s="65">
        <v>270.27</v>
      </c>
      <c r="N96" s="1"/>
      <c r="O96" s="1"/>
      <c r="P96" s="1"/>
      <c r="Q96" s="1"/>
      <c r="R96" s="62">
        <f t="shared" si="1"/>
        <v>0</v>
      </c>
      <c r="S96" s="1"/>
    </row>
    <row r="97" spans="1:19" ht="16.5" thickBot="1" x14ac:dyDescent="0.3">
      <c r="A97" s="1"/>
      <c r="B97" s="63" t="s">
        <v>67</v>
      </c>
      <c r="C97" s="64">
        <v>3390</v>
      </c>
      <c r="D97" s="64">
        <v>89.01</v>
      </c>
      <c r="E97" s="64">
        <v>302</v>
      </c>
      <c r="F97" s="64">
        <v>1683.24</v>
      </c>
      <c r="G97" s="64">
        <v>1252</v>
      </c>
      <c r="H97" s="64">
        <v>2311.89</v>
      </c>
      <c r="I97" s="64">
        <v>-1067.17</v>
      </c>
      <c r="J97" s="64">
        <v>2546.31</v>
      </c>
      <c r="K97" s="64">
        <v>335.22</v>
      </c>
      <c r="L97" s="64">
        <v>0</v>
      </c>
      <c r="M97" s="65">
        <v>0</v>
      </c>
      <c r="N97" s="1"/>
      <c r="O97" s="1"/>
      <c r="P97" s="1"/>
      <c r="Q97" s="1"/>
      <c r="R97" s="62">
        <f t="shared" si="1"/>
        <v>6</v>
      </c>
      <c r="S97" s="1"/>
    </row>
    <row r="98" spans="1:19" ht="21" customHeight="1" thickBot="1" x14ac:dyDescent="0.3">
      <c r="A98" s="1"/>
      <c r="B98" s="82" t="s">
        <v>95</v>
      </c>
      <c r="C98" s="83"/>
      <c r="D98" s="83"/>
      <c r="E98" s="83"/>
      <c r="F98" s="83"/>
      <c r="G98" s="83"/>
      <c r="H98" s="83"/>
      <c r="I98" s="83"/>
      <c r="J98" s="83"/>
      <c r="K98" s="83"/>
      <c r="L98" s="83"/>
      <c r="M98" s="84"/>
      <c r="N98" s="1"/>
      <c r="O98" s="1"/>
      <c r="P98" s="1"/>
      <c r="Q98" s="1"/>
      <c r="R98" s="62">
        <f t="shared" si="1"/>
        <v>0</v>
      </c>
      <c r="S98" s="1"/>
    </row>
    <row r="99" spans="1:19" ht="15.75" x14ac:dyDescent="0.25">
      <c r="A99" s="1"/>
      <c r="B99" s="77" t="s">
        <v>83</v>
      </c>
      <c r="C99" s="66">
        <v>2960</v>
      </c>
      <c r="D99" s="66">
        <v>89</v>
      </c>
      <c r="E99" s="66">
        <v>342</v>
      </c>
      <c r="F99" s="66">
        <v>1677.89</v>
      </c>
      <c r="G99" s="66">
        <v>1246.6500000000001</v>
      </c>
      <c r="H99" s="66">
        <v>2030.57</v>
      </c>
      <c r="I99" s="66">
        <v>-748.52</v>
      </c>
      <c r="J99" s="66">
        <v>2164.14</v>
      </c>
      <c r="K99" s="66">
        <v>339.76</v>
      </c>
      <c r="L99" s="66">
        <v>0</v>
      </c>
      <c r="M99" s="78">
        <v>0</v>
      </c>
      <c r="N99" s="1"/>
      <c r="O99" s="1"/>
      <c r="P99" s="1"/>
      <c r="Q99" s="1"/>
      <c r="R99" s="62">
        <f t="shared" si="1"/>
        <v>6</v>
      </c>
      <c r="S99" s="1"/>
    </row>
    <row r="100" spans="1:19" ht="15.75" x14ac:dyDescent="0.25">
      <c r="A100" s="1"/>
      <c r="B100" s="77" t="s">
        <v>59</v>
      </c>
      <c r="C100" s="66">
        <v>2970</v>
      </c>
      <c r="D100" s="66">
        <v>90.41</v>
      </c>
      <c r="E100" s="66">
        <v>343.41</v>
      </c>
      <c r="F100" s="66">
        <v>1677.94</v>
      </c>
      <c r="G100" s="66">
        <v>1246.7</v>
      </c>
      <c r="H100" s="66">
        <v>2040.12</v>
      </c>
      <c r="I100" s="66">
        <v>-751.5</v>
      </c>
      <c r="J100" s="66">
        <v>2174.13</v>
      </c>
      <c r="K100" s="66">
        <v>339.78</v>
      </c>
      <c r="L100" s="66">
        <v>6</v>
      </c>
      <c r="M100" s="78">
        <v>45</v>
      </c>
      <c r="N100" s="1"/>
      <c r="O100" s="1"/>
      <c r="P100" s="1"/>
      <c r="Q100" s="1"/>
      <c r="R100" s="62">
        <f t="shared" si="1"/>
        <v>0</v>
      </c>
      <c r="S100" s="1"/>
    </row>
    <row r="101" spans="1:19" ht="15.75" x14ac:dyDescent="0.25">
      <c r="A101" s="1"/>
      <c r="B101" s="77" t="s">
        <v>59</v>
      </c>
      <c r="C101" s="66">
        <v>2999.95</v>
      </c>
      <c r="D101" s="66">
        <v>91.02</v>
      </c>
      <c r="E101" s="66">
        <v>346.86</v>
      </c>
      <c r="F101" s="66">
        <v>1677.56</v>
      </c>
      <c r="G101" s="66">
        <v>1246.32</v>
      </c>
      <c r="H101" s="66">
        <v>2069.06</v>
      </c>
      <c r="I101" s="66">
        <v>-759.18</v>
      </c>
      <c r="J101" s="66">
        <v>2203.94</v>
      </c>
      <c r="K101" s="66">
        <v>339.85</v>
      </c>
      <c r="L101" s="66">
        <v>3.5</v>
      </c>
      <c r="M101" s="78">
        <v>80.02</v>
      </c>
      <c r="N101" s="1"/>
      <c r="O101" s="1"/>
      <c r="P101" s="1"/>
      <c r="Q101" s="1"/>
      <c r="R101" s="62">
        <f t="shared" si="1"/>
        <v>0</v>
      </c>
      <c r="S101" s="1"/>
    </row>
    <row r="102" spans="1:19" ht="15.75" x14ac:dyDescent="0.25">
      <c r="A102" s="1"/>
      <c r="B102" s="63" t="s">
        <v>62</v>
      </c>
      <c r="C102" s="64">
        <v>3301.14</v>
      </c>
      <c r="D102" s="64">
        <v>91.02</v>
      </c>
      <c r="E102" s="64">
        <v>22</v>
      </c>
      <c r="F102" s="64">
        <v>1672.03</v>
      </c>
      <c r="G102" s="64">
        <v>1240.79</v>
      </c>
      <c r="H102" s="64">
        <v>2364.62</v>
      </c>
      <c r="I102" s="64">
        <v>-736.29</v>
      </c>
      <c r="J102" s="64">
        <v>2476.6</v>
      </c>
      <c r="K102" s="64">
        <v>342.7</v>
      </c>
      <c r="L102" s="64">
        <v>3.5</v>
      </c>
      <c r="M102" s="65">
        <v>90.32</v>
      </c>
      <c r="N102" s="1"/>
      <c r="O102" s="1"/>
      <c r="P102" s="1"/>
      <c r="Q102" s="1"/>
      <c r="R102" s="62">
        <f t="shared" si="1"/>
        <v>0</v>
      </c>
      <c r="S102" s="1"/>
    </row>
    <row r="103" spans="1:19" ht="16.5" thickBot="1" x14ac:dyDescent="0.3">
      <c r="A103" s="1"/>
      <c r="B103" s="63" t="s">
        <v>67</v>
      </c>
      <c r="C103" s="64">
        <v>3460</v>
      </c>
      <c r="D103" s="64">
        <v>91.02</v>
      </c>
      <c r="E103" s="64">
        <v>22</v>
      </c>
      <c r="F103" s="64">
        <v>1669.21</v>
      </c>
      <c r="G103" s="64">
        <v>1237.97</v>
      </c>
      <c r="H103" s="64">
        <v>2511.89</v>
      </c>
      <c r="I103" s="64">
        <v>-676.79</v>
      </c>
      <c r="J103" s="64">
        <v>2601.4699999999998</v>
      </c>
      <c r="K103" s="64">
        <v>344.92</v>
      </c>
      <c r="L103" s="64">
        <v>0</v>
      </c>
      <c r="M103" s="65">
        <v>0</v>
      </c>
      <c r="N103" s="1"/>
      <c r="O103" s="1"/>
      <c r="P103" s="1"/>
      <c r="Q103" s="1"/>
      <c r="R103" s="62">
        <f t="shared" si="1"/>
        <v>6</v>
      </c>
      <c r="S103" s="1"/>
    </row>
    <row r="104" spans="1:19" ht="23.25" customHeight="1" thickBot="1" x14ac:dyDescent="0.3">
      <c r="A104" s="1"/>
      <c r="B104" s="82" t="s">
        <v>96</v>
      </c>
      <c r="C104" s="83"/>
      <c r="D104" s="83"/>
      <c r="E104" s="83"/>
      <c r="F104" s="83"/>
      <c r="G104" s="83"/>
      <c r="H104" s="83"/>
      <c r="I104" s="83"/>
      <c r="J104" s="83"/>
      <c r="K104" s="83"/>
      <c r="L104" s="83"/>
      <c r="M104" s="84"/>
      <c r="N104" s="1"/>
      <c r="O104" s="1"/>
      <c r="P104" s="1"/>
      <c r="Q104" s="1"/>
      <c r="R104" s="62">
        <f t="shared" si="1"/>
        <v>0</v>
      </c>
      <c r="S104" s="1"/>
    </row>
    <row r="105" spans="1:19" ht="15.75" x14ac:dyDescent="0.25">
      <c r="A105" s="1"/>
      <c r="B105" s="77" t="s">
        <v>83</v>
      </c>
      <c r="C105" s="64">
        <v>3030</v>
      </c>
      <c r="D105" s="64">
        <v>89</v>
      </c>
      <c r="E105" s="64">
        <v>342</v>
      </c>
      <c r="F105" s="64">
        <v>1679.98</v>
      </c>
      <c r="G105" s="64">
        <v>1248.74</v>
      </c>
      <c r="H105" s="64">
        <v>2097.11</v>
      </c>
      <c r="I105" s="64">
        <v>-770.14</v>
      </c>
      <c r="J105" s="64">
        <v>2234.0500000000002</v>
      </c>
      <c r="K105" s="64">
        <v>339.83</v>
      </c>
      <c r="L105" s="64">
        <v>0</v>
      </c>
      <c r="M105" s="65">
        <v>0</v>
      </c>
      <c r="N105" s="1"/>
      <c r="O105" s="1"/>
      <c r="P105" s="1"/>
      <c r="Q105" s="1"/>
      <c r="R105" s="62">
        <f t="shared" si="1"/>
        <v>6</v>
      </c>
      <c r="S105" s="1"/>
    </row>
    <row r="106" spans="1:19" ht="15.75" x14ac:dyDescent="0.25">
      <c r="A106" s="1"/>
      <c r="B106" s="63" t="s">
        <v>59</v>
      </c>
      <c r="C106" s="64">
        <v>3040</v>
      </c>
      <c r="D106" s="64">
        <v>90.41</v>
      </c>
      <c r="E106" s="64">
        <v>340.59</v>
      </c>
      <c r="F106" s="64">
        <v>1680.03</v>
      </c>
      <c r="G106" s="64">
        <v>1248.79</v>
      </c>
      <c r="H106" s="64">
        <v>2106.58</v>
      </c>
      <c r="I106" s="64">
        <v>-773.35</v>
      </c>
      <c r="J106" s="64">
        <v>2244.0500000000002</v>
      </c>
      <c r="K106" s="64">
        <v>339.84</v>
      </c>
      <c r="L106" s="64">
        <v>6</v>
      </c>
      <c r="M106" s="65">
        <v>315</v>
      </c>
      <c r="N106" s="1"/>
      <c r="O106" s="1"/>
      <c r="P106" s="1"/>
      <c r="Q106" s="1"/>
      <c r="R106" s="62">
        <f t="shared" si="1"/>
        <v>0</v>
      </c>
      <c r="S106" s="1"/>
    </row>
    <row r="107" spans="1:19" ht="15.75" x14ac:dyDescent="0.25">
      <c r="A107" s="1"/>
      <c r="B107" s="63" t="s">
        <v>59</v>
      </c>
      <c r="C107" s="64">
        <v>3082.86</v>
      </c>
      <c r="D107" s="64">
        <v>91.28</v>
      </c>
      <c r="E107" s="64">
        <v>335.66</v>
      </c>
      <c r="F107" s="64">
        <v>1679.4</v>
      </c>
      <c r="G107" s="64">
        <v>1248.1600000000001</v>
      </c>
      <c r="H107" s="64">
        <v>2146.34</v>
      </c>
      <c r="I107" s="64">
        <v>-789.31</v>
      </c>
      <c r="J107" s="64">
        <v>2286.87</v>
      </c>
      <c r="K107" s="64">
        <v>339.81</v>
      </c>
      <c r="L107" s="64">
        <v>3.5</v>
      </c>
      <c r="M107" s="65">
        <v>279.93</v>
      </c>
      <c r="N107" s="1"/>
      <c r="O107" s="1"/>
      <c r="P107" s="1"/>
      <c r="Q107" s="1"/>
      <c r="R107" s="62">
        <f t="shared" si="1"/>
        <v>0</v>
      </c>
      <c r="S107" s="1"/>
    </row>
    <row r="108" spans="1:19" ht="15.75" x14ac:dyDescent="0.25">
      <c r="A108" s="1"/>
      <c r="B108" s="63" t="s">
        <v>62</v>
      </c>
      <c r="C108" s="64">
        <v>3371.3</v>
      </c>
      <c r="D108" s="64">
        <v>91.28</v>
      </c>
      <c r="E108" s="64">
        <v>302</v>
      </c>
      <c r="F108" s="64">
        <v>1672.77</v>
      </c>
      <c r="G108" s="64">
        <v>1241.53</v>
      </c>
      <c r="H108" s="64">
        <v>2360.3000000000002</v>
      </c>
      <c r="I108" s="64">
        <v>-976.43</v>
      </c>
      <c r="J108" s="64">
        <v>2554.3000000000002</v>
      </c>
      <c r="K108" s="64">
        <v>337.53</v>
      </c>
      <c r="L108" s="64">
        <v>3.5</v>
      </c>
      <c r="M108" s="65">
        <v>269.61</v>
      </c>
      <c r="N108" s="1"/>
      <c r="O108" s="1"/>
      <c r="P108" s="1"/>
      <c r="Q108" s="1"/>
      <c r="R108" s="62">
        <f t="shared" si="1"/>
        <v>0</v>
      </c>
      <c r="S108" s="1"/>
    </row>
    <row r="109" spans="1:19" ht="15.75" x14ac:dyDescent="0.25">
      <c r="A109" s="1"/>
      <c r="B109" s="63" t="s">
        <v>67</v>
      </c>
      <c r="C109" s="64">
        <v>3530</v>
      </c>
      <c r="D109" s="64">
        <v>91.28</v>
      </c>
      <c r="E109" s="64">
        <v>302</v>
      </c>
      <c r="F109" s="64">
        <v>1669.24</v>
      </c>
      <c r="G109" s="64">
        <v>1238</v>
      </c>
      <c r="H109" s="64">
        <v>2444.38</v>
      </c>
      <c r="I109" s="64">
        <v>-1110.97</v>
      </c>
      <c r="J109" s="64">
        <v>2685.01</v>
      </c>
      <c r="K109" s="64">
        <v>335.56</v>
      </c>
      <c r="L109" s="64">
        <v>0</v>
      </c>
      <c r="M109" s="65">
        <v>0</v>
      </c>
      <c r="N109" s="1"/>
      <c r="O109" s="1"/>
      <c r="P109" s="1"/>
      <c r="Q109" s="1"/>
      <c r="R109" s="62">
        <f t="shared" si="1"/>
        <v>6</v>
      </c>
      <c r="S109" s="1"/>
    </row>
    <row r="110" spans="1:19" ht="15.75" hidden="1" x14ac:dyDescent="0.25">
      <c r="A110" s="1"/>
      <c r="B110" s="63"/>
      <c r="C110" s="64"/>
      <c r="D110" s="64"/>
      <c r="E110" s="64"/>
      <c r="F110" s="64"/>
      <c r="G110" s="64"/>
      <c r="H110" s="64"/>
      <c r="I110" s="64"/>
      <c r="J110" s="64"/>
      <c r="K110" s="64"/>
      <c r="L110" s="64"/>
      <c r="M110" s="65"/>
      <c r="N110" s="1"/>
      <c r="O110" s="1"/>
      <c r="P110" s="1"/>
      <c r="Q110" s="1"/>
      <c r="R110" s="62">
        <f t="shared" si="1"/>
        <v>0</v>
      </c>
      <c r="S110" s="1"/>
    </row>
    <row r="111" spans="1:19" ht="15.75" hidden="1" x14ac:dyDescent="0.25">
      <c r="A111" s="1"/>
      <c r="B111" s="63"/>
      <c r="C111" s="64"/>
      <c r="D111" s="64"/>
      <c r="E111" s="64"/>
      <c r="F111" s="64"/>
      <c r="G111" s="64"/>
      <c r="H111" s="64"/>
      <c r="I111" s="64"/>
      <c r="J111" s="64"/>
      <c r="K111" s="64"/>
      <c r="L111" s="64"/>
      <c r="M111" s="65"/>
      <c r="N111" s="1"/>
      <c r="O111" s="1"/>
      <c r="P111" s="1"/>
      <c r="Q111" s="1"/>
      <c r="R111" s="62">
        <f t="shared" si="1"/>
        <v>0</v>
      </c>
      <c r="S111" s="1"/>
    </row>
    <row r="112" spans="1:19" ht="15.75" x14ac:dyDescent="0.25">
      <c r="A112" s="1"/>
      <c r="B112" s="71"/>
      <c r="N112" s="1"/>
      <c r="O112" s="1"/>
      <c r="P112" s="1"/>
      <c r="Q112" s="1"/>
      <c r="R112" s="62">
        <f t="shared" si="1"/>
        <v>0</v>
      </c>
      <c r="S112" s="1"/>
    </row>
    <row r="113" spans="1:19" ht="15.75" x14ac:dyDescent="0.25">
      <c r="A113" s="1"/>
      <c r="B113" s="71"/>
      <c r="N113" s="1"/>
      <c r="O113" s="1"/>
      <c r="P113" s="1"/>
      <c r="Q113" s="1"/>
      <c r="R113" s="62">
        <f t="shared" si="1"/>
        <v>0</v>
      </c>
      <c r="S113" s="1"/>
    </row>
    <row r="114" spans="1:19" ht="15.75" x14ac:dyDescent="0.25">
      <c r="A114" s="1"/>
      <c r="B114" s="71"/>
      <c r="N114" s="1"/>
      <c r="O114" s="1"/>
      <c r="P114" s="1"/>
      <c r="Q114" s="1"/>
      <c r="R114" s="62">
        <f t="shared" ref="R114:R177" si="2">IF(OR(B114="Обсадная колонна 339.7 мм / 13 3/8 in Casing",B114="Обсадная колонна 244.5 мм / 9 5/8 in Casing",B114="Обсадная колонна 177.8 мм / 7 in Casing"),1,IF(OR(B114="Траппы кровля / Traps Top",B114="Траппы подошва / Traps Bottom",B114="EOC - Аргиллиты - кровля / Argillites top",B114="EOC - Аргиллиты №2 - кровля / Argillites #2 top"),2,IF(OR(B114="ESP top",B114="ESP btm - Осинский горизонт-подошва / Osinskiy horizont Bttm"),3,IF(OR(B114="KOP - ВЧ-1",B114="KOP - ВЧ-2"),4,IF(B114="EOC - Кора выветривания / Crust",5,IF(OR(B114="TD",B114="Полка под срезку",B114="Начало срезки 1",B114="Начало срезки 2",B114="Начало срезки 3",B114="Начало срезки 4"),6,0))))))</f>
        <v>0</v>
      </c>
      <c r="S114" s="1"/>
    </row>
    <row r="115" spans="1:19" ht="16.5" thickBot="1" x14ac:dyDescent="0.3">
      <c r="A115" s="1"/>
      <c r="B115" s="71"/>
      <c r="C115" s="72" t="s">
        <v>68</v>
      </c>
      <c r="D115" s="72"/>
      <c r="E115" s="72"/>
      <c r="F115" s="72"/>
      <c r="G115" s="72"/>
      <c r="H115" s="72"/>
      <c r="I115" s="73"/>
      <c r="J115" s="73"/>
      <c r="K115" s="73"/>
      <c r="L115" s="72" t="s">
        <v>115</v>
      </c>
      <c r="M115" s="74"/>
      <c r="N115" s="1"/>
      <c r="O115" s="1"/>
      <c r="P115" s="1"/>
      <c r="Q115" s="1"/>
      <c r="R115" s="62">
        <f t="shared" si="2"/>
        <v>0</v>
      </c>
      <c r="S115" s="1"/>
    </row>
    <row r="116" spans="1:19" ht="15.75" x14ac:dyDescent="0.25">
      <c r="A116" s="1"/>
      <c r="B116" s="71"/>
      <c r="C116" s="75"/>
      <c r="D116" s="72"/>
      <c r="E116" s="72"/>
      <c r="F116" s="72"/>
      <c r="G116" s="72"/>
      <c r="H116" s="72"/>
      <c r="I116" s="72"/>
      <c r="J116" s="72"/>
      <c r="K116" s="72"/>
      <c r="L116" s="72"/>
      <c r="M116" s="74"/>
      <c r="N116" s="1"/>
      <c r="O116" s="1"/>
      <c r="P116" s="1"/>
      <c r="Q116" s="1"/>
      <c r="R116" s="62">
        <f t="shared" si="2"/>
        <v>0</v>
      </c>
      <c r="S116" s="1"/>
    </row>
    <row r="117" spans="1:19" ht="16.5" thickBot="1" x14ac:dyDescent="0.3">
      <c r="A117" s="1"/>
      <c r="B117" s="71"/>
      <c r="C117" s="72" t="s">
        <v>69</v>
      </c>
      <c r="D117" s="72"/>
      <c r="E117" s="72"/>
      <c r="F117" s="72"/>
      <c r="G117" s="72"/>
      <c r="H117" s="72"/>
      <c r="I117" s="73"/>
      <c r="J117" s="73"/>
      <c r="K117" s="73"/>
      <c r="L117" s="72" t="s">
        <v>115</v>
      </c>
      <c r="M117" s="74"/>
      <c r="N117" s="1"/>
      <c r="O117" s="1"/>
      <c r="P117" s="1"/>
      <c r="Q117" s="1"/>
      <c r="R117" s="62">
        <f t="shared" si="2"/>
        <v>0</v>
      </c>
      <c r="S117" s="1"/>
    </row>
    <row r="118" spans="1:19" ht="15.75" x14ac:dyDescent="0.25">
      <c r="A118" s="1"/>
      <c r="B118" s="71"/>
      <c r="C118" s="76"/>
      <c r="D118" s="76"/>
      <c r="E118" s="76"/>
      <c r="F118" s="76"/>
      <c r="G118" s="76"/>
      <c r="H118" s="76"/>
      <c r="I118" s="76"/>
      <c r="J118" s="76"/>
      <c r="K118" s="76"/>
      <c r="L118" s="76"/>
      <c r="M118" s="74"/>
      <c r="N118" s="1"/>
      <c r="O118" s="1"/>
      <c r="P118" s="1"/>
      <c r="Q118" s="1"/>
      <c r="R118" s="62">
        <f t="shared" si="2"/>
        <v>0</v>
      </c>
      <c r="S118" s="1"/>
    </row>
    <row r="119" spans="1:19" ht="16.5" thickBot="1" x14ac:dyDescent="0.3">
      <c r="A119" s="1"/>
      <c r="B119" s="71"/>
      <c r="C119" s="72" t="s">
        <v>70</v>
      </c>
      <c r="D119" s="72"/>
      <c r="E119" s="72"/>
      <c r="F119" s="72"/>
      <c r="G119" s="72"/>
      <c r="H119" s="72"/>
      <c r="I119" s="73"/>
      <c r="J119" s="73"/>
      <c r="K119" s="73"/>
      <c r="L119" s="72" t="s">
        <v>115</v>
      </c>
      <c r="M119" s="74"/>
      <c r="N119" s="1"/>
      <c r="O119" s="1"/>
      <c r="P119" s="1"/>
      <c r="Q119" s="1"/>
      <c r="R119" s="62">
        <f t="shared" si="2"/>
        <v>0</v>
      </c>
      <c r="S119" s="1"/>
    </row>
    <row r="120" spans="1:19" ht="15.75" x14ac:dyDescent="0.25">
      <c r="R120" s="62">
        <f t="shared" si="2"/>
        <v>0</v>
      </c>
    </row>
    <row r="121" spans="1:19" ht="15.75" x14ac:dyDescent="0.25">
      <c r="R121" s="62">
        <f t="shared" si="2"/>
        <v>0</v>
      </c>
    </row>
    <row r="122" spans="1:19" ht="15.75" x14ac:dyDescent="0.25">
      <c r="R122" s="62">
        <f t="shared" si="2"/>
        <v>0</v>
      </c>
    </row>
    <row r="123" spans="1:19" ht="15.75" x14ac:dyDescent="0.25">
      <c r="R123" s="62">
        <f t="shared" si="2"/>
        <v>0</v>
      </c>
    </row>
    <row r="124" spans="1:19" ht="15.75" x14ac:dyDescent="0.25">
      <c r="R124" s="62">
        <f t="shared" si="2"/>
        <v>0</v>
      </c>
    </row>
    <row r="125" spans="1:19" ht="15.75" x14ac:dyDescent="0.25">
      <c r="R125" s="62">
        <f t="shared" si="2"/>
        <v>0</v>
      </c>
    </row>
    <row r="126" spans="1:19" ht="15.75" x14ac:dyDescent="0.25">
      <c r="R126" s="62">
        <f t="shared" si="2"/>
        <v>0</v>
      </c>
    </row>
    <row r="127" spans="1:19" ht="15.75" x14ac:dyDescent="0.25">
      <c r="R127" s="62">
        <f t="shared" si="2"/>
        <v>0</v>
      </c>
    </row>
    <row r="128" spans="1:19" ht="15.75" x14ac:dyDescent="0.25">
      <c r="R128" s="62">
        <f t="shared" si="2"/>
        <v>0</v>
      </c>
    </row>
    <row r="129" spans="18:18" ht="15.75" x14ac:dyDescent="0.25">
      <c r="R129" s="62">
        <f t="shared" si="2"/>
        <v>0</v>
      </c>
    </row>
    <row r="130" spans="18:18" ht="15.75" x14ac:dyDescent="0.25">
      <c r="R130" s="62">
        <f t="shared" si="2"/>
        <v>0</v>
      </c>
    </row>
    <row r="131" spans="18:18" ht="15.75" x14ac:dyDescent="0.25">
      <c r="R131" s="62">
        <f t="shared" si="2"/>
        <v>0</v>
      </c>
    </row>
    <row r="132" spans="18:18" ht="15.75" x14ac:dyDescent="0.25">
      <c r="R132" s="62">
        <f t="shared" si="2"/>
        <v>0</v>
      </c>
    </row>
    <row r="133" spans="18:18" ht="15.75" x14ac:dyDescent="0.25">
      <c r="R133" s="62">
        <f t="shared" si="2"/>
        <v>0</v>
      </c>
    </row>
    <row r="134" spans="18:18" ht="15.75" x14ac:dyDescent="0.25">
      <c r="R134" s="62">
        <f t="shared" si="2"/>
        <v>0</v>
      </c>
    </row>
    <row r="135" spans="18:18" ht="15.75" x14ac:dyDescent="0.25">
      <c r="R135" s="62">
        <f t="shared" si="2"/>
        <v>0</v>
      </c>
    </row>
    <row r="136" spans="18:18" ht="15.75" x14ac:dyDescent="0.25">
      <c r="R136" s="62">
        <f t="shared" si="2"/>
        <v>0</v>
      </c>
    </row>
    <row r="137" spans="18:18" ht="15.75" x14ac:dyDescent="0.25">
      <c r="R137" s="62">
        <f t="shared" si="2"/>
        <v>0</v>
      </c>
    </row>
    <row r="138" spans="18:18" ht="15.75" x14ac:dyDescent="0.25">
      <c r="R138" s="62">
        <f t="shared" si="2"/>
        <v>0</v>
      </c>
    </row>
    <row r="139" spans="18:18" ht="15.75" x14ac:dyDescent="0.25">
      <c r="R139" s="62">
        <f t="shared" si="2"/>
        <v>0</v>
      </c>
    </row>
    <row r="140" spans="18:18" ht="15.75" x14ac:dyDescent="0.25">
      <c r="R140" s="62">
        <f t="shared" si="2"/>
        <v>0</v>
      </c>
    </row>
    <row r="141" spans="18:18" ht="15.75" x14ac:dyDescent="0.25">
      <c r="R141" s="62">
        <f t="shared" si="2"/>
        <v>0</v>
      </c>
    </row>
    <row r="142" spans="18:18" ht="15.75" x14ac:dyDescent="0.25">
      <c r="R142" s="62">
        <f t="shared" si="2"/>
        <v>0</v>
      </c>
    </row>
    <row r="143" spans="18:18" ht="15.75" x14ac:dyDescent="0.25">
      <c r="R143" s="62">
        <f t="shared" si="2"/>
        <v>0</v>
      </c>
    </row>
    <row r="144" spans="18:18" ht="15.75" x14ac:dyDescent="0.25">
      <c r="R144" s="62">
        <f t="shared" si="2"/>
        <v>0</v>
      </c>
    </row>
    <row r="145" spans="18:18" ht="15.75" x14ac:dyDescent="0.25">
      <c r="R145" s="62">
        <f t="shared" si="2"/>
        <v>0</v>
      </c>
    </row>
    <row r="146" spans="18:18" ht="15.75" x14ac:dyDescent="0.25">
      <c r="R146" s="62">
        <f t="shared" si="2"/>
        <v>0</v>
      </c>
    </row>
    <row r="147" spans="18:18" ht="15.75" x14ac:dyDescent="0.25">
      <c r="R147" s="62">
        <f t="shared" si="2"/>
        <v>0</v>
      </c>
    </row>
    <row r="148" spans="18:18" ht="15.75" x14ac:dyDescent="0.25">
      <c r="R148" s="62">
        <f t="shared" si="2"/>
        <v>0</v>
      </c>
    </row>
    <row r="149" spans="18:18" ht="15.75" x14ac:dyDescent="0.25">
      <c r="R149" s="62">
        <f t="shared" si="2"/>
        <v>0</v>
      </c>
    </row>
    <row r="150" spans="18:18" ht="15.75" x14ac:dyDescent="0.25">
      <c r="R150" s="62">
        <f t="shared" si="2"/>
        <v>0</v>
      </c>
    </row>
    <row r="151" spans="18:18" ht="15.75" x14ac:dyDescent="0.25">
      <c r="R151" s="62">
        <f t="shared" si="2"/>
        <v>0</v>
      </c>
    </row>
    <row r="152" spans="18:18" ht="15.75" x14ac:dyDescent="0.25">
      <c r="R152" s="62">
        <f t="shared" si="2"/>
        <v>0</v>
      </c>
    </row>
    <row r="153" spans="18:18" ht="15.75" x14ac:dyDescent="0.25">
      <c r="R153" s="62">
        <f t="shared" si="2"/>
        <v>0</v>
      </c>
    </row>
    <row r="154" spans="18:18" ht="15.75" x14ac:dyDescent="0.25">
      <c r="R154" s="62">
        <f t="shared" si="2"/>
        <v>0</v>
      </c>
    </row>
    <row r="155" spans="18:18" ht="15.75" x14ac:dyDescent="0.25">
      <c r="R155" s="62">
        <f t="shared" si="2"/>
        <v>0</v>
      </c>
    </row>
    <row r="156" spans="18:18" ht="15.75" x14ac:dyDescent="0.25">
      <c r="R156" s="62">
        <f t="shared" si="2"/>
        <v>0</v>
      </c>
    </row>
    <row r="157" spans="18:18" ht="15.75" x14ac:dyDescent="0.25">
      <c r="R157" s="62">
        <f t="shared" si="2"/>
        <v>0</v>
      </c>
    </row>
    <row r="158" spans="18:18" ht="15.75" x14ac:dyDescent="0.25">
      <c r="R158" s="62">
        <f t="shared" si="2"/>
        <v>0</v>
      </c>
    </row>
    <row r="159" spans="18:18" ht="15.75" x14ac:dyDescent="0.25">
      <c r="R159" s="62">
        <f t="shared" si="2"/>
        <v>0</v>
      </c>
    </row>
    <row r="160" spans="18:18" ht="15.75" x14ac:dyDescent="0.25">
      <c r="R160" s="62">
        <f t="shared" si="2"/>
        <v>0</v>
      </c>
    </row>
    <row r="161" spans="18:18" ht="15.75" x14ac:dyDescent="0.25">
      <c r="R161" s="62">
        <f t="shared" si="2"/>
        <v>0</v>
      </c>
    </row>
    <row r="162" spans="18:18" ht="15.75" x14ac:dyDescent="0.25">
      <c r="R162" s="62">
        <f t="shared" si="2"/>
        <v>0</v>
      </c>
    </row>
    <row r="163" spans="18:18" ht="15.75" x14ac:dyDescent="0.25">
      <c r="R163" s="62">
        <f t="shared" si="2"/>
        <v>0</v>
      </c>
    </row>
    <row r="164" spans="18:18" ht="15.75" x14ac:dyDescent="0.25">
      <c r="R164" s="62">
        <f t="shared" si="2"/>
        <v>0</v>
      </c>
    </row>
    <row r="165" spans="18:18" ht="15.75" x14ac:dyDescent="0.25">
      <c r="R165" s="62">
        <f t="shared" si="2"/>
        <v>0</v>
      </c>
    </row>
    <row r="166" spans="18:18" ht="15.75" x14ac:dyDescent="0.25">
      <c r="R166" s="62">
        <f t="shared" si="2"/>
        <v>0</v>
      </c>
    </row>
    <row r="167" spans="18:18" ht="15.75" x14ac:dyDescent="0.25">
      <c r="R167" s="62">
        <f t="shared" si="2"/>
        <v>0</v>
      </c>
    </row>
    <row r="168" spans="18:18" ht="15.75" x14ac:dyDescent="0.25">
      <c r="R168" s="62">
        <f t="shared" si="2"/>
        <v>0</v>
      </c>
    </row>
    <row r="169" spans="18:18" ht="15.75" x14ac:dyDescent="0.25">
      <c r="R169" s="62">
        <f t="shared" si="2"/>
        <v>0</v>
      </c>
    </row>
    <row r="170" spans="18:18" ht="15.75" x14ac:dyDescent="0.25">
      <c r="R170" s="62">
        <f t="shared" si="2"/>
        <v>0</v>
      </c>
    </row>
    <row r="171" spans="18:18" ht="15.75" x14ac:dyDescent="0.25">
      <c r="R171" s="62">
        <f t="shared" si="2"/>
        <v>0</v>
      </c>
    </row>
    <row r="172" spans="18:18" ht="15.75" x14ac:dyDescent="0.25">
      <c r="R172" s="62">
        <f t="shared" si="2"/>
        <v>0</v>
      </c>
    </row>
    <row r="173" spans="18:18" ht="15.75" x14ac:dyDescent="0.25">
      <c r="R173" s="62">
        <f t="shared" si="2"/>
        <v>0</v>
      </c>
    </row>
    <row r="174" spans="18:18" ht="15.75" x14ac:dyDescent="0.25">
      <c r="R174" s="62">
        <f t="shared" si="2"/>
        <v>0</v>
      </c>
    </row>
    <row r="175" spans="18:18" ht="15.75" x14ac:dyDescent="0.25">
      <c r="R175" s="62">
        <f t="shared" si="2"/>
        <v>0</v>
      </c>
    </row>
    <row r="176" spans="18:18" ht="15.75" x14ac:dyDescent="0.25">
      <c r="R176" s="62">
        <f t="shared" si="2"/>
        <v>0</v>
      </c>
    </row>
    <row r="177" spans="18:18" ht="15.75" x14ac:dyDescent="0.25">
      <c r="R177" s="62">
        <f t="shared" si="2"/>
        <v>0</v>
      </c>
    </row>
    <row r="178" spans="18:18" ht="15.75" x14ac:dyDescent="0.25">
      <c r="R178" s="62">
        <f t="shared" ref="R178:R241" si="3">IF(OR(B178="Обсадная колонна 339.7 мм / 13 3/8 in Casing",B178="Обсадная колонна 244.5 мм / 9 5/8 in Casing",B178="Обсадная колонна 177.8 мм / 7 in Casing"),1,IF(OR(B178="Траппы кровля / Traps Top",B178="Траппы подошва / Traps Bottom",B178="EOC - Аргиллиты - кровля / Argillites top",B178="EOC - Аргиллиты №2 - кровля / Argillites #2 top"),2,IF(OR(B178="ESP top",B178="ESP btm - Осинский горизонт-подошва / Osinskiy horizont Bttm"),3,IF(OR(B178="KOP - ВЧ-1",B178="KOP - ВЧ-2"),4,IF(B178="EOC - Кора выветривания / Crust",5,IF(OR(B178="TD",B178="Полка под срезку",B178="Начало срезки 1",B178="Начало срезки 2",B178="Начало срезки 3",B178="Начало срезки 4"),6,0))))))</f>
        <v>0</v>
      </c>
    </row>
    <row r="179" spans="18:18" ht="15.75" x14ac:dyDescent="0.25">
      <c r="R179" s="62">
        <f t="shared" si="3"/>
        <v>0</v>
      </c>
    </row>
    <row r="180" spans="18:18" ht="15.75" x14ac:dyDescent="0.25">
      <c r="R180" s="62">
        <f t="shared" si="3"/>
        <v>0</v>
      </c>
    </row>
    <row r="181" spans="18:18" ht="15.75" x14ac:dyDescent="0.25">
      <c r="R181" s="62">
        <f t="shared" si="3"/>
        <v>0</v>
      </c>
    </row>
    <row r="182" spans="18:18" ht="15.75" x14ac:dyDescent="0.25">
      <c r="R182" s="62">
        <f t="shared" si="3"/>
        <v>0</v>
      </c>
    </row>
    <row r="183" spans="18:18" ht="15.75" x14ac:dyDescent="0.25">
      <c r="R183" s="62">
        <f t="shared" si="3"/>
        <v>0</v>
      </c>
    </row>
    <row r="184" spans="18:18" ht="15.75" x14ac:dyDescent="0.25">
      <c r="R184" s="62">
        <f t="shared" si="3"/>
        <v>0</v>
      </c>
    </row>
    <row r="185" spans="18:18" ht="15.75" x14ac:dyDescent="0.25">
      <c r="R185" s="62">
        <f t="shared" si="3"/>
        <v>0</v>
      </c>
    </row>
    <row r="186" spans="18:18" ht="15.75" x14ac:dyDescent="0.25">
      <c r="R186" s="62">
        <f t="shared" si="3"/>
        <v>0</v>
      </c>
    </row>
    <row r="187" spans="18:18" ht="15.75" x14ac:dyDescent="0.25">
      <c r="R187" s="62">
        <f t="shared" si="3"/>
        <v>0</v>
      </c>
    </row>
    <row r="188" spans="18:18" ht="15.75" x14ac:dyDescent="0.25">
      <c r="R188" s="62">
        <f t="shared" si="3"/>
        <v>0</v>
      </c>
    </row>
    <row r="189" spans="18:18" ht="15.75" x14ac:dyDescent="0.25">
      <c r="R189" s="62">
        <f t="shared" si="3"/>
        <v>0</v>
      </c>
    </row>
    <row r="190" spans="18:18" ht="15.75" x14ac:dyDescent="0.25">
      <c r="R190" s="62">
        <f t="shared" si="3"/>
        <v>0</v>
      </c>
    </row>
    <row r="191" spans="18:18" ht="15.75" x14ac:dyDescent="0.25">
      <c r="R191" s="62">
        <f t="shared" si="3"/>
        <v>0</v>
      </c>
    </row>
    <row r="192" spans="18:18" ht="15.75" x14ac:dyDescent="0.25">
      <c r="R192" s="62">
        <f t="shared" si="3"/>
        <v>0</v>
      </c>
    </row>
    <row r="193" spans="18:18" ht="15.75" x14ac:dyDescent="0.25">
      <c r="R193" s="62">
        <f t="shared" si="3"/>
        <v>0</v>
      </c>
    </row>
    <row r="194" spans="18:18" ht="15.75" x14ac:dyDescent="0.25">
      <c r="R194" s="62">
        <f t="shared" si="3"/>
        <v>0</v>
      </c>
    </row>
    <row r="195" spans="18:18" ht="15.75" x14ac:dyDescent="0.25">
      <c r="R195" s="62">
        <f t="shared" si="3"/>
        <v>0</v>
      </c>
    </row>
    <row r="196" spans="18:18" ht="15.75" x14ac:dyDescent="0.25">
      <c r="R196" s="62">
        <f t="shared" si="3"/>
        <v>0</v>
      </c>
    </row>
    <row r="197" spans="18:18" ht="15.75" x14ac:dyDescent="0.25">
      <c r="R197" s="62">
        <f t="shared" si="3"/>
        <v>0</v>
      </c>
    </row>
    <row r="198" spans="18:18" ht="15.75" x14ac:dyDescent="0.25">
      <c r="R198" s="62">
        <f t="shared" si="3"/>
        <v>0</v>
      </c>
    </row>
    <row r="199" spans="18:18" ht="15.75" x14ac:dyDescent="0.25">
      <c r="R199" s="62">
        <f t="shared" si="3"/>
        <v>0</v>
      </c>
    </row>
    <row r="200" spans="18:18" ht="15.75" x14ac:dyDescent="0.25">
      <c r="R200" s="62">
        <f t="shared" si="3"/>
        <v>0</v>
      </c>
    </row>
    <row r="201" spans="18:18" ht="15.75" x14ac:dyDescent="0.25">
      <c r="R201" s="62">
        <f t="shared" si="3"/>
        <v>0</v>
      </c>
    </row>
    <row r="202" spans="18:18" ht="15.75" x14ac:dyDescent="0.25">
      <c r="R202" s="62">
        <f t="shared" si="3"/>
        <v>0</v>
      </c>
    </row>
    <row r="203" spans="18:18" ht="15.75" x14ac:dyDescent="0.25">
      <c r="R203" s="62">
        <f t="shared" si="3"/>
        <v>0</v>
      </c>
    </row>
    <row r="204" spans="18:18" ht="15.75" x14ac:dyDescent="0.25">
      <c r="R204" s="62">
        <f t="shared" si="3"/>
        <v>0</v>
      </c>
    </row>
    <row r="205" spans="18:18" ht="15.75" x14ac:dyDescent="0.25">
      <c r="R205" s="62">
        <f t="shared" si="3"/>
        <v>0</v>
      </c>
    </row>
    <row r="206" spans="18:18" ht="15.75" x14ac:dyDescent="0.25">
      <c r="R206" s="62">
        <f t="shared" si="3"/>
        <v>0</v>
      </c>
    </row>
    <row r="207" spans="18:18" ht="15.75" x14ac:dyDescent="0.25">
      <c r="R207" s="62">
        <f t="shared" si="3"/>
        <v>0</v>
      </c>
    </row>
    <row r="208" spans="18:18" ht="15.75" x14ac:dyDescent="0.25">
      <c r="R208" s="62">
        <f t="shared" si="3"/>
        <v>0</v>
      </c>
    </row>
    <row r="209" spans="18:18" ht="15.75" x14ac:dyDescent="0.25">
      <c r="R209" s="62">
        <f t="shared" si="3"/>
        <v>0</v>
      </c>
    </row>
    <row r="210" spans="18:18" ht="15.75" x14ac:dyDescent="0.25">
      <c r="R210" s="62">
        <f t="shared" si="3"/>
        <v>0</v>
      </c>
    </row>
    <row r="211" spans="18:18" ht="15.75" x14ac:dyDescent="0.25">
      <c r="R211" s="62">
        <f t="shared" si="3"/>
        <v>0</v>
      </c>
    </row>
    <row r="212" spans="18:18" ht="15.75" x14ac:dyDescent="0.25">
      <c r="R212" s="62">
        <f t="shared" si="3"/>
        <v>0</v>
      </c>
    </row>
    <row r="213" spans="18:18" ht="15.75" x14ac:dyDescent="0.25">
      <c r="R213" s="62">
        <f t="shared" si="3"/>
        <v>0</v>
      </c>
    </row>
    <row r="214" spans="18:18" ht="15.75" x14ac:dyDescent="0.25">
      <c r="R214" s="62">
        <f t="shared" si="3"/>
        <v>0</v>
      </c>
    </row>
    <row r="215" spans="18:18" ht="15.75" x14ac:dyDescent="0.25">
      <c r="R215" s="62">
        <f t="shared" si="3"/>
        <v>0</v>
      </c>
    </row>
    <row r="216" spans="18:18" ht="15.75" x14ac:dyDescent="0.25">
      <c r="R216" s="62">
        <f t="shared" si="3"/>
        <v>0</v>
      </c>
    </row>
    <row r="217" spans="18:18" ht="15.75" x14ac:dyDescent="0.25">
      <c r="R217" s="62">
        <f t="shared" si="3"/>
        <v>0</v>
      </c>
    </row>
    <row r="218" spans="18:18" ht="15.75" x14ac:dyDescent="0.25">
      <c r="R218" s="62">
        <f t="shared" si="3"/>
        <v>0</v>
      </c>
    </row>
    <row r="219" spans="18:18" ht="15.75" x14ac:dyDescent="0.25">
      <c r="R219" s="62">
        <f t="shared" si="3"/>
        <v>0</v>
      </c>
    </row>
    <row r="220" spans="18:18" ht="15.75" x14ac:dyDescent="0.25">
      <c r="R220" s="62">
        <f t="shared" si="3"/>
        <v>0</v>
      </c>
    </row>
    <row r="221" spans="18:18" ht="15.75" x14ac:dyDescent="0.25">
      <c r="R221" s="62">
        <f t="shared" si="3"/>
        <v>0</v>
      </c>
    </row>
    <row r="222" spans="18:18" ht="15.75" x14ac:dyDescent="0.25">
      <c r="R222" s="62">
        <f t="shared" si="3"/>
        <v>0</v>
      </c>
    </row>
    <row r="223" spans="18:18" ht="15.75" x14ac:dyDescent="0.25">
      <c r="R223" s="62">
        <f t="shared" si="3"/>
        <v>0</v>
      </c>
    </row>
    <row r="224" spans="18:18" ht="15.75" x14ac:dyDescent="0.25">
      <c r="R224" s="62">
        <f t="shared" si="3"/>
        <v>0</v>
      </c>
    </row>
    <row r="225" spans="18:18" ht="15.75" x14ac:dyDescent="0.25">
      <c r="R225" s="62">
        <f t="shared" si="3"/>
        <v>0</v>
      </c>
    </row>
    <row r="226" spans="18:18" ht="15.75" x14ac:dyDescent="0.25">
      <c r="R226" s="62">
        <f t="shared" si="3"/>
        <v>0</v>
      </c>
    </row>
    <row r="227" spans="18:18" ht="15.75" x14ac:dyDescent="0.25">
      <c r="R227" s="62">
        <f t="shared" si="3"/>
        <v>0</v>
      </c>
    </row>
    <row r="228" spans="18:18" ht="15.75" x14ac:dyDescent="0.25">
      <c r="R228" s="62">
        <f t="shared" si="3"/>
        <v>0</v>
      </c>
    </row>
    <row r="229" spans="18:18" ht="15.75" x14ac:dyDescent="0.25">
      <c r="R229" s="62">
        <f t="shared" si="3"/>
        <v>0</v>
      </c>
    </row>
    <row r="230" spans="18:18" ht="15.75" x14ac:dyDescent="0.25">
      <c r="R230" s="62">
        <f t="shared" si="3"/>
        <v>0</v>
      </c>
    </row>
    <row r="231" spans="18:18" ht="15.75" x14ac:dyDescent="0.25">
      <c r="R231" s="62">
        <f t="shared" si="3"/>
        <v>0</v>
      </c>
    </row>
    <row r="232" spans="18:18" ht="15.75" x14ac:dyDescent="0.25">
      <c r="R232" s="62">
        <f t="shared" si="3"/>
        <v>0</v>
      </c>
    </row>
    <row r="233" spans="18:18" ht="15.75" x14ac:dyDescent="0.25">
      <c r="R233" s="62">
        <f t="shared" si="3"/>
        <v>0</v>
      </c>
    </row>
    <row r="234" spans="18:18" ht="15.75" x14ac:dyDescent="0.25">
      <c r="R234" s="62">
        <f t="shared" si="3"/>
        <v>0</v>
      </c>
    </row>
    <row r="235" spans="18:18" ht="15.75" x14ac:dyDescent="0.25">
      <c r="R235" s="62">
        <f t="shared" si="3"/>
        <v>0</v>
      </c>
    </row>
    <row r="236" spans="18:18" ht="15.75" x14ac:dyDescent="0.25">
      <c r="R236" s="62">
        <f t="shared" si="3"/>
        <v>0</v>
      </c>
    </row>
    <row r="237" spans="18:18" ht="15.75" x14ac:dyDescent="0.25">
      <c r="R237" s="62">
        <f t="shared" si="3"/>
        <v>0</v>
      </c>
    </row>
    <row r="238" spans="18:18" ht="15.75" x14ac:dyDescent="0.25">
      <c r="R238" s="62">
        <f t="shared" si="3"/>
        <v>0</v>
      </c>
    </row>
    <row r="239" spans="18:18" ht="15.75" x14ac:dyDescent="0.25">
      <c r="R239" s="62">
        <f t="shared" si="3"/>
        <v>0</v>
      </c>
    </row>
    <row r="240" spans="18:18" ht="15.75" x14ac:dyDescent="0.25">
      <c r="R240" s="62">
        <f t="shared" si="3"/>
        <v>0</v>
      </c>
    </row>
    <row r="241" spans="18:18" ht="15.75" x14ac:dyDescent="0.25">
      <c r="R241" s="62">
        <f t="shared" si="3"/>
        <v>0</v>
      </c>
    </row>
    <row r="242" spans="18:18" ht="15.75" x14ac:dyDescent="0.25">
      <c r="R242" s="62">
        <f t="shared" ref="R242:R305" si="4">IF(OR(B242="Обсадная колонна 339.7 мм / 13 3/8 in Casing",B242="Обсадная колонна 244.5 мм / 9 5/8 in Casing",B242="Обсадная колонна 177.8 мм / 7 in Casing"),1,IF(OR(B242="Траппы кровля / Traps Top",B242="Траппы подошва / Traps Bottom",B242="EOC - Аргиллиты - кровля / Argillites top",B242="EOC - Аргиллиты №2 - кровля / Argillites #2 top"),2,IF(OR(B242="ESP top",B242="ESP btm - Осинский горизонт-подошва / Osinskiy horizont Bttm"),3,IF(OR(B242="KOP - ВЧ-1",B242="KOP - ВЧ-2"),4,IF(B242="EOC - Кора выветривания / Crust",5,IF(OR(B242="TD",B242="Полка под срезку",B242="Начало срезки 1",B242="Начало срезки 2",B242="Начало срезки 3",B242="Начало срезки 4"),6,0))))))</f>
        <v>0</v>
      </c>
    </row>
    <row r="243" spans="18:18" ht="15.75" x14ac:dyDescent="0.25">
      <c r="R243" s="62">
        <f t="shared" si="4"/>
        <v>0</v>
      </c>
    </row>
    <row r="244" spans="18:18" ht="15.75" x14ac:dyDescent="0.25">
      <c r="R244" s="62">
        <f t="shared" si="4"/>
        <v>0</v>
      </c>
    </row>
    <row r="245" spans="18:18" ht="15.75" x14ac:dyDescent="0.25">
      <c r="R245" s="62">
        <f t="shared" si="4"/>
        <v>0</v>
      </c>
    </row>
    <row r="246" spans="18:18" ht="15.75" x14ac:dyDescent="0.25">
      <c r="R246" s="62">
        <f t="shared" si="4"/>
        <v>0</v>
      </c>
    </row>
    <row r="247" spans="18:18" ht="15.75" x14ac:dyDescent="0.25">
      <c r="R247" s="62">
        <f t="shared" si="4"/>
        <v>0</v>
      </c>
    </row>
    <row r="248" spans="18:18" ht="15.75" x14ac:dyDescent="0.25">
      <c r="R248" s="62">
        <f t="shared" si="4"/>
        <v>0</v>
      </c>
    </row>
    <row r="249" spans="18:18" ht="15.75" x14ac:dyDescent="0.25">
      <c r="R249" s="62">
        <f t="shared" si="4"/>
        <v>0</v>
      </c>
    </row>
    <row r="250" spans="18:18" ht="15.75" x14ac:dyDescent="0.25">
      <c r="R250" s="62">
        <f t="shared" si="4"/>
        <v>0</v>
      </c>
    </row>
    <row r="251" spans="18:18" ht="15.75" x14ac:dyDescent="0.25">
      <c r="R251" s="62">
        <f t="shared" si="4"/>
        <v>0</v>
      </c>
    </row>
    <row r="252" spans="18:18" ht="15.75" x14ac:dyDescent="0.25">
      <c r="R252" s="62">
        <f t="shared" si="4"/>
        <v>0</v>
      </c>
    </row>
    <row r="253" spans="18:18" ht="15.75" x14ac:dyDescent="0.25">
      <c r="R253" s="62">
        <f t="shared" si="4"/>
        <v>0</v>
      </c>
    </row>
    <row r="254" spans="18:18" ht="15.75" x14ac:dyDescent="0.25">
      <c r="R254" s="62">
        <f t="shared" si="4"/>
        <v>0</v>
      </c>
    </row>
    <row r="255" spans="18:18" ht="15.75" x14ac:dyDescent="0.25">
      <c r="R255" s="62">
        <f t="shared" si="4"/>
        <v>0</v>
      </c>
    </row>
    <row r="256" spans="18:18" ht="15.75" x14ac:dyDescent="0.25">
      <c r="R256" s="62">
        <f t="shared" si="4"/>
        <v>0</v>
      </c>
    </row>
    <row r="257" spans="18:18" ht="15.75" x14ac:dyDescent="0.25">
      <c r="R257" s="62">
        <f t="shared" si="4"/>
        <v>0</v>
      </c>
    </row>
    <row r="258" spans="18:18" ht="15.75" x14ac:dyDescent="0.25">
      <c r="R258" s="62">
        <f t="shared" si="4"/>
        <v>0</v>
      </c>
    </row>
    <row r="259" spans="18:18" ht="15.75" x14ac:dyDescent="0.25">
      <c r="R259" s="62">
        <f t="shared" si="4"/>
        <v>0</v>
      </c>
    </row>
    <row r="260" spans="18:18" ht="15.75" x14ac:dyDescent="0.25">
      <c r="R260" s="62">
        <f t="shared" si="4"/>
        <v>0</v>
      </c>
    </row>
    <row r="261" spans="18:18" ht="15.75" x14ac:dyDescent="0.25">
      <c r="R261" s="62">
        <f t="shared" si="4"/>
        <v>0</v>
      </c>
    </row>
    <row r="262" spans="18:18" ht="15.75" x14ac:dyDescent="0.25">
      <c r="R262" s="62">
        <f t="shared" si="4"/>
        <v>0</v>
      </c>
    </row>
    <row r="263" spans="18:18" ht="15.75" x14ac:dyDescent="0.25">
      <c r="R263" s="62">
        <f t="shared" si="4"/>
        <v>0</v>
      </c>
    </row>
    <row r="264" spans="18:18" ht="15.75" x14ac:dyDescent="0.25">
      <c r="R264" s="62">
        <f t="shared" si="4"/>
        <v>0</v>
      </c>
    </row>
    <row r="265" spans="18:18" ht="15.75" x14ac:dyDescent="0.25">
      <c r="R265" s="62">
        <f t="shared" si="4"/>
        <v>0</v>
      </c>
    </row>
    <row r="266" spans="18:18" ht="15.75" x14ac:dyDescent="0.25">
      <c r="R266" s="62">
        <f t="shared" si="4"/>
        <v>0</v>
      </c>
    </row>
    <row r="267" spans="18:18" ht="15.75" x14ac:dyDescent="0.25">
      <c r="R267" s="62">
        <f t="shared" si="4"/>
        <v>0</v>
      </c>
    </row>
    <row r="268" spans="18:18" ht="15.75" x14ac:dyDescent="0.25">
      <c r="R268" s="62">
        <f t="shared" si="4"/>
        <v>0</v>
      </c>
    </row>
    <row r="269" spans="18:18" ht="15.75" x14ac:dyDescent="0.25">
      <c r="R269" s="62">
        <f t="shared" si="4"/>
        <v>0</v>
      </c>
    </row>
    <row r="270" spans="18:18" ht="15.75" x14ac:dyDescent="0.25">
      <c r="R270" s="62">
        <f t="shared" si="4"/>
        <v>0</v>
      </c>
    </row>
    <row r="271" spans="18:18" ht="15.75" x14ac:dyDescent="0.25">
      <c r="R271" s="62">
        <f t="shared" si="4"/>
        <v>0</v>
      </c>
    </row>
    <row r="272" spans="18:18" ht="15.75" x14ac:dyDescent="0.25">
      <c r="R272" s="62">
        <f t="shared" si="4"/>
        <v>0</v>
      </c>
    </row>
    <row r="273" spans="18:18" ht="15.75" x14ac:dyDescent="0.25">
      <c r="R273" s="62">
        <f t="shared" si="4"/>
        <v>0</v>
      </c>
    </row>
    <row r="274" spans="18:18" ht="15.75" x14ac:dyDescent="0.25">
      <c r="R274" s="62">
        <f t="shared" si="4"/>
        <v>0</v>
      </c>
    </row>
    <row r="275" spans="18:18" ht="15.75" x14ac:dyDescent="0.25">
      <c r="R275" s="62">
        <f t="shared" si="4"/>
        <v>0</v>
      </c>
    </row>
    <row r="276" spans="18:18" ht="15.75" x14ac:dyDescent="0.25">
      <c r="R276" s="62">
        <f t="shared" si="4"/>
        <v>0</v>
      </c>
    </row>
    <row r="277" spans="18:18" ht="15.75" x14ac:dyDescent="0.25">
      <c r="R277" s="62">
        <f t="shared" si="4"/>
        <v>0</v>
      </c>
    </row>
    <row r="278" spans="18:18" ht="15.75" x14ac:dyDescent="0.25">
      <c r="R278" s="62">
        <f t="shared" si="4"/>
        <v>0</v>
      </c>
    </row>
    <row r="279" spans="18:18" ht="15.75" x14ac:dyDescent="0.25">
      <c r="R279" s="62">
        <f t="shared" si="4"/>
        <v>0</v>
      </c>
    </row>
    <row r="280" spans="18:18" ht="15.75" x14ac:dyDescent="0.25">
      <c r="R280" s="62">
        <f t="shared" si="4"/>
        <v>0</v>
      </c>
    </row>
    <row r="281" spans="18:18" ht="15.75" x14ac:dyDescent="0.25">
      <c r="R281" s="62">
        <f t="shared" si="4"/>
        <v>0</v>
      </c>
    </row>
    <row r="282" spans="18:18" ht="15.75" x14ac:dyDescent="0.25">
      <c r="R282" s="62">
        <f t="shared" si="4"/>
        <v>0</v>
      </c>
    </row>
    <row r="283" spans="18:18" ht="15.75" x14ac:dyDescent="0.25">
      <c r="R283" s="62">
        <f t="shared" si="4"/>
        <v>0</v>
      </c>
    </row>
    <row r="284" spans="18:18" ht="15.75" x14ac:dyDescent="0.25">
      <c r="R284" s="62">
        <f t="shared" si="4"/>
        <v>0</v>
      </c>
    </row>
    <row r="285" spans="18:18" ht="15.75" x14ac:dyDescent="0.25">
      <c r="R285" s="62">
        <f t="shared" si="4"/>
        <v>0</v>
      </c>
    </row>
    <row r="286" spans="18:18" ht="15.75" x14ac:dyDescent="0.25">
      <c r="R286" s="62">
        <f t="shared" si="4"/>
        <v>0</v>
      </c>
    </row>
    <row r="287" spans="18:18" ht="15.75" x14ac:dyDescent="0.25">
      <c r="R287" s="62">
        <f t="shared" si="4"/>
        <v>0</v>
      </c>
    </row>
    <row r="288" spans="18:18" ht="15.75" x14ac:dyDescent="0.25">
      <c r="R288" s="62">
        <f t="shared" si="4"/>
        <v>0</v>
      </c>
    </row>
    <row r="289" spans="18:18" ht="15.75" x14ac:dyDescent="0.25">
      <c r="R289" s="62">
        <f t="shared" si="4"/>
        <v>0</v>
      </c>
    </row>
    <row r="290" spans="18:18" ht="15.75" x14ac:dyDescent="0.25">
      <c r="R290" s="62">
        <f t="shared" si="4"/>
        <v>0</v>
      </c>
    </row>
    <row r="291" spans="18:18" ht="15.75" x14ac:dyDescent="0.25">
      <c r="R291" s="62">
        <f t="shared" si="4"/>
        <v>0</v>
      </c>
    </row>
    <row r="292" spans="18:18" ht="15.75" x14ac:dyDescent="0.25">
      <c r="R292" s="62">
        <f t="shared" si="4"/>
        <v>0</v>
      </c>
    </row>
    <row r="293" spans="18:18" ht="15.75" x14ac:dyDescent="0.25">
      <c r="R293" s="62">
        <f t="shared" si="4"/>
        <v>0</v>
      </c>
    </row>
    <row r="294" spans="18:18" ht="15.75" x14ac:dyDescent="0.25">
      <c r="R294" s="62">
        <f t="shared" si="4"/>
        <v>0</v>
      </c>
    </row>
    <row r="295" spans="18:18" ht="15.75" x14ac:dyDescent="0.25">
      <c r="R295" s="62">
        <f t="shared" si="4"/>
        <v>0</v>
      </c>
    </row>
    <row r="296" spans="18:18" ht="15.75" x14ac:dyDescent="0.25">
      <c r="R296" s="62">
        <f t="shared" si="4"/>
        <v>0</v>
      </c>
    </row>
    <row r="297" spans="18:18" ht="15.75" x14ac:dyDescent="0.25">
      <c r="R297" s="62">
        <f t="shared" si="4"/>
        <v>0</v>
      </c>
    </row>
    <row r="298" spans="18:18" ht="15.75" x14ac:dyDescent="0.25">
      <c r="R298" s="62">
        <f t="shared" si="4"/>
        <v>0</v>
      </c>
    </row>
    <row r="299" spans="18:18" ht="15.75" x14ac:dyDescent="0.25">
      <c r="R299" s="62">
        <f t="shared" si="4"/>
        <v>0</v>
      </c>
    </row>
    <row r="300" spans="18:18" ht="15.75" x14ac:dyDescent="0.25">
      <c r="R300" s="62">
        <f t="shared" si="4"/>
        <v>0</v>
      </c>
    </row>
    <row r="301" spans="18:18" ht="15.75" x14ac:dyDescent="0.25">
      <c r="R301" s="62">
        <f t="shared" si="4"/>
        <v>0</v>
      </c>
    </row>
    <row r="302" spans="18:18" ht="15.75" x14ac:dyDescent="0.25">
      <c r="R302" s="62">
        <f t="shared" si="4"/>
        <v>0</v>
      </c>
    </row>
    <row r="303" spans="18:18" ht="15.75" x14ac:dyDescent="0.25">
      <c r="R303" s="62">
        <f t="shared" si="4"/>
        <v>0</v>
      </c>
    </row>
    <row r="304" spans="18:18" ht="15.75" x14ac:dyDescent="0.25">
      <c r="R304" s="62">
        <f t="shared" si="4"/>
        <v>0</v>
      </c>
    </row>
    <row r="305" spans="18:18" ht="15.75" x14ac:dyDescent="0.25">
      <c r="R305" s="62">
        <f t="shared" si="4"/>
        <v>0</v>
      </c>
    </row>
    <row r="306" spans="18:18" ht="15.75" x14ac:dyDescent="0.25">
      <c r="R306" s="62">
        <f t="shared" ref="R306:R369" si="5">IF(OR(B306="Обсадная колонна 339.7 мм / 13 3/8 in Casing",B306="Обсадная колонна 244.5 мм / 9 5/8 in Casing",B306="Обсадная колонна 177.8 мм / 7 in Casing"),1,IF(OR(B306="Траппы кровля / Traps Top",B306="Траппы подошва / Traps Bottom",B306="EOC - Аргиллиты - кровля / Argillites top",B306="EOC - Аргиллиты №2 - кровля / Argillites #2 top"),2,IF(OR(B306="ESP top",B306="ESP btm - Осинский горизонт-подошва / Osinskiy horizont Bttm"),3,IF(OR(B306="KOP - ВЧ-1",B306="KOP - ВЧ-2"),4,IF(B306="EOC - Кора выветривания / Crust",5,IF(OR(B306="TD",B306="Полка под срезку",B306="Начало срезки 1",B306="Начало срезки 2",B306="Начало срезки 3",B306="Начало срезки 4"),6,0))))))</f>
        <v>0</v>
      </c>
    </row>
    <row r="307" spans="18:18" ht="15.75" x14ac:dyDescent="0.25">
      <c r="R307" s="62">
        <f t="shared" si="5"/>
        <v>0</v>
      </c>
    </row>
    <row r="308" spans="18:18" ht="15.75" x14ac:dyDescent="0.25">
      <c r="R308" s="62">
        <f t="shared" si="5"/>
        <v>0</v>
      </c>
    </row>
    <row r="309" spans="18:18" ht="15.75" x14ac:dyDescent="0.25">
      <c r="R309" s="62">
        <f t="shared" si="5"/>
        <v>0</v>
      </c>
    </row>
    <row r="310" spans="18:18" ht="15.75" x14ac:dyDescent="0.25">
      <c r="R310" s="62">
        <f t="shared" si="5"/>
        <v>0</v>
      </c>
    </row>
    <row r="311" spans="18:18" ht="15.75" x14ac:dyDescent="0.25">
      <c r="R311" s="62">
        <f t="shared" si="5"/>
        <v>0</v>
      </c>
    </row>
    <row r="312" spans="18:18" ht="15.75" x14ac:dyDescent="0.25">
      <c r="R312" s="62">
        <f t="shared" si="5"/>
        <v>0</v>
      </c>
    </row>
    <row r="313" spans="18:18" ht="15.75" x14ac:dyDescent="0.25">
      <c r="R313" s="62">
        <f t="shared" si="5"/>
        <v>0</v>
      </c>
    </row>
    <row r="314" spans="18:18" ht="15.75" x14ac:dyDescent="0.25">
      <c r="R314" s="62">
        <f t="shared" si="5"/>
        <v>0</v>
      </c>
    </row>
    <row r="315" spans="18:18" ht="15.75" x14ac:dyDescent="0.25">
      <c r="R315" s="62">
        <f t="shared" si="5"/>
        <v>0</v>
      </c>
    </row>
    <row r="316" spans="18:18" ht="15.75" x14ac:dyDescent="0.25">
      <c r="R316" s="62">
        <f t="shared" si="5"/>
        <v>0</v>
      </c>
    </row>
    <row r="317" spans="18:18" ht="15.75" x14ac:dyDescent="0.25">
      <c r="R317" s="62">
        <f t="shared" si="5"/>
        <v>0</v>
      </c>
    </row>
    <row r="318" spans="18:18" ht="15.75" x14ac:dyDescent="0.25">
      <c r="R318" s="62">
        <f t="shared" si="5"/>
        <v>0</v>
      </c>
    </row>
    <row r="319" spans="18:18" ht="15.75" x14ac:dyDescent="0.25">
      <c r="R319" s="62">
        <f t="shared" si="5"/>
        <v>0</v>
      </c>
    </row>
    <row r="320" spans="18:18" ht="15.75" x14ac:dyDescent="0.25">
      <c r="R320" s="62">
        <f t="shared" si="5"/>
        <v>0</v>
      </c>
    </row>
    <row r="321" spans="18:18" ht="15.75" x14ac:dyDescent="0.25">
      <c r="R321" s="62">
        <f t="shared" si="5"/>
        <v>0</v>
      </c>
    </row>
    <row r="322" spans="18:18" ht="15.75" x14ac:dyDescent="0.25">
      <c r="R322" s="62">
        <f t="shared" si="5"/>
        <v>0</v>
      </c>
    </row>
    <row r="323" spans="18:18" ht="15.75" x14ac:dyDescent="0.25">
      <c r="R323" s="62">
        <f t="shared" si="5"/>
        <v>0</v>
      </c>
    </row>
    <row r="324" spans="18:18" ht="15.75" x14ac:dyDescent="0.25">
      <c r="R324" s="62">
        <f t="shared" si="5"/>
        <v>0</v>
      </c>
    </row>
    <row r="325" spans="18:18" ht="15.75" x14ac:dyDescent="0.25">
      <c r="R325" s="62">
        <f t="shared" si="5"/>
        <v>0</v>
      </c>
    </row>
    <row r="326" spans="18:18" ht="15.75" x14ac:dyDescent="0.25">
      <c r="R326" s="62">
        <f t="shared" si="5"/>
        <v>0</v>
      </c>
    </row>
    <row r="327" spans="18:18" ht="15.75" x14ac:dyDescent="0.25">
      <c r="R327" s="62">
        <f t="shared" si="5"/>
        <v>0</v>
      </c>
    </row>
    <row r="328" spans="18:18" ht="15.75" x14ac:dyDescent="0.25">
      <c r="R328" s="62">
        <f t="shared" si="5"/>
        <v>0</v>
      </c>
    </row>
    <row r="329" spans="18:18" ht="15.75" x14ac:dyDescent="0.25">
      <c r="R329" s="62">
        <f t="shared" si="5"/>
        <v>0</v>
      </c>
    </row>
    <row r="330" spans="18:18" ht="15.75" x14ac:dyDescent="0.25">
      <c r="R330" s="62">
        <f t="shared" si="5"/>
        <v>0</v>
      </c>
    </row>
    <row r="331" spans="18:18" ht="15.75" x14ac:dyDescent="0.25">
      <c r="R331" s="62">
        <f t="shared" si="5"/>
        <v>0</v>
      </c>
    </row>
    <row r="332" spans="18:18" ht="15.75" x14ac:dyDescent="0.25">
      <c r="R332" s="62">
        <f t="shared" si="5"/>
        <v>0</v>
      </c>
    </row>
    <row r="333" spans="18:18" ht="15.75" x14ac:dyDescent="0.25">
      <c r="R333" s="62">
        <f t="shared" si="5"/>
        <v>0</v>
      </c>
    </row>
    <row r="334" spans="18:18" ht="15.75" x14ac:dyDescent="0.25">
      <c r="R334" s="62">
        <f t="shared" si="5"/>
        <v>0</v>
      </c>
    </row>
    <row r="335" spans="18:18" ht="15.75" x14ac:dyDescent="0.25">
      <c r="R335" s="62">
        <f t="shared" si="5"/>
        <v>0</v>
      </c>
    </row>
    <row r="336" spans="18:18" ht="15.75" x14ac:dyDescent="0.25">
      <c r="R336" s="62">
        <f t="shared" si="5"/>
        <v>0</v>
      </c>
    </row>
    <row r="337" spans="18:18" ht="15.75" x14ac:dyDescent="0.25">
      <c r="R337" s="62">
        <f t="shared" si="5"/>
        <v>0</v>
      </c>
    </row>
    <row r="338" spans="18:18" ht="15.75" x14ac:dyDescent="0.25">
      <c r="R338" s="62">
        <f t="shared" si="5"/>
        <v>0</v>
      </c>
    </row>
    <row r="339" spans="18:18" ht="15.75" x14ac:dyDescent="0.25">
      <c r="R339" s="62">
        <f t="shared" si="5"/>
        <v>0</v>
      </c>
    </row>
    <row r="340" spans="18:18" ht="15.75" x14ac:dyDescent="0.25">
      <c r="R340" s="62">
        <f t="shared" si="5"/>
        <v>0</v>
      </c>
    </row>
    <row r="341" spans="18:18" ht="15.75" x14ac:dyDescent="0.25">
      <c r="R341" s="62">
        <f t="shared" si="5"/>
        <v>0</v>
      </c>
    </row>
    <row r="342" spans="18:18" ht="15.75" x14ac:dyDescent="0.25">
      <c r="R342" s="62">
        <f t="shared" si="5"/>
        <v>0</v>
      </c>
    </row>
    <row r="343" spans="18:18" ht="15.75" x14ac:dyDescent="0.25">
      <c r="R343" s="62">
        <f t="shared" si="5"/>
        <v>0</v>
      </c>
    </row>
    <row r="344" spans="18:18" ht="15.75" x14ac:dyDescent="0.25">
      <c r="R344" s="62">
        <f t="shared" si="5"/>
        <v>0</v>
      </c>
    </row>
    <row r="345" spans="18:18" ht="15.75" x14ac:dyDescent="0.25">
      <c r="R345" s="62">
        <f t="shared" si="5"/>
        <v>0</v>
      </c>
    </row>
    <row r="346" spans="18:18" ht="15.75" x14ac:dyDescent="0.25">
      <c r="R346" s="62">
        <f t="shared" si="5"/>
        <v>0</v>
      </c>
    </row>
    <row r="347" spans="18:18" ht="15.75" x14ac:dyDescent="0.25">
      <c r="R347" s="62">
        <f t="shared" si="5"/>
        <v>0</v>
      </c>
    </row>
    <row r="348" spans="18:18" ht="15.75" x14ac:dyDescent="0.25">
      <c r="R348" s="62">
        <f t="shared" si="5"/>
        <v>0</v>
      </c>
    </row>
    <row r="349" spans="18:18" ht="15.75" x14ac:dyDescent="0.25">
      <c r="R349" s="62">
        <f t="shared" si="5"/>
        <v>0</v>
      </c>
    </row>
    <row r="350" spans="18:18" ht="15.75" x14ac:dyDescent="0.25">
      <c r="R350" s="62">
        <f t="shared" si="5"/>
        <v>0</v>
      </c>
    </row>
    <row r="351" spans="18:18" ht="15.75" x14ac:dyDescent="0.25">
      <c r="R351" s="62">
        <f t="shared" si="5"/>
        <v>0</v>
      </c>
    </row>
    <row r="352" spans="18:18" ht="15.75" x14ac:dyDescent="0.25">
      <c r="R352" s="62">
        <f t="shared" si="5"/>
        <v>0</v>
      </c>
    </row>
    <row r="353" spans="18:18" ht="15.75" x14ac:dyDescent="0.25">
      <c r="R353" s="62">
        <f t="shared" si="5"/>
        <v>0</v>
      </c>
    </row>
    <row r="354" spans="18:18" ht="15.75" x14ac:dyDescent="0.25">
      <c r="R354" s="62">
        <f t="shared" si="5"/>
        <v>0</v>
      </c>
    </row>
    <row r="355" spans="18:18" ht="15.75" x14ac:dyDescent="0.25">
      <c r="R355" s="62">
        <f t="shared" si="5"/>
        <v>0</v>
      </c>
    </row>
    <row r="356" spans="18:18" ht="15.75" x14ac:dyDescent="0.25">
      <c r="R356" s="62">
        <f t="shared" si="5"/>
        <v>0</v>
      </c>
    </row>
    <row r="357" spans="18:18" ht="15.75" x14ac:dyDescent="0.25">
      <c r="R357" s="62">
        <f t="shared" si="5"/>
        <v>0</v>
      </c>
    </row>
    <row r="358" spans="18:18" ht="15.75" x14ac:dyDescent="0.25">
      <c r="R358" s="62">
        <f t="shared" si="5"/>
        <v>0</v>
      </c>
    </row>
    <row r="359" spans="18:18" ht="15.75" x14ac:dyDescent="0.25">
      <c r="R359" s="62">
        <f t="shared" si="5"/>
        <v>0</v>
      </c>
    </row>
    <row r="360" spans="18:18" ht="15.75" x14ac:dyDescent="0.25">
      <c r="R360" s="62">
        <f t="shared" si="5"/>
        <v>0</v>
      </c>
    </row>
    <row r="361" spans="18:18" ht="15.75" x14ac:dyDescent="0.25">
      <c r="R361" s="62">
        <f t="shared" si="5"/>
        <v>0</v>
      </c>
    </row>
    <row r="362" spans="18:18" ht="15.75" x14ac:dyDescent="0.25">
      <c r="R362" s="62">
        <f t="shared" si="5"/>
        <v>0</v>
      </c>
    </row>
    <row r="363" spans="18:18" ht="15.75" x14ac:dyDescent="0.25">
      <c r="R363" s="62">
        <f t="shared" si="5"/>
        <v>0</v>
      </c>
    </row>
    <row r="364" spans="18:18" ht="15.75" x14ac:dyDescent="0.25">
      <c r="R364" s="62">
        <f t="shared" si="5"/>
        <v>0</v>
      </c>
    </row>
    <row r="365" spans="18:18" ht="15.75" x14ac:dyDescent="0.25">
      <c r="R365" s="62">
        <f t="shared" si="5"/>
        <v>0</v>
      </c>
    </row>
    <row r="366" spans="18:18" ht="15.75" x14ac:dyDescent="0.25">
      <c r="R366" s="62">
        <f t="shared" si="5"/>
        <v>0</v>
      </c>
    </row>
    <row r="367" spans="18:18" ht="15.75" x14ac:dyDescent="0.25">
      <c r="R367" s="62">
        <f t="shared" si="5"/>
        <v>0</v>
      </c>
    </row>
    <row r="368" spans="18:18" ht="15.75" x14ac:dyDescent="0.25">
      <c r="R368" s="62">
        <f t="shared" si="5"/>
        <v>0</v>
      </c>
    </row>
    <row r="369" spans="18:18" ht="15.75" x14ac:dyDescent="0.25">
      <c r="R369" s="62">
        <f t="shared" si="5"/>
        <v>0</v>
      </c>
    </row>
    <row r="370" spans="18:18" ht="15.75" x14ac:dyDescent="0.25">
      <c r="R370" s="62">
        <f t="shared" ref="R370:R398" si="6">IF(OR(B370="Обсадная колонна 339.7 мм / 13 3/8 in Casing",B370="Обсадная колонна 244.5 мм / 9 5/8 in Casing",B370="Обсадная колонна 177.8 мм / 7 in Casing"),1,IF(OR(B370="Траппы кровля / Traps Top",B370="Траппы подошва / Traps Bottom",B370="EOC - Аргиллиты - кровля / Argillites top",B370="EOC - Аргиллиты №2 - кровля / Argillites #2 top"),2,IF(OR(B370="ESP top",B370="ESP btm - Осинский горизонт-подошва / Osinskiy horizont Bttm"),3,IF(OR(B370="KOP - ВЧ-1",B370="KOP - ВЧ-2"),4,IF(B370="EOC - Кора выветривания / Crust",5,IF(OR(B370="TD",B370="Полка под срезку",B370="Начало срезки 1",B370="Начало срезки 2",B370="Начало срезки 3",B370="Начало срезки 4"),6,0))))))</f>
        <v>0</v>
      </c>
    </row>
    <row r="371" spans="18:18" ht="15.75" x14ac:dyDescent="0.25">
      <c r="R371" s="62">
        <f t="shared" si="6"/>
        <v>0</v>
      </c>
    </row>
    <row r="372" spans="18:18" ht="15.75" x14ac:dyDescent="0.25">
      <c r="R372" s="62">
        <f t="shared" si="6"/>
        <v>0</v>
      </c>
    </row>
    <row r="373" spans="18:18" ht="15.75" x14ac:dyDescent="0.25">
      <c r="R373" s="62">
        <f t="shared" si="6"/>
        <v>0</v>
      </c>
    </row>
    <row r="374" spans="18:18" ht="15.75" x14ac:dyDescent="0.25">
      <c r="R374" s="62">
        <f t="shared" si="6"/>
        <v>0</v>
      </c>
    </row>
    <row r="375" spans="18:18" ht="15.75" x14ac:dyDescent="0.25">
      <c r="R375" s="62">
        <f t="shared" si="6"/>
        <v>0</v>
      </c>
    </row>
    <row r="376" spans="18:18" ht="15.75" x14ac:dyDescent="0.25">
      <c r="R376" s="62">
        <f t="shared" si="6"/>
        <v>0</v>
      </c>
    </row>
    <row r="377" spans="18:18" ht="15.75" x14ac:dyDescent="0.25">
      <c r="R377" s="62">
        <f t="shared" si="6"/>
        <v>0</v>
      </c>
    </row>
    <row r="378" spans="18:18" ht="15.75" x14ac:dyDescent="0.25">
      <c r="R378" s="62">
        <f t="shared" si="6"/>
        <v>0</v>
      </c>
    </row>
    <row r="379" spans="18:18" ht="15.75" x14ac:dyDescent="0.25">
      <c r="R379" s="62">
        <f t="shared" si="6"/>
        <v>0</v>
      </c>
    </row>
    <row r="380" spans="18:18" ht="15.75" x14ac:dyDescent="0.25">
      <c r="R380" s="62">
        <f t="shared" si="6"/>
        <v>0</v>
      </c>
    </row>
    <row r="381" spans="18:18" ht="15.75" x14ac:dyDescent="0.25">
      <c r="R381" s="62">
        <f t="shared" si="6"/>
        <v>0</v>
      </c>
    </row>
    <row r="382" spans="18:18" ht="15.75" x14ac:dyDescent="0.25">
      <c r="R382" s="62">
        <f t="shared" si="6"/>
        <v>0</v>
      </c>
    </row>
    <row r="383" spans="18:18" ht="15.75" x14ac:dyDescent="0.25">
      <c r="R383" s="62">
        <f t="shared" si="6"/>
        <v>0</v>
      </c>
    </row>
    <row r="384" spans="18:18" ht="15.75" x14ac:dyDescent="0.25">
      <c r="R384" s="62">
        <f t="shared" si="6"/>
        <v>0</v>
      </c>
    </row>
    <row r="385" spans="18:18" ht="15.75" x14ac:dyDescent="0.25">
      <c r="R385" s="62">
        <f t="shared" si="6"/>
        <v>0</v>
      </c>
    </row>
    <row r="386" spans="18:18" ht="15.75" x14ac:dyDescent="0.25">
      <c r="R386" s="62">
        <f t="shared" si="6"/>
        <v>0</v>
      </c>
    </row>
    <row r="387" spans="18:18" ht="15.75" x14ac:dyDescent="0.25">
      <c r="R387" s="62">
        <f t="shared" si="6"/>
        <v>0</v>
      </c>
    </row>
    <row r="388" spans="18:18" ht="15.75" x14ac:dyDescent="0.25">
      <c r="R388" s="62">
        <f t="shared" si="6"/>
        <v>0</v>
      </c>
    </row>
    <row r="389" spans="18:18" ht="15.75" x14ac:dyDescent="0.25">
      <c r="R389" s="62">
        <f t="shared" si="6"/>
        <v>0</v>
      </c>
    </row>
    <row r="390" spans="18:18" ht="15.75" x14ac:dyDescent="0.25">
      <c r="R390" s="62">
        <f t="shared" si="6"/>
        <v>0</v>
      </c>
    </row>
    <row r="391" spans="18:18" ht="15.75" x14ac:dyDescent="0.25">
      <c r="R391" s="62">
        <f t="shared" si="6"/>
        <v>0</v>
      </c>
    </row>
    <row r="392" spans="18:18" ht="15.75" x14ac:dyDescent="0.25">
      <c r="R392" s="62">
        <f t="shared" si="6"/>
        <v>0</v>
      </c>
    </row>
    <row r="393" spans="18:18" ht="15.75" x14ac:dyDescent="0.25">
      <c r="R393" s="62">
        <f t="shared" si="6"/>
        <v>0</v>
      </c>
    </row>
    <row r="394" spans="18:18" ht="15.75" x14ac:dyDescent="0.25">
      <c r="R394" s="62">
        <f t="shared" si="6"/>
        <v>0</v>
      </c>
    </row>
    <row r="395" spans="18:18" ht="15.75" x14ac:dyDescent="0.25">
      <c r="R395" s="62">
        <f t="shared" si="6"/>
        <v>0</v>
      </c>
    </row>
    <row r="396" spans="18:18" ht="15.75" x14ac:dyDescent="0.25">
      <c r="R396" s="62">
        <f t="shared" si="6"/>
        <v>0</v>
      </c>
    </row>
    <row r="397" spans="18:18" ht="15.75" x14ac:dyDescent="0.25">
      <c r="R397" s="62">
        <f t="shared" si="6"/>
        <v>0</v>
      </c>
    </row>
    <row r="398" spans="18:18" ht="15.75" x14ac:dyDescent="0.25">
      <c r="R398" s="62">
        <f t="shared" si="6"/>
        <v>0</v>
      </c>
    </row>
  </sheetData>
  <mergeCells count="6">
    <mergeCell ref="B104:M104"/>
    <mergeCell ref="B8:M9"/>
    <mergeCell ref="B31:M31"/>
    <mergeCell ref="B84:M84"/>
    <mergeCell ref="B91:M91"/>
    <mergeCell ref="B98:M98"/>
  </mergeCells>
  <conditionalFormatting sqref="B110:M111">
    <cfRule type="expression" dxfId="683" priority="840">
      <formula>$R110=1</formula>
    </cfRule>
  </conditionalFormatting>
  <conditionalFormatting sqref="B110:M111">
    <cfRule type="expression" dxfId="682" priority="835">
      <formula>$R110=6</formula>
    </cfRule>
    <cfRule type="expression" dxfId="681" priority="836">
      <formula>$R110=5</formula>
    </cfRule>
    <cfRule type="expression" dxfId="680" priority="837">
      <formula>$R110=4</formula>
    </cfRule>
    <cfRule type="expression" dxfId="679" priority="838">
      <formula>$R110=3</formula>
    </cfRule>
    <cfRule type="expression" dxfId="678" priority="839">
      <formula>$R110=2</formula>
    </cfRule>
  </conditionalFormatting>
  <conditionalFormatting sqref="C33:M65">
    <cfRule type="expression" dxfId="677" priority="132">
      <formula>$R33=1</formula>
    </cfRule>
  </conditionalFormatting>
  <conditionalFormatting sqref="C33:M65">
    <cfRule type="expression" dxfId="676" priority="127">
      <formula>$R33=6</formula>
    </cfRule>
    <cfRule type="expression" dxfId="675" priority="128">
      <formula>$R33=5</formula>
    </cfRule>
    <cfRule type="expression" dxfId="674" priority="129">
      <formula>$R33=4</formula>
    </cfRule>
    <cfRule type="expression" dxfId="673" priority="130">
      <formula>$R33=3</formula>
    </cfRule>
    <cfRule type="expression" dxfId="672" priority="131">
      <formula>$R33=2</formula>
    </cfRule>
  </conditionalFormatting>
  <conditionalFormatting sqref="B35:B65 B33">
    <cfRule type="expression" dxfId="671" priority="126">
      <formula>$R33=1</formula>
    </cfRule>
  </conditionalFormatting>
  <conditionalFormatting sqref="B35:B65 B33">
    <cfRule type="expression" dxfId="670" priority="121">
      <formula>$R33=6</formula>
    </cfRule>
    <cfRule type="expression" dxfId="669" priority="122">
      <formula>$R33=5</formula>
    </cfRule>
    <cfRule type="expression" dxfId="668" priority="123">
      <formula>$R33=4</formula>
    </cfRule>
    <cfRule type="expression" dxfId="667" priority="124">
      <formula>$R33=3</formula>
    </cfRule>
    <cfRule type="expression" dxfId="666" priority="125">
      <formula>$R33=2</formula>
    </cfRule>
  </conditionalFormatting>
  <conditionalFormatting sqref="B34">
    <cfRule type="expression" dxfId="665" priority="120">
      <formula>$R34=1</formula>
    </cfRule>
  </conditionalFormatting>
  <conditionalFormatting sqref="B34">
    <cfRule type="expression" dxfId="664" priority="115">
      <formula>$R34=6</formula>
    </cfRule>
    <cfRule type="expression" dxfId="663" priority="116">
      <formula>$R34=5</formula>
    </cfRule>
    <cfRule type="expression" dxfId="662" priority="117">
      <formula>$R34=4</formula>
    </cfRule>
    <cfRule type="expression" dxfId="661" priority="118">
      <formula>$R34=3</formula>
    </cfRule>
    <cfRule type="expression" dxfId="660" priority="119">
      <formula>$R34=2</formula>
    </cfRule>
  </conditionalFormatting>
  <conditionalFormatting sqref="C66:M69">
    <cfRule type="expression" dxfId="659" priority="114">
      <formula>$R66=1</formula>
    </cfRule>
  </conditionalFormatting>
  <conditionalFormatting sqref="C66:M69">
    <cfRule type="expression" dxfId="658" priority="109">
      <formula>$R66=6</formula>
    </cfRule>
    <cfRule type="expression" dxfId="657" priority="110">
      <formula>$R66=5</formula>
    </cfRule>
    <cfRule type="expression" dxfId="656" priority="111">
      <formula>$R66=4</formula>
    </cfRule>
    <cfRule type="expression" dxfId="655" priority="112">
      <formula>$R66=3</formula>
    </cfRule>
    <cfRule type="expression" dxfId="654" priority="113">
      <formula>$R66=2</formula>
    </cfRule>
  </conditionalFormatting>
  <conditionalFormatting sqref="B74:B76">
    <cfRule type="expression" dxfId="653" priority="78">
      <formula>$R74=1</formula>
    </cfRule>
  </conditionalFormatting>
  <conditionalFormatting sqref="B74:B76">
    <cfRule type="expression" dxfId="652" priority="73">
      <formula>$R74=6</formula>
    </cfRule>
    <cfRule type="expression" dxfId="651" priority="74">
      <formula>$R74=5</formula>
    </cfRule>
    <cfRule type="expression" dxfId="650" priority="75">
      <formula>$R74=4</formula>
    </cfRule>
    <cfRule type="expression" dxfId="649" priority="76">
      <formula>$R74=3</formula>
    </cfRule>
    <cfRule type="expression" dxfId="648" priority="77">
      <formula>$R74=2</formula>
    </cfRule>
  </conditionalFormatting>
  <conditionalFormatting sqref="B66:B69">
    <cfRule type="expression" dxfId="647" priority="108">
      <formula>$R66=1</formula>
    </cfRule>
  </conditionalFormatting>
  <conditionalFormatting sqref="B66:B69">
    <cfRule type="expression" dxfId="646" priority="103">
      <formula>$R66=6</formula>
    </cfRule>
    <cfRule type="expression" dxfId="645" priority="104">
      <formula>$R66=5</formula>
    </cfRule>
    <cfRule type="expression" dxfId="644" priority="105">
      <formula>$R66=4</formula>
    </cfRule>
    <cfRule type="expression" dxfId="643" priority="106">
      <formula>$R66=3</formula>
    </cfRule>
    <cfRule type="expression" dxfId="642" priority="107">
      <formula>$R66=2</formula>
    </cfRule>
  </conditionalFormatting>
  <conditionalFormatting sqref="C70:M73">
    <cfRule type="expression" dxfId="641" priority="102">
      <formula>$R70=1</formula>
    </cfRule>
  </conditionalFormatting>
  <conditionalFormatting sqref="C70:M73">
    <cfRule type="expression" dxfId="640" priority="97">
      <formula>$R70=6</formula>
    </cfRule>
    <cfRule type="expression" dxfId="639" priority="98">
      <formula>$R70=5</formula>
    </cfRule>
    <cfRule type="expression" dxfId="638" priority="99">
      <formula>$R70=4</formula>
    </cfRule>
    <cfRule type="expression" dxfId="637" priority="100">
      <formula>$R70=3</formula>
    </cfRule>
    <cfRule type="expression" dxfId="636" priority="101">
      <formula>$R70=2</formula>
    </cfRule>
  </conditionalFormatting>
  <conditionalFormatting sqref="B70:B72">
    <cfRule type="expression" dxfId="635" priority="96">
      <formula>$R70=1</formula>
    </cfRule>
  </conditionalFormatting>
  <conditionalFormatting sqref="B70:B72">
    <cfRule type="expression" dxfId="634" priority="91">
      <formula>$R70=6</formula>
    </cfRule>
    <cfRule type="expression" dxfId="633" priority="92">
      <formula>$R70=5</formula>
    </cfRule>
    <cfRule type="expression" dxfId="632" priority="93">
      <formula>$R70=4</formula>
    </cfRule>
    <cfRule type="expression" dxfId="631" priority="94">
      <formula>$R70=3</formula>
    </cfRule>
    <cfRule type="expression" dxfId="630" priority="95">
      <formula>$R70=2</formula>
    </cfRule>
  </conditionalFormatting>
  <conditionalFormatting sqref="C74:M77">
    <cfRule type="expression" dxfId="629" priority="90">
      <formula>$R74=1</formula>
    </cfRule>
  </conditionalFormatting>
  <conditionalFormatting sqref="C74:M77">
    <cfRule type="expression" dxfId="628" priority="85">
      <formula>$R74=6</formula>
    </cfRule>
    <cfRule type="expression" dxfId="627" priority="86">
      <formula>$R74=5</formula>
    </cfRule>
    <cfRule type="expression" dxfId="626" priority="87">
      <formula>$R74=4</formula>
    </cfRule>
    <cfRule type="expression" dxfId="625" priority="88">
      <formula>$R74=3</formula>
    </cfRule>
    <cfRule type="expression" dxfId="624" priority="89">
      <formula>$R74=2</formula>
    </cfRule>
  </conditionalFormatting>
  <conditionalFormatting sqref="B73">
    <cfRule type="expression" dxfId="623" priority="84">
      <formula>$R73=1</formula>
    </cfRule>
  </conditionalFormatting>
  <conditionalFormatting sqref="B73">
    <cfRule type="expression" dxfId="622" priority="79">
      <formula>$R73=6</formula>
    </cfRule>
    <cfRule type="expression" dxfId="621" priority="80">
      <formula>$R73=5</formula>
    </cfRule>
    <cfRule type="expression" dxfId="620" priority="81">
      <formula>$R73=4</formula>
    </cfRule>
    <cfRule type="expression" dxfId="619" priority="82">
      <formula>$R73=3</formula>
    </cfRule>
    <cfRule type="expression" dxfId="618" priority="83">
      <formula>$R73=2</formula>
    </cfRule>
  </conditionalFormatting>
  <conditionalFormatting sqref="B77">
    <cfRule type="expression" dxfId="617" priority="60">
      <formula>$R77=1</formula>
    </cfRule>
  </conditionalFormatting>
  <conditionalFormatting sqref="B77">
    <cfRule type="expression" dxfId="616" priority="55">
      <formula>$R77=6</formula>
    </cfRule>
    <cfRule type="expression" dxfId="615" priority="56">
      <formula>$R77=5</formula>
    </cfRule>
    <cfRule type="expression" dxfId="614" priority="57">
      <formula>$R77=4</formula>
    </cfRule>
    <cfRule type="expression" dxfId="613" priority="58">
      <formula>$R77=3</formula>
    </cfRule>
    <cfRule type="expression" dxfId="612" priority="59">
      <formula>$R77=2</formula>
    </cfRule>
  </conditionalFormatting>
  <conditionalFormatting sqref="C78:M83">
    <cfRule type="expression" dxfId="611" priority="72">
      <formula>$R78=1</formula>
    </cfRule>
  </conditionalFormatting>
  <conditionalFormatting sqref="C78:M83">
    <cfRule type="expression" dxfId="610" priority="67">
      <formula>$R78=6</formula>
    </cfRule>
    <cfRule type="expression" dxfId="609" priority="68">
      <formula>$R78=5</formula>
    </cfRule>
    <cfRule type="expression" dxfId="608" priority="69">
      <formula>$R78=4</formula>
    </cfRule>
    <cfRule type="expression" dxfId="607" priority="70">
      <formula>$R78=3</formula>
    </cfRule>
    <cfRule type="expression" dxfId="606" priority="71">
      <formula>$R78=2</formula>
    </cfRule>
  </conditionalFormatting>
  <conditionalFormatting sqref="B78:B83">
    <cfRule type="expression" dxfId="605" priority="66">
      <formula>$R78=1</formula>
    </cfRule>
  </conditionalFormatting>
  <conditionalFormatting sqref="B78:B83">
    <cfRule type="expression" dxfId="604" priority="61">
      <formula>$R78=6</formula>
    </cfRule>
    <cfRule type="expression" dxfId="603" priority="62">
      <formula>$R78=5</formula>
    </cfRule>
    <cfRule type="expression" dxfId="602" priority="63">
      <formula>$R78=4</formula>
    </cfRule>
    <cfRule type="expression" dxfId="601" priority="64">
      <formula>$R78=3</formula>
    </cfRule>
    <cfRule type="expression" dxfId="600" priority="65">
      <formula>$R78=2</formula>
    </cfRule>
  </conditionalFormatting>
  <conditionalFormatting sqref="B106:B109">
    <cfRule type="expression" dxfId="599" priority="48">
      <formula>$R106=1</formula>
    </cfRule>
  </conditionalFormatting>
  <conditionalFormatting sqref="B106:B109">
    <cfRule type="expression" dxfId="598" priority="43">
      <formula>$R106=6</formula>
    </cfRule>
    <cfRule type="expression" dxfId="597" priority="44">
      <formula>$R106=5</formula>
    </cfRule>
    <cfRule type="expression" dxfId="596" priority="45">
      <formula>$R106=4</formula>
    </cfRule>
    <cfRule type="expression" dxfId="595" priority="46">
      <formula>$R106=3</formula>
    </cfRule>
    <cfRule type="expression" dxfId="594" priority="47">
      <formula>$R106=2</formula>
    </cfRule>
  </conditionalFormatting>
  <conditionalFormatting sqref="C105:M109">
    <cfRule type="expression" dxfId="593" priority="54">
      <formula>$R105=1</formula>
    </cfRule>
  </conditionalFormatting>
  <conditionalFormatting sqref="C105:M109">
    <cfRule type="expression" dxfId="592" priority="49">
      <formula>$R105=6</formula>
    </cfRule>
    <cfRule type="expression" dxfId="591" priority="50">
      <formula>$R105=5</formula>
    </cfRule>
    <cfRule type="expression" dxfId="590" priority="51">
      <formula>$R105=4</formula>
    </cfRule>
    <cfRule type="expression" dxfId="589" priority="52">
      <formula>$R105=3</formula>
    </cfRule>
    <cfRule type="expression" dxfId="588" priority="53">
      <formula>$R105=2</formula>
    </cfRule>
  </conditionalFormatting>
  <conditionalFormatting sqref="C99:M103">
    <cfRule type="expression" dxfId="587" priority="36">
      <formula>$R99=1</formula>
    </cfRule>
  </conditionalFormatting>
  <conditionalFormatting sqref="C99:M103">
    <cfRule type="expression" dxfId="586" priority="31">
      <formula>$R99=6</formula>
    </cfRule>
    <cfRule type="expression" dxfId="585" priority="32">
      <formula>$R99=5</formula>
    </cfRule>
    <cfRule type="expression" dxfId="584" priority="33">
      <formula>$R99=4</formula>
    </cfRule>
    <cfRule type="expression" dxfId="583" priority="34">
      <formula>$R99=3</formula>
    </cfRule>
    <cfRule type="expression" dxfId="582" priority="35">
      <formula>$R99=2</formula>
    </cfRule>
  </conditionalFormatting>
  <conditionalFormatting sqref="B105">
    <cfRule type="expression" dxfId="581" priority="42">
      <formula>$R105=1</formula>
    </cfRule>
  </conditionalFormatting>
  <conditionalFormatting sqref="B105">
    <cfRule type="expression" dxfId="580" priority="37">
      <formula>$R105=6</formula>
    </cfRule>
    <cfRule type="expression" dxfId="579" priority="38">
      <formula>$R105=5</formula>
    </cfRule>
    <cfRule type="expression" dxfId="578" priority="39">
      <formula>$R105=4</formula>
    </cfRule>
    <cfRule type="expression" dxfId="577" priority="40">
      <formula>$R105=3</formula>
    </cfRule>
    <cfRule type="expression" dxfId="576" priority="41">
      <formula>$R105=2</formula>
    </cfRule>
  </conditionalFormatting>
  <conditionalFormatting sqref="C92:M97">
    <cfRule type="expression" dxfId="575" priority="24">
      <formula>$R92=1</formula>
    </cfRule>
  </conditionalFormatting>
  <conditionalFormatting sqref="C92:M97">
    <cfRule type="expression" dxfId="574" priority="19">
      <formula>$R92=6</formula>
    </cfRule>
    <cfRule type="expression" dxfId="573" priority="20">
      <formula>$R92=5</formula>
    </cfRule>
    <cfRule type="expression" dxfId="572" priority="21">
      <formula>$R92=4</formula>
    </cfRule>
    <cfRule type="expression" dxfId="571" priority="22">
      <formula>$R92=3</formula>
    </cfRule>
    <cfRule type="expression" dxfId="570" priority="23">
      <formula>$R92=2</formula>
    </cfRule>
  </conditionalFormatting>
  <conditionalFormatting sqref="B99:B103">
    <cfRule type="expression" dxfId="569" priority="30">
      <formula>$R99=1</formula>
    </cfRule>
  </conditionalFormatting>
  <conditionalFormatting sqref="B99:B103">
    <cfRule type="expression" dxfId="568" priority="25">
      <formula>$R99=6</formula>
    </cfRule>
    <cfRule type="expression" dxfId="567" priority="26">
      <formula>$R99=5</formula>
    </cfRule>
    <cfRule type="expression" dxfId="566" priority="27">
      <formula>$R99=4</formula>
    </cfRule>
    <cfRule type="expression" dxfId="565" priority="28">
      <formula>$R99=3</formula>
    </cfRule>
    <cfRule type="expression" dxfId="564" priority="29">
      <formula>$R99=2</formula>
    </cfRule>
  </conditionalFormatting>
  <conditionalFormatting sqref="B92:B97">
    <cfRule type="expression" dxfId="563" priority="18">
      <formula>$R92=1</formula>
    </cfRule>
  </conditionalFormatting>
  <conditionalFormatting sqref="B92:B97">
    <cfRule type="expression" dxfId="562" priority="13">
      <formula>$R92=6</formula>
    </cfRule>
    <cfRule type="expression" dxfId="561" priority="14">
      <formula>$R92=5</formula>
    </cfRule>
    <cfRule type="expression" dxfId="560" priority="15">
      <formula>$R92=4</formula>
    </cfRule>
    <cfRule type="expression" dxfId="559" priority="16">
      <formula>$R92=3</formula>
    </cfRule>
    <cfRule type="expression" dxfId="558" priority="17">
      <formula>$R92=2</formula>
    </cfRule>
  </conditionalFormatting>
  <conditionalFormatting sqref="C85:M90">
    <cfRule type="expression" dxfId="557" priority="12">
      <formula>$R85=1</formula>
    </cfRule>
  </conditionalFormatting>
  <conditionalFormatting sqref="C85:M90">
    <cfRule type="expression" dxfId="556" priority="7">
      <formula>$R85=6</formula>
    </cfRule>
    <cfRule type="expression" dxfId="555" priority="8">
      <formula>$R85=5</formula>
    </cfRule>
    <cfRule type="expression" dxfId="554" priority="9">
      <formula>$R85=4</formula>
    </cfRule>
    <cfRule type="expression" dxfId="553" priority="10">
      <formula>$R85=3</formula>
    </cfRule>
    <cfRule type="expression" dxfId="552" priority="11">
      <formula>$R85=2</formula>
    </cfRule>
  </conditionalFormatting>
  <conditionalFormatting sqref="B85:B90">
    <cfRule type="expression" dxfId="551" priority="6">
      <formula>$R85=1</formula>
    </cfRule>
  </conditionalFormatting>
  <conditionalFormatting sqref="B85:B90">
    <cfRule type="expression" dxfId="550" priority="1">
      <formula>$R85=6</formula>
    </cfRule>
    <cfRule type="expression" dxfId="549" priority="2">
      <formula>$R85=5</formula>
    </cfRule>
    <cfRule type="expression" dxfId="548" priority="3">
      <formula>$R85=4</formula>
    </cfRule>
    <cfRule type="expression" dxfId="547" priority="4">
      <formula>$R85=3</formula>
    </cfRule>
    <cfRule type="expression" dxfId="546" priority="5">
      <formula>$R85=2</formula>
    </cfRule>
  </conditionalFormatting>
  <pageMargins left="0.7" right="0.7" top="0.75" bottom="0.75" header="0.3" footer="0.3"/>
  <pageSetup paperSize="9" scale="37" orientation="portrait" r:id="rId1"/>
  <colBreaks count="1" manualBreakCount="1">
    <brk id="13" max="132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U445"/>
  <sheetViews>
    <sheetView showGridLines="0" zoomScale="80" zoomScaleNormal="80" workbookViewId="0">
      <selection activeCell="C12" sqref="C12"/>
    </sheetView>
  </sheetViews>
  <sheetFormatPr defaultRowHeight="15" x14ac:dyDescent="0.25"/>
  <cols>
    <col min="1" max="1" width="1.7109375" customWidth="1"/>
    <col min="2" max="2" width="57" customWidth="1"/>
    <col min="3" max="3" width="21.5703125" customWidth="1"/>
    <col min="4" max="4" width="19.5703125" customWidth="1"/>
    <col min="5" max="5" width="10.7109375" customWidth="1"/>
    <col min="6" max="6" width="14.140625" customWidth="1"/>
    <col min="7" max="7" width="14.85546875" customWidth="1"/>
    <col min="8" max="8" width="14.42578125" customWidth="1"/>
    <col min="9" max="9" width="14.85546875" customWidth="1"/>
    <col min="10" max="10" width="14.42578125" customWidth="1"/>
    <col min="11" max="11" width="15.7109375" customWidth="1"/>
    <col min="12" max="12" width="16" customWidth="1"/>
    <col min="13" max="13" width="13.7109375" customWidth="1"/>
    <col min="14" max="14" width="3.85546875" customWidth="1"/>
    <col min="17" max="17" width="7.28515625" customWidth="1"/>
    <col min="18" max="18" width="1.140625" customWidth="1"/>
  </cols>
  <sheetData>
    <row r="1" spans="1:18" ht="15.75" x14ac:dyDescent="0.25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4"/>
      <c r="M1" s="3"/>
      <c r="N1" s="1"/>
      <c r="O1" s="1"/>
      <c r="P1" s="1"/>
      <c r="Q1" s="1"/>
      <c r="R1" s="5"/>
    </row>
    <row r="2" spans="1:18" ht="15.75" x14ac:dyDescent="0.25">
      <c r="A2" s="1"/>
      <c r="B2" s="6"/>
      <c r="C2" s="3"/>
      <c r="D2" s="3"/>
      <c r="E2" s="3"/>
      <c r="F2" s="3"/>
      <c r="G2" s="3"/>
      <c r="H2" s="3"/>
      <c r="I2" s="3"/>
      <c r="J2" s="3"/>
      <c r="K2" s="3"/>
      <c r="L2" s="4"/>
      <c r="M2" s="3"/>
      <c r="N2" s="1"/>
      <c r="O2" s="1"/>
      <c r="P2" s="1"/>
      <c r="Q2" s="1"/>
      <c r="R2" s="5"/>
    </row>
    <row r="3" spans="1:18" ht="15.75" x14ac:dyDescent="0.25">
      <c r="A3" s="1"/>
      <c r="B3" s="2"/>
      <c r="C3" s="3"/>
      <c r="D3" s="3"/>
      <c r="E3" s="3"/>
      <c r="F3" s="3"/>
      <c r="G3" s="3"/>
      <c r="H3" s="3"/>
      <c r="I3" s="3"/>
      <c r="J3" s="3"/>
      <c r="K3" s="3"/>
      <c r="L3" s="4"/>
      <c r="M3" s="3"/>
      <c r="N3" s="1"/>
      <c r="O3" s="1"/>
      <c r="P3" s="1"/>
      <c r="Q3" s="1"/>
      <c r="R3" s="5"/>
    </row>
    <row r="4" spans="1:18" ht="15.75" x14ac:dyDescent="0.25">
      <c r="A4" s="1"/>
      <c r="B4" s="2"/>
      <c r="C4" s="3"/>
      <c r="D4" s="3"/>
      <c r="E4" s="3"/>
      <c r="F4" s="3"/>
      <c r="G4" s="3"/>
      <c r="H4" s="3"/>
      <c r="I4" s="3"/>
      <c r="J4" s="3"/>
      <c r="K4" s="3"/>
      <c r="L4" s="4"/>
      <c r="M4" s="3"/>
      <c r="N4" s="1"/>
      <c r="O4" s="1"/>
      <c r="P4" s="1"/>
      <c r="Q4" s="1"/>
      <c r="R4" s="5"/>
    </row>
    <row r="5" spans="1:18" ht="15.75" x14ac:dyDescent="0.25">
      <c r="A5" s="1"/>
      <c r="B5" s="2"/>
      <c r="C5" s="3"/>
      <c r="D5" s="3"/>
      <c r="E5" s="3"/>
      <c r="F5" s="3"/>
      <c r="G5" s="3"/>
      <c r="H5" s="3"/>
      <c r="I5" s="3"/>
      <c r="J5" s="3"/>
      <c r="K5" s="3"/>
      <c r="L5" s="4"/>
      <c r="M5" s="3"/>
      <c r="N5" s="1"/>
      <c r="O5" s="1"/>
      <c r="P5" s="1"/>
      <c r="Q5" s="1"/>
      <c r="R5" s="5"/>
    </row>
    <row r="6" spans="1:18" ht="12.75" customHeight="1" x14ac:dyDescent="0.25">
      <c r="A6" s="1"/>
      <c r="B6" s="2"/>
      <c r="C6" s="3"/>
      <c r="D6" s="3"/>
      <c r="E6" s="3"/>
      <c r="F6" s="3"/>
      <c r="G6" s="3"/>
      <c r="H6" s="3"/>
      <c r="I6" s="3"/>
      <c r="J6" s="3"/>
      <c r="K6" s="3"/>
      <c r="L6" s="4"/>
      <c r="M6" s="3"/>
      <c r="N6" s="1"/>
      <c r="O6" s="1"/>
      <c r="P6" s="1"/>
      <c r="Q6" s="1"/>
      <c r="R6" s="5"/>
    </row>
    <row r="7" spans="1:18" ht="4.5" customHeight="1" thickBot="1" x14ac:dyDescent="0.3">
      <c r="A7" s="1"/>
      <c r="B7" s="2"/>
      <c r="C7" s="3"/>
      <c r="D7" s="3"/>
      <c r="E7" s="3"/>
      <c r="F7" s="3"/>
      <c r="G7" s="3"/>
      <c r="H7" s="3"/>
      <c r="I7" s="3"/>
      <c r="J7" s="3"/>
      <c r="K7" s="3"/>
      <c r="L7" s="4"/>
      <c r="M7" s="3"/>
      <c r="N7" s="1"/>
      <c r="O7" s="1"/>
      <c r="P7" s="1"/>
      <c r="Q7" s="1"/>
      <c r="R7" s="5"/>
    </row>
    <row r="8" spans="1:18" ht="15.75" x14ac:dyDescent="0.25">
      <c r="A8" s="1"/>
      <c r="B8" s="85" t="str">
        <f>МЗС!B8</f>
        <v>Плановая траектория на многозабойную/многоствольную скважину</v>
      </c>
      <c r="C8" s="86"/>
      <c r="D8" s="86"/>
      <c r="E8" s="86"/>
      <c r="F8" s="86"/>
      <c r="G8" s="86"/>
      <c r="H8" s="86"/>
      <c r="I8" s="86"/>
      <c r="J8" s="86"/>
      <c r="K8" s="86"/>
      <c r="L8" s="86"/>
      <c r="M8" s="87"/>
      <c r="N8" s="1"/>
      <c r="O8" s="1"/>
      <c r="P8" s="1"/>
      <c r="Q8" s="1"/>
      <c r="R8" s="5"/>
    </row>
    <row r="9" spans="1:18" ht="16.5" thickBot="1" x14ac:dyDescent="0.3">
      <c r="A9" s="1"/>
      <c r="B9" s="88"/>
      <c r="C9" s="89"/>
      <c r="D9" s="89"/>
      <c r="E9" s="89"/>
      <c r="F9" s="89"/>
      <c r="G9" s="89"/>
      <c r="H9" s="89"/>
      <c r="I9" s="89"/>
      <c r="J9" s="89"/>
      <c r="K9" s="89"/>
      <c r="L9" s="89"/>
      <c r="M9" s="90"/>
      <c r="N9" s="1"/>
      <c r="O9" s="1"/>
      <c r="P9" s="1"/>
      <c r="Q9" s="1"/>
      <c r="R9" s="5"/>
    </row>
    <row r="10" spans="1:18" ht="5.25" customHeight="1" thickBot="1" x14ac:dyDescent="0.3">
      <c r="A10" s="1"/>
      <c r="B10" s="7"/>
      <c r="C10" s="7"/>
      <c r="D10" s="7"/>
      <c r="E10" s="8"/>
      <c r="F10" s="8"/>
      <c r="G10" s="8"/>
      <c r="H10" s="8"/>
      <c r="I10" s="7"/>
      <c r="J10" s="7"/>
      <c r="K10" s="7"/>
      <c r="L10" s="7"/>
      <c r="M10" s="7"/>
      <c r="N10" s="1"/>
      <c r="O10" s="1"/>
      <c r="P10" s="1"/>
      <c r="Q10" s="1"/>
      <c r="R10" s="5"/>
    </row>
    <row r="11" spans="1:18" ht="15.75" x14ac:dyDescent="0.25">
      <c r="A11" s="1"/>
      <c r="B11" s="9" t="s">
        <v>0</v>
      </c>
      <c r="C11" s="10">
        <f>МЗС!C11</f>
        <v>43448</v>
      </c>
      <c r="D11" s="11"/>
      <c r="E11" s="12"/>
      <c r="F11" s="13" t="s">
        <v>1</v>
      </c>
      <c r="G11" s="14"/>
      <c r="H11" s="14"/>
      <c r="I11" s="14"/>
      <c r="J11" s="15"/>
      <c r="K11" s="16"/>
      <c r="L11" s="16"/>
      <c r="M11" s="17" t="str">
        <f>МЗС!M11</f>
        <v>Устье скважины  / Slot</v>
      </c>
      <c r="N11" s="1"/>
      <c r="O11" s="1"/>
      <c r="P11" s="1"/>
      <c r="Q11" s="1"/>
      <c r="R11" s="5"/>
    </row>
    <row r="12" spans="1:18" ht="15.75" x14ac:dyDescent="0.25">
      <c r="A12" s="1"/>
      <c r="B12" s="18" t="s">
        <v>3</v>
      </c>
      <c r="C12" s="19"/>
      <c r="D12" s="20"/>
      <c r="E12" s="21"/>
      <c r="F12" s="22" t="s">
        <v>4</v>
      </c>
      <c r="G12" s="23"/>
      <c r="H12" s="23"/>
      <c r="I12" s="23"/>
      <c r="J12" s="24"/>
      <c r="K12" s="25"/>
      <c r="L12" s="25"/>
      <c r="M12" s="26" t="str">
        <f>МЗС!M12</f>
        <v>Minimum Curvature</v>
      </c>
      <c r="N12" s="1"/>
      <c r="O12" s="1"/>
      <c r="P12" s="1"/>
      <c r="Q12" s="1"/>
      <c r="R12" s="5"/>
    </row>
    <row r="13" spans="1:18" ht="15.75" x14ac:dyDescent="0.25">
      <c r="A13" s="1"/>
      <c r="B13" s="27" t="s">
        <v>6</v>
      </c>
      <c r="C13" s="23"/>
      <c r="D13" s="28"/>
      <c r="E13" s="21"/>
      <c r="F13" s="22" t="s">
        <v>7</v>
      </c>
      <c r="G13" s="23"/>
      <c r="H13" s="23"/>
      <c r="I13" s="23"/>
      <c r="J13" s="24"/>
      <c r="K13" s="29"/>
      <c r="L13" s="25" t="s">
        <v>8</v>
      </c>
      <c r="M13" s="30" t="str">
        <f>МЗС!M13</f>
        <v>342 °</v>
      </c>
      <c r="N13" s="1"/>
      <c r="O13" s="1"/>
      <c r="P13" s="1"/>
      <c r="Q13" s="1"/>
      <c r="R13" s="5"/>
    </row>
    <row r="14" spans="1:18" ht="15.75" x14ac:dyDescent="0.25">
      <c r="A14" s="1"/>
      <c r="B14" s="27" t="s">
        <v>9</v>
      </c>
      <c r="C14" s="31">
        <f>МЗС!C14</f>
        <v>77</v>
      </c>
      <c r="D14" s="28"/>
      <c r="E14" s="21"/>
      <c r="F14" s="22" t="s">
        <v>10</v>
      </c>
      <c r="G14" s="23"/>
      <c r="H14" s="23"/>
      <c r="I14" s="23"/>
      <c r="J14" s="24"/>
      <c r="K14" s="25"/>
      <c r="L14" s="25"/>
      <c r="M14" s="30" t="str">
        <f>МЗС!M14</f>
        <v>0.000 m, 0.000 m</v>
      </c>
      <c r="N14" s="1"/>
      <c r="O14" s="1"/>
      <c r="P14" s="1"/>
      <c r="Q14" s="1"/>
      <c r="R14" s="5"/>
    </row>
    <row r="15" spans="1:18" ht="15.75" x14ac:dyDescent="0.25">
      <c r="A15" s="1"/>
      <c r="B15" s="27" t="s">
        <v>12</v>
      </c>
      <c r="C15" s="23" t="str">
        <f>МЗС!C15</f>
        <v>3413-P</v>
      </c>
      <c r="D15" s="28"/>
      <c r="E15" s="21"/>
      <c r="F15" s="22" t="s">
        <v>13</v>
      </c>
      <c r="G15" s="23"/>
      <c r="H15" s="23"/>
      <c r="I15" s="23"/>
      <c r="J15" s="24"/>
      <c r="K15" s="25"/>
      <c r="L15" s="25"/>
      <c r="M15" s="30" t="str">
        <f>МЗС!M15</f>
        <v>Mean Sea Level</v>
      </c>
      <c r="N15" s="1"/>
      <c r="O15" s="1"/>
      <c r="P15" s="1"/>
      <c r="Q15" s="1"/>
      <c r="R15" s="5"/>
    </row>
    <row r="16" spans="1:18" ht="15.75" x14ac:dyDescent="0.25">
      <c r="A16" s="1"/>
      <c r="B16" s="27" t="s">
        <v>15</v>
      </c>
      <c r="C16" s="32" t="s">
        <v>16</v>
      </c>
      <c r="D16" s="28"/>
      <c r="E16" s="21"/>
      <c r="F16" s="22" t="s">
        <v>17</v>
      </c>
      <c r="G16" s="23"/>
      <c r="H16" s="23"/>
      <c r="I16" s="23"/>
      <c r="J16" s="24"/>
      <c r="K16" s="25"/>
      <c r="L16" s="25"/>
      <c r="M16" s="30" t="str">
        <f>МЗС!M16</f>
        <v>Стол ротора</v>
      </c>
      <c r="N16" s="1"/>
      <c r="O16" s="1"/>
      <c r="P16" s="1"/>
      <c r="Q16" s="1"/>
      <c r="R16" s="5"/>
    </row>
    <row r="17" spans="1:21" ht="15.75" x14ac:dyDescent="0.25">
      <c r="A17" s="1"/>
      <c r="B17" s="27" t="s">
        <v>19</v>
      </c>
      <c r="C17" s="23" t="str">
        <f>МЗС!C17</f>
        <v>Design #3</v>
      </c>
      <c r="D17" s="28"/>
      <c r="E17" s="21"/>
      <c r="F17" s="22" t="s">
        <v>20</v>
      </c>
      <c r="G17" s="23"/>
      <c r="H17" s="23"/>
      <c r="I17" s="23"/>
      <c r="J17" s="24"/>
      <c r="K17" s="25"/>
      <c r="L17" s="25"/>
      <c r="M17" s="30">
        <f>МЗС!M17</f>
        <v>431.24</v>
      </c>
      <c r="N17" s="1"/>
      <c r="O17" s="1"/>
      <c r="P17" s="1"/>
      <c r="Q17" s="1"/>
      <c r="R17" s="5"/>
    </row>
    <row r="18" spans="1:21" ht="15.75" x14ac:dyDescent="0.25">
      <c r="A18" s="1"/>
      <c r="B18" s="27" t="s">
        <v>21</v>
      </c>
      <c r="C18" s="23" t="str">
        <f>МЗС!C18</f>
        <v>Universal Transverse Mercator</v>
      </c>
      <c r="D18" s="28"/>
      <c r="E18" s="21"/>
      <c r="F18" s="22" t="s">
        <v>23</v>
      </c>
      <c r="G18" s="23"/>
      <c r="H18" s="23"/>
      <c r="I18" s="23"/>
      <c r="J18" s="24"/>
      <c r="K18" s="25"/>
      <c r="L18" s="25"/>
      <c r="M18" s="30">
        <f>МЗС!M18</f>
        <v>422.4</v>
      </c>
      <c r="N18" s="1"/>
      <c r="O18" s="1"/>
      <c r="P18" s="1"/>
      <c r="Q18" s="1"/>
      <c r="R18" s="5"/>
    </row>
    <row r="19" spans="1:21" ht="15.75" x14ac:dyDescent="0.25">
      <c r="A19" s="1"/>
      <c r="B19" s="27" t="s">
        <v>24</v>
      </c>
      <c r="C19" s="23" t="str">
        <f>МЗС!C19</f>
        <v>WGS 1984</v>
      </c>
      <c r="D19" s="28"/>
      <c r="E19" s="21"/>
      <c r="F19" s="22" t="s">
        <v>26</v>
      </c>
      <c r="G19" s="23"/>
      <c r="H19" s="23"/>
      <c r="I19" s="23"/>
      <c r="J19" s="24"/>
      <c r="K19" s="25"/>
      <c r="L19" s="25"/>
      <c r="M19" s="30" t="str">
        <f>МЗС!M19</f>
        <v>Картографический север  (Grid North)</v>
      </c>
      <c r="N19" s="1"/>
      <c r="O19" s="1"/>
      <c r="P19" s="1"/>
      <c r="Q19" s="1"/>
      <c r="R19" s="5"/>
    </row>
    <row r="20" spans="1:21" ht="15.75" x14ac:dyDescent="0.25">
      <c r="A20" s="1"/>
      <c r="B20" s="27" t="s">
        <v>28</v>
      </c>
      <c r="C20" s="23" t="str">
        <f>МЗС!C20</f>
        <v>Zone 49N (108 E to 114 E)</v>
      </c>
      <c r="D20" s="28"/>
      <c r="E20" s="21"/>
      <c r="F20" s="22" t="s">
        <v>30</v>
      </c>
      <c r="G20" s="23"/>
      <c r="H20" s="23"/>
      <c r="I20" s="23"/>
      <c r="J20" s="24"/>
      <c r="K20" s="25"/>
      <c r="L20" s="25"/>
      <c r="M20" s="30" t="str">
        <f>МЗС!M20</f>
        <v>HDGM2018 (15.12.2018 г.)</v>
      </c>
      <c r="N20" s="1"/>
      <c r="O20" s="1"/>
      <c r="P20" s="1"/>
      <c r="Q20" s="1"/>
      <c r="R20" s="5"/>
    </row>
    <row r="21" spans="1:21" ht="15.75" x14ac:dyDescent="0.25">
      <c r="A21" s="1"/>
      <c r="B21" s="27" t="s">
        <v>31</v>
      </c>
      <c r="C21" s="23" t="str">
        <f>МЗС!C21</f>
        <v>60° 9' 38.1758 N</v>
      </c>
      <c r="D21" s="28"/>
      <c r="E21" s="21"/>
      <c r="F21" s="22" t="s">
        <v>32</v>
      </c>
      <c r="G21" s="23"/>
      <c r="H21" s="23"/>
      <c r="I21" s="23"/>
      <c r="J21" s="24"/>
      <c r="K21" s="25"/>
      <c r="L21" s="25"/>
      <c r="M21" s="30">
        <f>МЗС!M21</f>
        <v>78.12</v>
      </c>
      <c r="N21" s="1"/>
      <c r="O21" s="1"/>
      <c r="P21" s="1"/>
      <c r="Q21" s="1"/>
      <c r="R21" s="5"/>
    </row>
    <row r="22" spans="1:21" ht="15.75" x14ac:dyDescent="0.25">
      <c r="A22" s="1"/>
      <c r="B22" s="27" t="s">
        <v>33</v>
      </c>
      <c r="C22" s="23" t="str">
        <f>МЗС!C22</f>
        <v>109° 31' 6.7863 E</v>
      </c>
      <c r="D22" s="28"/>
      <c r="E22" s="21"/>
      <c r="F22" s="22" t="s">
        <v>34</v>
      </c>
      <c r="G22" s="23"/>
      <c r="H22" s="23"/>
      <c r="I22" s="23"/>
      <c r="J22" s="33"/>
      <c r="K22" s="25"/>
      <c r="L22" s="25"/>
      <c r="M22" s="34">
        <f>МЗС!M22</f>
        <v>61736</v>
      </c>
      <c r="N22" s="1"/>
      <c r="O22" s="1"/>
      <c r="P22" s="1"/>
      <c r="Q22" s="1"/>
      <c r="R22" s="5"/>
    </row>
    <row r="23" spans="1:21" ht="15.75" x14ac:dyDescent="0.25">
      <c r="A23" s="1"/>
      <c r="B23" s="27" t="s">
        <v>35</v>
      </c>
      <c r="C23" s="35">
        <f>МЗС!C23</f>
        <v>670219.72600000002</v>
      </c>
      <c r="D23" s="28"/>
      <c r="E23" s="21"/>
      <c r="F23" s="22" t="s">
        <v>36</v>
      </c>
      <c r="G23" s="23"/>
      <c r="H23" s="23"/>
      <c r="I23" s="23"/>
      <c r="J23" s="24"/>
      <c r="K23" s="25"/>
      <c r="L23" s="25"/>
      <c r="M23" s="30">
        <f>МЗС!M23</f>
        <v>-8.0500000000000007</v>
      </c>
      <c r="N23" s="1"/>
      <c r="O23" s="1"/>
      <c r="P23" s="1"/>
      <c r="Q23" s="1"/>
      <c r="R23" s="5"/>
    </row>
    <row r="24" spans="1:21" ht="15.75" x14ac:dyDescent="0.25">
      <c r="A24" s="1"/>
      <c r="B24" s="27" t="s">
        <v>37</v>
      </c>
      <c r="C24" s="35">
        <f>МЗС!C24</f>
        <v>417773.71</v>
      </c>
      <c r="D24" s="28"/>
      <c r="E24" s="21"/>
      <c r="F24" s="22" t="s">
        <v>38</v>
      </c>
      <c r="G24" s="23"/>
      <c r="H24" s="23"/>
      <c r="I24" s="23"/>
      <c r="J24" s="24"/>
      <c r="K24" s="25"/>
      <c r="L24" s="25"/>
      <c r="M24" s="30">
        <f>МЗС!M24</f>
        <v>-1.29</v>
      </c>
      <c r="N24" s="1"/>
      <c r="O24" s="1"/>
      <c r="P24" s="1"/>
      <c r="Q24" s="1"/>
      <c r="R24" s="5"/>
    </row>
    <row r="25" spans="1:21" ht="15.75" x14ac:dyDescent="0.25">
      <c r="A25" s="1"/>
      <c r="B25" s="27" t="s">
        <v>39</v>
      </c>
      <c r="C25" s="80">
        <f>МЗС!C25</f>
        <v>0.99968285000000001</v>
      </c>
      <c r="D25" s="28"/>
      <c r="E25" s="21"/>
      <c r="F25" s="22" t="s">
        <v>40</v>
      </c>
      <c r="G25" s="23"/>
      <c r="H25" s="23"/>
      <c r="I25" s="23"/>
      <c r="J25" s="24"/>
      <c r="K25" s="25"/>
      <c r="L25" s="25"/>
      <c r="M25" s="30">
        <f>МЗС!M25</f>
        <v>-6.7600000000000007</v>
      </c>
      <c r="N25" s="1"/>
      <c r="O25" s="1"/>
      <c r="P25" s="1"/>
      <c r="Q25" s="1"/>
      <c r="R25" s="5"/>
    </row>
    <row r="26" spans="1:21" ht="15.75" x14ac:dyDescent="0.25">
      <c r="A26" s="1"/>
      <c r="B26" s="36" t="s">
        <v>41</v>
      </c>
      <c r="C26" s="37">
        <v>6.0919999999999996</v>
      </c>
      <c r="D26" s="38"/>
      <c r="E26" s="39"/>
      <c r="F26" s="40" t="s">
        <v>42</v>
      </c>
      <c r="G26" s="41"/>
      <c r="H26" s="41"/>
      <c r="I26" s="41"/>
      <c r="J26" s="42"/>
      <c r="K26" s="43"/>
      <c r="L26" s="43"/>
      <c r="M26" s="30" t="str">
        <f>МЗС!M26</f>
        <v>150×850@342 deg</v>
      </c>
      <c r="N26" s="1"/>
      <c r="O26" s="1"/>
      <c r="P26" s="1"/>
      <c r="Q26" s="1"/>
      <c r="R26" s="5"/>
    </row>
    <row r="27" spans="1:21" ht="15.75" x14ac:dyDescent="0.25">
      <c r="A27" s="1"/>
      <c r="B27" s="44"/>
      <c r="C27" s="31"/>
      <c r="D27" s="23"/>
      <c r="E27" s="45"/>
      <c r="F27" s="22" t="s">
        <v>43</v>
      </c>
      <c r="G27" s="23"/>
      <c r="H27" s="23"/>
      <c r="I27" s="23"/>
      <c r="J27" s="24"/>
      <c r="K27" s="25"/>
      <c r="L27" s="25"/>
      <c r="M27" s="30" t="str">
        <f>МЗС!M27</f>
        <v>60° 10' 49.7304 N</v>
      </c>
      <c r="N27" s="1"/>
      <c r="O27" s="1"/>
      <c r="P27" s="1"/>
      <c r="Q27" s="1"/>
      <c r="R27" s="5"/>
    </row>
    <row r="28" spans="1:21" ht="16.5" thickBot="1" x14ac:dyDescent="0.3">
      <c r="A28" s="1"/>
      <c r="B28" s="46"/>
      <c r="C28" s="47"/>
      <c r="D28" s="48"/>
      <c r="E28" s="49"/>
      <c r="F28" s="50" t="s">
        <v>44</v>
      </c>
      <c r="G28" s="48"/>
      <c r="H28" s="48"/>
      <c r="I28" s="48"/>
      <c r="J28" s="51"/>
      <c r="K28" s="52"/>
      <c r="L28" s="52"/>
      <c r="M28" s="53" t="str">
        <f>МЗС!M28</f>
        <v>109° 30' 12.7472 E</v>
      </c>
      <c r="N28" s="1"/>
      <c r="O28" s="1"/>
      <c r="P28" s="1"/>
      <c r="Q28" s="1"/>
      <c r="R28" s="5"/>
    </row>
    <row r="29" spans="1:21" ht="4.5" customHeight="1" thickBot="1" x14ac:dyDescent="0.3">
      <c r="A29" s="1"/>
      <c r="B29" s="2"/>
      <c r="C29" s="3"/>
      <c r="D29" s="3"/>
      <c r="E29" s="3"/>
      <c r="F29" s="3"/>
      <c r="G29" s="3"/>
      <c r="H29" s="3"/>
      <c r="I29" s="3"/>
      <c r="J29" s="3"/>
      <c r="K29" s="3"/>
      <c r="L29" s="4"/>
      <c r="M29" s="3"/>
      <c r="N29" s="1"/>
      <c r="O29" s="1"/>
      <c r="P29" s="1"/>
      <c r="Q29" s="1"/>
      <c r="R29" s="5"/>
    </row>
    <row r="30" spans="1:21" ht="64.5" thickBot="1" x14ac:dyDescent="0.3">
      <c r="A30" s="1"/>
      <c r="B30" s="54" t="s">
        <v>45</v>
      </c>
      <c r="C30" s="55" t="s">
        <v>46</v>
      </c>
      <c r="D30" s="56" t="s">
        <v>47</v>
      </c>
      <c r="E30" s="56" t="s">
        <v>48</v>
      </c>
      <c r="F30" s="56" t="s">
        <v>49</v>
      </c>
      <c r="G30" s="56" t="s">
        <v>50</v>
      </c>
      <c r="H30" s="56" t="s">
        <v>51</v>
      </c>
      <c r="I30" s="56" t="s">
        <v>52</v>
      </c>
      <c r="J30" s="56" t="s">
        <v>53</v>
      </c>
      <c r="K30" s="56" t="s">
        <v>54</v>
      </c>
      <c r="L30" s="56" t="s">
        <v>55</v>
      </c>
      <c r="M30" s="57" t="s">
        <v>56</v>
      </c>
      <c r="N30" s="1"/>
      <c r="O30" s="1"/>
      <c r="P30" s="1"/>
      <c r="Q30" s="1"/>
      <c r="R30" s="5"/>
    </row>
    <row r="31" spans="1:21" ht="15.75" x14ac:dyDescent="0.25">
      <c r="A31" s="58"/>
      <c r="B31" s="59" t="s">
        <v>57</v>
      </c>
      <c r="C31" s="60">
        <v>0</v>
      </c>
      <c r="D31" s="60">
        <v>0</v>
      </c>
      <c r="E31" s="60">
        <v>0</v>
      </c>
      <c r="F31" s="60">
        <v>0</v>
      </c>
      <c r="G31" s="60">
        <v>-431.24</v>
      </c>
      <c r="H31" s="60">
        <v>0</v>
      </c>
      <c r="I31" s="60">
        <v>0</v>
      </c>
      <c r="J31" s="60">
        <v>0</v>
      </c>
      <c r="K31" s="60">
        <v>0</v>
      </c>
      <c r="L31" s="60">
        <v>0</v>
      </c>
      <c r="M31" s="61">
        <v>0</v>
      </c>
      <c r="N31" s="58"/>
      <c r="O31" s="58"/>
      <c r="P31" s="58"/>
      <c r="Q31" s="58"/>
      <c r="R31" s="62">
        <f t="shared" ref="R31:R94" si="0">IF(OR(B31="Обсадная колонна 339.7 мм / 13 3/8 in Casing",B31="Обсадная колонна 244.5 мм / 9 5/8 in Casing",B31="Обсадная колонна 177.8 мм / 7 in Casing"),1,IF(OR(B31="EOC - Траппы кровля / Traps Top",B31="KOP - Траппы подошва / Traps Bottom",B31="EOC - Аргиллиты - кровля / Argillites top",B31="EOC - Аргиллиты №2 - кровля / Argillites #2 top"),2,IF(OR(B31="ESP top",B31="ESP btm - Осинский горизонт-подошва / Osinskiy horizont Bttm"),3,IF(OR(B31="KOP - ВЧ-1",B31="KOP - ВЧ-2"),4,IF(B31="EOC - Кора выветривания / Crust",5,IF(OR(B31="TD",B31="Полка под срезку",B31="Начало срезки 1",B31="Начало срезки 2",B31="Начало срезки 3",B31="Начало срезки 4"),6,0))))))</f>
        <v>0</v>
      </c>
      <c r="T31" s="79"/>
      <c r="U31" s="79"/>
    </row>
    <row r="32" spans="1:21" ht="15.75" customHeight="1" x14ac:dyDescent="0.25">
      <c r="A32" s="58"/>
      <c r="B32" s="63" t="s">
        <v>58</v>
      </c>
      <c r="C32" s="64">
        <v>10</v>
      </c>
      <c r="D32" s="64">
        <v>0</v>
      </c>
      <c r="E32" s="64">
        <v>0</v>
      </c>
      <c r="F32" s="64">
        <v>10</v>
      </c>
      <c r="G32" s="64">
        <v>-421.24</v>
      </c>
      <c r="H32" s="64">
        <v>0</v>
      </c>
      <c r="I32" s="64">
        <v>0</v>
      </c>
      <c r="J32" s="64">
        <v>0</v>
      </c>
      <c r="K32" s="64">
        <v>0</v>
      </c>
      <c r="L32" s="64">
        <v>0</v>
      </c>
      <c r="M32" s="65">
        <v>0</v>
      </c>
      <c r="N32" s="58"/>
      <c r="O32" s="58"/>
      <c r="P32" s="58"/>
      <c r="Q32" s="58"/>
      <c r="R32" s="62">
        <f t="shared" si="0"/>
        <v>0</v>
      </c>
      <c r="T32" s="79"/>
      <c r="U32" s="79"/>
    </row>
    <row r="33" spans="1:21" ht="15.75" x14ac:dyDescent="0.25">
      <c r="A33" s="58"/>
      <c r="B33" s="63" t="s">
        <v>82</v>
      </c>
      <c r="C33" s="64">
        <v>15</v>
      </c>
      <c r="D33" s="64">
        <v>0</v>
      </c>
      <c r="E33" s="64">
        <v>0</v>
      </c>
      <c r="F33" s="64">
        <v>15</v>
      </c>
      <c r="G33" s="64">
        <v>-416.24</v>
      </c>
      <c r="H33" s="64">
        <v>0</v>
      </c>
      <c r="I33" s="64">
        <v>0</v>
      </c>
      <c r="J33" s="64">
        <v>0</v>
      </c>
      <c r="K33" s="64">
        <v>0</v>
      </c>
      <c r="L33" s="64">
        <v>0</v>
      </c>
      <c r="M33" s="65">
        <v>0</v>
      </c>
      <c r="N33" s="58"/>
      <c r="O33" s="58"/>
      <c r="P33" s="58"/>
      <c r="Q33" s="58"/>
      <c r="R33" s="62">
        <f t="shared" si="0"/>
        <v>0</v>
      </c>
      <c r="T33" s="79"/>
      <c r="U33" s="79"/>
    </row>
    <row r="34" spans="1:21" ht="15.75" customHeight="1" x14ac:dyDescent="0.25">
      <c r="A34" s="58"/>
      <c r="B34" s="63" t="s">
        <v>58</v>
      </c>
      <c r="C34" s="64">
        <v>20</v>
      </c>
      <c r="D34" s="64">
        <v>0</v>
      </c>
      <c r="E34" s="64">
        <v>0</v>
      </c>
      <c r="F34" s="64">
        <v>20</v>
      </c>
      <c r="G34" s="64">
        <v>-411.24</v>
      </c>
      <c r="H34" s="64">
        <v>0</v>
      </c>
      <c r="I34" s="64">
        <v>0</v>
      </c>
      <c r="J34" s="64">
        <v>0</v>
      </c>
      <c r="K34" s="64">
        <v>0</v>
      </c>
      <c r="L34" s="64">
        <v>0</v>
      </c>
      <c r="M34" s="65">
        <v>0</v>
      </c>
      <c r="N34" s="58"/>
      <c r="O34" s="58"/>
      <c r="P34" s="58"/>
      <c r="Q34" s="58"/>
      <c r="R34" s="62">
        <f t="shared" si="0"/>
        <v>0</v>
      </c>
      <c r="T34" s="79"/>
      <c r="U34" s="79"/>
    </row>
    <row r="35" spans="1:21" ht="15.75" customHeight="1" x14ac:dyDescent="0.25">
      <c r="A35" s="58"/>
      <c r="B35" s="63" t="s">
        <v>58</v>
      </c>
      <c r="C35" s="64">
        <v>30</v>
      </c>
      <c r="D35" s="64">
        <v>0</v>
      </c>
      <c r="E35" s="64">
        <v>360</v>
      </c>
      <c r="F35" s="64">
        <v>30</v>
      </c>
      <c r="G35" s="64">
        <v>-401.24</v>
      </c>
      <c r="H35" s="64">
        <v>0</v>
      </c>
      <c r="I35" s="64">
        <v>0</v>
      </c>
      <c r="J35" s="64">
        <v>0</v>
      </c>
      <c r="K35" s="64">
        <v>0</v>
      </c>
      <c r="L35" s="64">
        <v>0</v>
      </c>
      <c r="M35" s="65">
        <v>360</v>
      </c>
      <c r="N35" s="58"/>
      <c r="O35" s="58"/>
      <c r="P35" s="58"/>
      <c r="Q35" s="58"/>
      <c r="R35" s="62">
        <f t="shared" si="0"/>
        <v>0</v>
      </c>
      <c r="T35" s="79"/>
      <c r="U35" s="79"/>
    </row>
    <row r="36" spans="1:21" ht="15.75" customHeight="1" x14ac:dyDescent="0.25">
      <c r="A36" s="58"/>
      <c r="B36" s="63" t="s">
        <v>58</v>
      </c>
      <c r="C36" s="64">
        <v>40</v>
      </c>
      <c r="D36" s="64">
        <v>0</v>
      </c>
      <c r="E36" s="64">
        <v>360</v>
      </c>
      <c r="F36" s="64">
        <v>40</v>
      </c>
      <c r="G36" s="64">
        <v>-391.24</v>
      </c>
      <c r="H36" s="64">
        <v>0</v>
      </c>
      <c r="I36" s="64">
        <v>0</v>
      </c>
      <c r="J36" s="64">
        <v>0</v>
      </c>
      <c r="K36" s="64">
        <v>0</v>
      </c>
      <c r="L36" s="64">
        <v>0</v>
      </c>
      <c r="M36" s="65">
        <v>360</v>
      </c>
      <c r="N36" s="58"/>
      <c r="O36" s="58"/>
      <c r="P36" s="58"/>
      <c r="Q36" s="58"/>
      <c r="R36" s="62">
        <f t="shared" si="0"/>
        <v>0</v>
      </c>
      <c r="T36" s="79"/>
      <c r="U36" s="79"/>
    </row>
    <row r="37" spans="1:21" ht="15.75" x14ac:dyDescent="0.25">
      <c r="A37" s="58"/>
      <c r="B37" s="77" t="s">
        <v>78</v>
      </c>
      <c r="C37" s="64">
        <v>45</v>
      </c>
      <c r="D37" s="64">
        <v>0</v>
      </c>
      <c r="E37" s="64">
        <v>360</v>
      </c>
      <c r="F37" s="64">
        <v>45</v>
      </c>
      <c r="G37" s="64">
        <v>-386.24</v>
      </c>
      <c r="H37" s="64">
        <v>0</v>
      </c>
      <c r="I37" s="64">
        <v>0</v>
      </c>
      <c r="J37" s="64">
        <v>0</v>
      </c>
      <c r="K37" s="64">
        <v>0</v>
      </c>
      <c r="L37" s="64">
        <v>0</v>
      </c>
      <c r="M37" s="65">
        <v>360</v>
      </c>
      <c r="N37" s="58"/>
      <c r="O37" s="58"/>
      <c r="P37" s="58"/>
      <c r="Q37" s="58"/>
      <c r="R37" s="62">
        <f t="shared" si="0"/>
        <v>0</v>
      </c>
      <c r="T37" s="79"/>
      <c r="U37" s="79"/>
    </row>
    <row r="38" spans="1:21" ht="15.75" customHeight="1" x14ac:dyDescent="0.25">
      <c r="A38" s="58"/>
      <c r="B38" s="63" t="s">
        <v>58</v>
      </c>
      <c r="C38" s="64">
        <v>50</v>
      </c>
      <c r="D38" s="64">
        <v>0</v>
      </c>
      <c r="E38" s="64">
        <v>360</v>
      </c>
      <c r="F38" s="64">
        <v>50</v>
      </c>
      <c r="G38" s="64">
        <v>-381.24</v>
      </c>
      <c r="H38" s="64">
        <v>0</v>
      </c>
      <c r="I38" s="64">
        <v>0</v>
      </c>
      <c r="J38" s="64">
        <v>0</v>
      </c>
      <c r="K38" s="64">
        <v>0</v>
      </c>
      <c r="L38" s="64">
        <v>0</v>
      </c>
      <c r="M38" s="65">
        <v>360</v>
      </c>
      <c r="N38" s="58"/>
      <c r="O38" s="58"/>
      <c r="P38" s="58"/>
      <c r="Q38" s="58"/>
      <c r="R38" s="62">
        <f t="shared" si="0"/>
        <v>0</v>
      </c>
      <c r="T38" s="79"/>
      <c r="U38" s="79"/>
    </row>
    <row r="39" spans="1:21" ht="15.75" customHeight="1" x14ac:dyDescent="0.25">
      <c r="A39" s="58"/>
      <c r="B39" s="77" t="s">
        <v>58</v>
      </c>
      <c r="C39" s="66">
        <v>60</v>
      </c>
      <c r="D39" s="66">
        <v>0</v>
      </c>
      <c r="E39" s="66">
        <v>360</v>
      </c>
      <c r="F39" s="66">
        <v>60</v>
      </c>
      <c r="G39" s="66">
        <v>-371.24</v>
      </c>
      <c r="H39" s="66">
        <v>0</v>
      </c>
      <c r="I39" s="66">
        <v>0</v>
      </c>
      <c r="J39" s="66">
        <v>0</v>
      </c>
      <c r="K39" s="66">
        <v>0</v>
      </c>
      <c r="L39" s="66">
        <v>0</v>
      </c>
      <c r="M39" s="78">
        <v>360</v>
      </c>
      <c r="N39" s="58"/>
      <c r="O39" s="58"/>
      <c r="P39" s="58"/>
      <c r="Q39" s="58"/>
      <c r="R39" s="62">
        <f t="shared" si="0"/>
        <v>0</v>
      </c>
      <c r="T39" s="79"/>
      <c r="U39" s="79"/>
    </row>
    <row r="40" spans="1:21" ht="15.75" x14ac:dyDescent="0.25">
      <c r="A40" s="58"/>
      <c r="B40" s="63" t="s">
        <v>71</v>
      </c>
      <c r="C40" s="64">
        <v>70</v>
      </c>
      <c r="D40" s="64">
        <v>0</v>
      </c>
      <c r="E40" s="64">
        <v>360</v>
      </c>
      <c r="F40" s="64">
        <v>70</v>
      </c>
      <c r="G40" s="64">
        <v>-361.24</v>
      </c>
      <c r="H40" s="64">
        <v>0</v>
      </c>
      <c r="I40" s="64">
        <v>0</v>
      </c>
      <c r="J40" s="64">
        <v>0</v>
      </c>
      <c r="K40" s="64">
        <v>0</v>
      </c>
      <c r="L40" s="64">
        <v>0</v>
      </c>
      <c r="M40" s="65">
        <v>360</v>
      </c>
      <c r="N40" s="58"/>
      <c r="O40" s="58"/>
      <c r="P40" s="58"/>
      <c r="Q40" s="58"/>
      <c r="R40" s="62">
        <f t="shared" si="0"/>
        <v>1</v>
      </c>
      <c r="T40" s="79"/>
      <c r="U40" s="79"/>
    </row>
    <row r="41" spans="1:21" ht="15.75" customHeight="1" x14ac:dyDescent="0.25">
      <c r="A41" s="58"/>
      <c r="B41" s="63" t="s">
        <v>58</v>
      </c>
      <c r="C41" s="64">
        <v>80</v>
      </c>
      <c r="D41" s="64">
        <v>0</v>
      </c>
      <c r="E41" s="64">
        <v>360</v>
      </c>
      <c r="F41" s="64">
        <v>80</v>
      </c>
      <c r="G41" s="64">
        <v>-351.24</v>
      </c>
      <c r="H41" s="64">
        <v>0</v>
      </c>
      <c r="I41" s="64">
        <v>0</v>
      </c>
      <c r="J41" s="64">
        <v>0</v>
      </c>
      <c r="K41" s="64">
        <v>0</v>
      </c>
      <c r="L41" s="64">
        <v>0</v>
      </c>
      <c r="M41" s="65">
        <v>360</v>
      </c>
      <c r="N41" s="58"/>
      <c r="O41" s="58"/>
      <c r="P41" s="58"/>
      <c r="Q41" s="58"/>
      <c r="R41" s="62">
        <f t="shared" si="0"/>
        <v>0</v>
      </c>
      <c r="T41" s="79"/>
      <c r="U41" s="79"/>
    </row>
    <row r="42" spans="1:21" ht="15.75" customHeight="1" x14ac:dyDescent="0.25">
      <c r="A42" s="58"/>
      <c r="B42" s="63" t="s">
        <v>59</v>
      </c>
      <c r="C42" s="64">
        <v>90</v>
      </c>
      <c r="D42" s="64">
        <v>0</v>
      </c>
      <c r="E42" s="64">
        <v>360</v>
      </c>
      <c r="F42" s="64">
        <v>90</v>
      </c>
      <c r="G42" s="64">
        <v>-341.24</v>
      </c>
      <c r="H42" s="64">
        <v>0</v>
      </c>
      <c r="I42" s="64">
        <v>0</v>
      </c>
      <c r="J42" s="64">
        <v>0</v>
      </c>
      <c r="K42" s="64">
        <v>0</v>
      </c>
      <c r="L42" s="64">
        <v>0</v>
      </c>
      <c r="M42" s="65">
        <v>360</v>
      </c>
      <c r="N42" s="58"/>
      <c r="O42" s="58"/>
      <c r="P42" s="58"/>
      <c r="Q42" s="58"/>
      <c r="R42" s="62">
        <f t="shared" si="0"/>
        <v>0</v>
      </c>
      <c r="T42" s="79"/>
      <c r="U42" s="79"/>
    </row>
    <row r="43" spans="1:21" ht="15.75" customHeight="1" x14ac:dyDescent="0.25">
      <c r="A43" s="58"/>
      <c r="B43" s="63" t="s">
        <v>58</v>
      </c>
      <c r="C43" s="64">
        <v>100</v>
      </c>
      <c r="D43" s="64">
        <v>0.83</v>
      </c>
      <c r="E43" s="64">
        <v>339</v>
      </c>
      <c r="F43" s="64">
        <v>100</v>
      </c>
      <c r="G43" s="64">
        <v>-331.24</v>
      </c>
      <c r="H43" s="64">
        <v>7.0000000000000007E-2</v>
      </c>
      <c r="I43" s="64">
        <v>-0.03</v>
      </c>
      <c r="J43" s="64">
        <v>7.0000000000000007E-2</v>
      </c>
      <c r="K43" s="64">
        <v>339</v>
      </c>
      <c r="L43" s="64">
        <v>2.5</v>
      </c>
      <c r="M43" s="65">
        <v>339</v>
      </c>
      <c r="N43" s="58"/>
      <c r="O43" s="58"/>
      <c r="P43" s="58"/>
      <c r="Q43" s="58"/>
      <c r="R43" s="62">
        <f t="shared" si="0"/>
        <v>0</v>
      </c>
      <c r="T43" s="79"/>
      <c r="U43" s="79"/>
    </row>
    <row r="44" spans="1:21" ht="15.75" customHeight="1" x14ac:dyDescent="0.25">
      <c r="A44" s="58"/>
      <c r="B44" s="63" t="s">
        <v>58</v>
      </c>
      <c r="C44" s="64">
        <v>110</v>
      </c>
      <c r="D44" s="64">
        <v>1.67</v>
      </c>
      <c r="E44" s="64">
        <v>339</v>
      </c>
      <c r="F44" s="64">
        <v>110</v>
      </c>
      <c r="G44" s="64">
        <v>-321.24</v>
      </c>
      <c r="H44" s="64">
        <v>0.27</v>
      </c>
      <c r="I44" s="64">
        <v>-0.1</v>
      </c>
      <c r="J44" s="64">
        <v>0.28999999999999998</v>
      </c>
      <c r="K44" s="64">
        <v>339</v>
      </c>
      <c r="L44" s="64">
        <v>2.5</v>
      </c>
      <c r="M44" s="65">
        <v>0</v>
      </c>
      <c r="N44" s="58"/>
      <c r="O44" s="58"/>
      <c r="P44" s="58"/>
      <c r="Q44" s="58"/>
      <c r="R44" s="62">
        <f t="shared" si="0"/>
        <v>0</v>
      </c>
      <c r="T44" s="79"/>
      <c r="U44" s="79"/>
    </row>
    <row r="45" spans="1:21" ht="15.75" customHeight="1" x14ac:dyDescent="0.25">
      <c r="A45" s="58"/>
      <c r="B45" s="63" t="s">
        <v>58</v>
      </c>
      <c r="C45" s="64">
        <v>120</v>
      </c>
      <c r="D45" s="64">
        <v>2.5</v>
      </c>
      <c r="E45" s="64">
        <v>339</v>
      </c>
      <c r="F45" s="64">
        <v>119.99</v>
      </c>
      <c r="G45" s="64">
        <v>-311.25</v>
      </c>
      <c r="H45" s="64">
        <v>0.61</v>
      </c>
      <c r="I45" s="64">
        <v>-0.23</v>
      </c>
      <c r="J45" s="64">
        <v>0.65</v>
      </c>
      <c r="K45" s="64">
        <v>339</v>
      </c>
      <c r="L45" s="64">
        <v>2.5</v>
      </c>
      <c r="M45" s="65">
        <v>0</v>
      </c>
      <c r="N45" s="58"/>
      <c r="O45" s="58"/>
      <c r="P45" s="58"/>
      <c r="Q45" s="58"/>
      <c r="R45" s="62">
        <f t="shared" si="0"/>
        <v>0</v>
      </c>
      <c r="T45" s="79"/>
      <c r="U45" s="79"/>
    </row>
    <row r="46" spans="1:21" ht="15.75" x14ac:dyDescent="0.25">
      <c r="A46" s="58"/>
      <c r="B46" s="63" t="s">
        <v>58</v>
      </c>
      <c r="C46" s="64">
        <v>130</v>
      </c>
      <c r="D46" s="64">
        <v>3.33</v>
      </c>
      <c r="E46" s="64">
        <v>339</v>
      </c>
      <c r="F46" s="64">
        <v>129.97999999999999</v>
      </c>
      <c r="G46" s="64">
        <v>-301.26</v>
      </c>
      <c r="H46" s="64">
        <v>1.0900000000000001</v>
      </c>
      <c r="I46" s="64">
        <v>-0.42</v>
      </c>
      <c r="J46" s="64">
        <v>1.1599999999999999</v>
      </c>
      <c r="K46" s="64">
        <v>339</v>
      </c>
      <c r="L46" s="64">
        <v>2.5</v>
      </c>
      <c r="M46" s="65">
        <v>0</v>
      </c>
      <c r="N46" s="58"/>
      <c r="O46" s="58"/>
      <c r="P46" s="58"/>
      <c r="Q46" s="58"/>
      <c r="R46" s="62">
        <f t="shared" si="0"/>
        <v>0</v>
      </c>
      <c r="T46" s="79"/>
      <c r="U46" s="79"/>
    </row>
    <row r="47" spans="1:21" ht="15.75" customHeight="1" x14ac:dyDescent="0.25">
      <c r="A47" s="58"/>
      <c r="B47" s="63" t="s">
        <v>58</v>
      </c>
      <c r="C47" s="64">
        <v>140</v>
      </c>
      <c r="D47" s="64">
        <v>4.17</v>
      </c>
      <c r="E47" s="64">
        <v>339</v>
      </c>
      <c r="F47" s="64">
        <v>139.96</v>
      </c>
      <c r="G47" s="64">
        <v>-291.27999999999997</v>
      </c>
      <c r="H47" s="64">
        <v>1.7</v>
      </c>
      <c r="I47" s="64">
        <v>-0.65</v>
      </c>
      <c r="J47" s="64">
        <v>1.82</v>
      </c>
      <c r="K47" s="64">
        <v>339</v>
      </c>
      <c r="L47" s="64">
        <v>2.5</v>
      </c>
      <c r="M47" s="65">
        <v>0</v>
      </c>
      <c r="N47" s="58"/>
      <c r="O47" s="58"/>
      <c r="P47" s="58"/>
      <c r="Q47" s="58"/>
      <c r="R47" s="62">
        <f t="shared" si="0"/>
        <v>0</v>
      </c>
      <c r="T47" s="79"/>
      <c r="U47" s="79"/>
    </row>
    <row r="48" spans="1:21" ht="15.75" customHeight="1" x14ac:dyDescent="0.25">
      <c r="A48" s="58"/>
      <c r="B48" s="63" t="s">
        <v>58</v>
      </c>
      <c r="C48" s="64">
        <v>150</v>
      </c>
      <c r="D48" s="64">
        <v>5</v>
      </c>
      <c r="E48" s="64">
        <v>339</v>
      </c>
      <c r="F48" s="64">
        <v>149.91999999999999</v>
      </c>
      <c r="G48" s="64">
        <v>-281.32</v>
      </c>
      <c r="H48" s="64">
        <v>2.44</v>
      </c>
      <c r="I48" s="64">
        <v>-0.94</v>
      </c>
      <c r="J48" s="64">
        <v>2.62</v>
      </c>
      <c r="K48" s="64">
        <v>339</v>
      </c>
      <c r="L48" s="64">
        <v>2.5</v>
      </c>
      <c r="M48" s="65">
        <v>0</v>
      </c>
      <c r="N48" s="58"/>
      <c r="O48" s="58"/>
      <c r="P48" s="58"/>
      <c r="Q48" s="58"/>
      <c r="R48" s="62">
        <f t="shared" si="0"/>
        <v>0</v>
      </c>
      <c r="T48" s="79"/>
      <c r="U48" s="79"/>
    </row>
    <row r="49" spans="1:21" ht="15.75" customHeight="1" x14ac:dyDescent="0.25">
      <c r="A49" s="58"/>
      <c r="B49" s="63" t="s">
        <v>58</v>
      </c>
      <c r="C49" s="64">
        <v>160</v>
      </c>
      <c r="D49" s="64">
        <v>5.83</v>
      </c>
      <c r="E49" s="64">
        <v>339</v>
      </c>
      <c r="F49" s="64">
        <v>159.88</v>
      </c>
      <c r="G49" s="64">
        <v>-271.36</v>
      </c>
      <c r="H49" s="64">
        <v>3.32</v>
      </c>
      <c r="I49" s="64">
        <v>-1.28</v>
      </c>
      <c r="J49" s="64">
        <v>3.56</v>
      </c>
      <c r="K49" s="64">
        <v>339</v>
      </c>
      <c r="L49" s="64">
        <v>2.5</v>
      </c>
      <c r="M49" s="65">
        <v>0</v>
      </c>
      <c r="N49" s="58"/>
      <c r="O49" s="58"/>
      <c r="P49" s="58"/>
      <c r="Q49" s="58"/>
      <c r="R49" s="62">
        <f t="shared" si="0"/>
        <v>0</v>
      </c>
      <c r="T49" s="79"/>
      <c r="U49" s="79"/>
    </row>
    <row r="50" spans="1:21" ht="15.75" customHeight="1" x14ac:dyDescent="0.25">
      <c r="A50" s="58"/>
      <c r="B50" s="63" t="s">
        <v>58</v>
      </c>
      <c r="C50" s="64">
        <v>170</v>
      </c>
      <c r="D50" s="64">
        <v>6.67</v>
      </c>
      <c r="E50" s="64">
        <v>339</v>
      </c>
      <c r="F50" s="64">
        <v>169.82</v>
      </c>
      <c r="G50" s="64">
        <v>-261.42</v>
      </c>
      <c r="H50" s="64">
        <v>4.34</v>
      </c>
      <c r="I50" s="64">
        <v>-1.67</v>
      </c>
      <c r="J50" s="64">
        <v>4.6500000000000004</v>
      </c>
      <c r="K50" s="64">
        <v>339</v>
      </c>
      <c r="L50" s="64">
        <v>2.5</v>
      </c>
      <c r="M50" s="65">
        <v>0</v>
      </c>
      <c r="N50" s="58"/>
      <c r="O50" s="58"/>
      <c r="P50" s="58"/>
      <c r="Q50" s="58"/>
      <c r="R50" s="62">
        <f t="shared" si="0"/>
        <v>0</v>
      </c>
      <c r="T50" s="79"/>
      <c r="U50" s="79"/>
    </row>
    <row r="51" spans="1:21" ht="15.75" x14ac:dyDescent="0.25">
      <c r="A51" s="58"/>
      <c r="B51" s="63" t="s">
        <v>79</v>
      </c>
      <c r="C51" s="64">
        <v>175.22</v>
      </c>
      <c r="D51" s="64">
        <v>7.1</v>
      </c>
      <c r="E51" s="64">
        <v>339</v>
      </c>
      <c r="F51" s="64">
        <v>175</v>
      </c>
      <c r="G51" s="64">
        <v>-256.24</v>
      </c>
      <c r="H51" s="64">
        <v>4.92</v>
      </c>
      <c r="I51" s="64">
        <v>-1.89</v>
      </c>
      <c r="J51" s="64">
        <v>5.27</v>
      </c>
      <c r="K51" s="64">
        <v>339</v>
      </c>
      <c r="L51" s="64">
        <v>2.5</v>
      </c>
      <c r="M51" s="65">
        <v>0</v>
      </c>
      <c r="N51" s="58"/>
      <c r="O51" s="58"/>
      <c r="P51" s="58"/>
      <c r="Q51" s="58"/>
      <c r="R51" s="62">
        <f t="shared" si="0"/>
        <v>0</v>
      </c>
      <c r="T51" s="79"/>
      <c r="U51" s="79"/>
    </row>
    <row r="52" spans="1:21" ht="15.75" customHeight="1" x14ac:dyDescent="0.25">
      <c r="A52" s="58"/>
      <c r="B52" s="63" t="s">
        <v>58</v>
      </c>
      <c r="C52" s="64">
        <v>180</v>
      </c>
      <c r="D52" s="64">
        <v>7.5</v>
      </c>
      <c r="E52" s="64">
        <v>339</v>
      </c>
      <c r="F52" s="64">
        <v>179.74</v>
      </c>
      <c r="G52" s="64">
        <v>-251.5</v>
      </c>
      <c r="H52" s="64">
        <v>5.49</v>
      </c>
      <c r="I52" s="64">
        <v>-2.11</v>
      </c>
      <c r="J52" s="64">
        <v>5.88</v>
      </c>
      <c r="K52" s="64">
        <v>339</v>
      </c>
      <c r="L52" s="64">
        <v>2.5</v>
      </c>
      <c r="M52" s="65">
        <v>0</v>
      </c>
      <c r="N52" s="58"/>
      <c r="O52" s="58"/>
      <c r="P52" s="58"/>
      <c r="Q52" s="58"/>
      <c r="R52" s="62">
        <f t="shared" si="0"/>
        <v>0</v>
      </c>
      <c r="T52" s="79"/>
      <c r="U52" s="79"/>
    </row>
    <row r="53" spans="1:21" ht="15.75" customHeight="1" x14ac:dyDescent="0.25">
      <c r="A53" s="58"/>
      <c r="B53" s="63" t="s">
        <v>58</v>
      </c>
      <c r="C53" s="64">
        <v>190</v>
      </c>
      <c r="D53" s="64">
        <v>8.33</v>
      </c>
      <c r="E53" s="64">
        <v>339</v>
      </c>
      <c r="F53" s="64">
        <v>189.65</v>
      </c>
      <c r="G53" s="64">
        <v>-241.59</v>
      </c>
      <c r="H53" s="64">
        <v>6.78</v>
      </c>
      <c r="I53" s="64">
        <v>-2.6</v>
      </c>
      <c r="J53" s="64">
        <v>7.26</v>
      </c>
      <c r="K53" s="64">
        <v>339</v>
      </c>
      <c r="L53" s="64">
        <v>2.5</v>
      </c>
      <c r="M53" s="65">
        <v>0</v>
      </c>
      <c r="N53" s="58"/>
      <c r="O53" s="58"/>
      <c r="P53" s="58"/>
      <c r="Q53" s="58"/>
      <c r="R53" s="62">
        <f t="shared" si="0"/>
        <v>0</v>
      </c>
      <c r="T53" s="79"/>
      <c r="U53" s="79"/>
    </row>
    <row r="54" spans="1:21" ht="15.75" customHeight="1" x14ac:dyDescent="0.25">
      <c r="A54" s="58"/>
      <c r="B54" s="63" t="s">
        <v>58</v>
      </c>
      <c r="C54" s="64">
        <v>200</v>
      </c>
      <c r="D54" s="64">
        <v>9.17</v>
      </c>
      <c r="E54" s="64">
        <v>339</v>
      </c>
      <c r="F54" s="64">
        <v>199.53</v>
      </c>
      <c r="G54" s="64">
        <v>-231.71</v>
      </c>
      <c r="H54" s="64">
        <v>8.1999999999999993</v>
      </c>
      <c r="I54" s="64">
        <v>-3.15</v>
      </c>
      <c r="J54" s="64">
        <v>8.7799999999999994</v>
      </c>
      <c r="K54" s="64">
        <v>339</v>
      </c>
      <c r="L54" s="64">
        <v>2.5</v>
      </c>
      <c r="M54" s="65">
        <v>0</v>
      </c>
      <c r="N54" s="58"/>
      <c r="O54" s="58"/>
      <c r="P54" s="58"/>
      <c r="Q54" s="58"/>
      <c r="R54" s="62">
        <f t="shared" si="0"/>
        <v>0</v>
      </c>
      <c r="T54" s="79"/>
      <c r="U54" s="79"/>
    </row>
    <row r="55" spans="1:21" ht="15.75" customHeight="1" x14ac:dyDescent="0.25">
      <c r="A55" s="58"/>
      <c r="B55" s="63" t="s">
        <v>58</v>
      </c>
      <c r="C55" s="64">
        <v>210</v>
      </c>
      <c r="D55" s="64">
        <v>10</v>
      </c>
      <c r="E55" s="64">
        <v>339</v>
      </c>
      <c r="F55" s="64">
        <v>209.39</v>
      </c>
      <c r="G55" s="64">
        <v>-221.85</v>
      </c>
      <c r="H55" s="64">
        <v>9.75</v>
      </c>
      <c r="I55" s="64">
        <v>-3.74</v>
      </c>
      <c r="J55" s="64">
        <v>10.45</v>
      </c>
      <c r="K55" s="64">
        <v>339</v>
      </c>
      <c r="L55" s="64">
        <v>2.5</v>
      </c>
      <c r="M55" s="65">
        <v>0</v>
      </c>
      <c r="N55" s="58"/>
      <c r="O55" s="58"/>
      <c r="P55" s="58"/>
      <c r="Q55" s="58"/>
      <c r="R55" s="62">
        <f t="shared" si="0"/>
        <v>0</v>
      </c>
      <c r="T55" s="79"/>
      <c r="U55" s="79"/>
    </row>
    <row r="56" spans="1:21" ht="15.75" customHeight="1" x14ac:dyDescent="0.25">
      <c r="A56" s="58"/>
      <c r="B56" s="63" t="s">
        <v>58</v>
      </c>
      <c r="C56" s="64">
        <v>220</v>
      </c>
      <c r="D56" s="64">
        <v>10.83</v>
      </c>
      <c r="E56" s="64">
        <v>339</v>
      </c>
      <c r="F56" s="64">
        <v>219.23</v>
      </c>
      <c r="G56" s="64">
        <v>-212.01</v>
      </c>
      <c r="H56" s="64">
        <v>11.44</v>
      </c>
      <c r="I56" s="64">
        <v>-4.3899999999999997</v>
      </c>
      <c r="J56" s="64">
        <v>12.25</v>
      </c>
      <c r="K56" s="64">
        <v>339</v>
      </c>
      <c r="L56" s="64">
        <v>2.5</v>
      </c>
      <c r="M56" s="65">
        <v>0</v>
      </c>
      <c r="N56" s="58"/>
      <c r="O56" s="58"/>
      <c r="P56" s="58"/>
      <c r="Q56" s="58"/>
      <c r="R56" s="62">
        <f t="shared" si="0"/>
        <v>0</v>
      </c>
      <c r="T56" s="79"/>
      <c r="U56" s="79"/>
    </row>
    <row r="57" spans="1:21" ht="15.75" customHeight="1" x14ac:dyDescent="0.25">
      <c r="A57" s="58"/>
      <c r="B57" s="63" t="s">
        <v>58</v>
      </c>
      <c r="C57" s="64">
        <v>230</v>
      </c>
      <c r="D57" s="64">
        <v>11.67</v>
      </c>
      <c r="E57" s="64">
        <v>339</v>
      </c>
      <c r="F57" s="64">
        <v>229.03</v>
      </c>
      <c r="G57" s="64">
        <v>-202.21</v>
      </c>
      <c r="H57" s="64">
        <v>13.26</v>
      </c>
      <c r="I57" s="64">
        <v>-5.09</v>
      </c>
      <c r="J57" s="64">
        <v>14.2</v>
      </c>
      <c r="K57" s="64">
        <v>339</v>
      </c>
      <c r="L57" s="64">
        <v>2.5</v>
      </c>
      <c r="M57" s="65">
        <v>0</v>
      </c>
      <c r="N57" s="58"/>
      <c r="O57" s="58"/>
      <c r="P57" s="58"/>
      <c r="Q57" s="58"/>
      <c r="R57" s="62">
        <f t="shared" si="0"/>
        <v>0</v>
      </c>
      <c r="T57" s="79"/>
      <c r="U57" s="79"/>
    </row>
    <row r="58" spans="1:21" ht="15.75" customHeight="1" x14ac:dyDescent="0.25">
      <c r="A58" s="58"/>
      <c r="B58" s="63" t="s">
        <v>58</v>
      </c>
      <c r="C58" s="64">
        <v>240</v>
      </c>
      <c r="D58" s="64">
        <v>12.5</v>
      </c>
      <c r="E58" s="64">
        <v>339</v>
      </c>
      <c r="F58" s="64">
        <v>238.81</v>
      </c>
      <c r="G58" s="64">
        <v>-192.43</v>
      </c>
      <c r="H58" s="64">
        <v>15.22</v>
      </c>
      <c r="I58" s="64">
        <v>-5.84</v>
      </c>
      <c r="J58" s="64">
        <v>16.3</v>
      </c>
      <c r="K58" s="64">
        <v>339</v>
      </c>
      <c r="L58" s="64">
        <v>2.5</v>
      </c>
      <c r="M58" s="65">
        <v>0</v>
      </c>
      <c r="N58" s="58"/>
      <c r="O58" s="58"/>
      <c r="P58" s="58"/>
      <c r="Q58" s="58"/>
      <c r="R58" s="62">
        <f t="shared" si="0"/>
        <v>0</v>
      </c>
      <c r="T58" s="79"/>
      <c r="U58" s="79"/>
    </row>
    <row r="59" spans="1:21" ht="15.75" customHeight="1" x14ac:dyDescent="0.25">
      <c r="A59" s="58"/>
      <c r="B59" s="63" t="s">
        <v>58</v>
      </c>
      <c r="C59" s="64">
        <v>250</v>
      </c>
      <c r="D59" s="64">
        <v>13.33</v>
      </c>
      <c r="E59" s="64">
        <v>339</v>
      </c>
      <c r="F59" s="64">
        <v>248.56</v>
      </c>
      <c r="G59" s="64">
        <v>-182.68</v>
      </c>
      <c r="H59" s="64">
        <v>17.3</v>
      </c>
      <c r="I59" s="64">
        <v>-6.64</v>
      </c>
      <c r="J59" s="64">
        <v>18.53</v>
      </c>
      <c r="K59" s="64">
        <v>339</v>
      </c>
      <c r="L59" s="64">
        <v>2.5</v>
      </c>
      <c r="M59" s="65">
        <v>0</v>
      </c>
      <c r="N59" s="58"/>
      <c r="O59" s="58"/>
      <c r="P59" s="58"/>
      <c r="Q59" s="58"/>
      <c r="R59" s="62">
        <f t="shared" si="0"/>
        <v>0</v>
      </c>
      <c r="T59" s="79"/>
      <c r="U59" s="79"/>
    </row>
    <row r="60" spans="1:21" ht="15.75" customHeight="1" x14ac:dyDescent="0.25">
      <c r="A60" s="58"/>
      <c r="B60" s="63" t="s">
        <v>58</v>
      </c>
      <c r="C60" s="64">
        <v>260</v>
      </c>
      <c r="D60" s="64">
        <v>14.17</v>
      </c>
      <c r="E60" s="64">
        <v>339</v>
      </c>
      <c r="F60" s="64">
        <v>258.27</v>
      </c>
      <c r="G60" s="64">
        <v>-172.97</v>
      </c>
      <c r="H60" s="64">
        <v>19.52</v>
      </c>
      <c r="I60" s="64">
        <v>-7.49</v>
      </c>
      <c r="J60" s="64">
        <v>20.91</v>
      </c>
      <c r="K60" s="64">
        <v>339</v>
      </c>
      <c r="L60" s="64">
        <v>2.5</v>
      </c>
      <c r="M60" s="65">
        <v>0</v>
      </c>
      <c r="N60" s="58"/>
      <c r="O60" s="58"/>
      <c r="P60" s="58"/>
      <c r="Q60" s="58"/>
      <c r="R60" s="62">
        <f t="shared" si="0"/>
        <v>0</v>
      </c>
      <c r="T60" s="79"/>
      <c r="U60" s="79"/>
    </row>
    <row r="61" spans="1:21" ht="15.75" customHeight="1" x14ac:dyDescent="0.25">
      <c r="A61" s="58"/>
      <c r="B61" s="63" t="s">
        <v>58</v>
      </c>
      <c r="C61" s="64">
        <v>270</v>
      </c>
      <c r="D61" s="64">
        <v>15</v>
      </c>
      <c r="E61" s="64">
        <v>339</v>
      </c>
      <c r="F61" s="64">
        <v>267.95</v>
      </c>
      <c r="G61" s="64">
        <v>-163.29</v>
      </c>
      <c r="H61" s="64">
        <v>21.87</v>
      </c>
      <c r="I61" s="64">
        <v>-8.4</v>
      </c>
      <c r="J61" s="64">
        <v>23.43</v>
      </c>
      <c r="K61" s="64">
        <v>339</v>
      </c>
      <c r="L61" s="64">
        <v>2.5</v>
      </c>
      <c r="M61" s="65">
        <v>0</v>
      </c>
      <c r="N61" s="58"/>
      <c r="O61" s="58"/>
      <c r="P61" s="58"/>
      <c r="Q61" s="58"/>
      <c r="R61" s="62">
        <f t="shared" si="0"/>
        <v>0</v>
      </c>
      <c r="T61" s="79"/>
      <c r="U61" s="79"/>
    </row>
    <row r="62" spans="1:21" ht="15.75" customHeight="1" x14ac:dyDescent="0.25">
      <c r="A62" s="58"/>
      <c r="B62" s="63" t="s">
        <v>58</v>
      </c>
      <c r="C62" s="64">
        <v>280</v>
      </c>
      <c r="D62" s="64">
        <v>15.83</v>
      </c>
      <c r="E62" s="64">
        <v>339</v>
      </c>
      <c r="F62" s="64">
        <v>277.58999999999997</v>
      </c>
      <c r="G62" s="64">
        <v>-153.65</v>
      </c>
      <c r="H62" s="64">
        <v>24.35</v>
      </c>
      <c r="I62" s="64">
        <v>-9.35</v>
      </c>
      <c r="J62" s="64">
        <v>26.09</v>
      </c>
      <c r="K62" s="64">
        <v>339</v>
      </c>
      <c r="L62" s="64">
        <v>2.5</v>
      </c>
      <c r="M62" s="65">
        <v>0</v>
      </c>
      <c r="N62" s="58"/>
      <c r="O62" s="58"/>
      <c r="P62" s="58"/>
      <c r="Q62" s="58"/>
      <c r="R62" s="62">
        <f t="shared" si="0"/>
        <v>0</v>
      </c>
      <c r="T62" s="79"/>
      <c r="U62" s="79"/>
    </row>
    <row r="63" spans="1:21" ht="15.75" customHeight="1" x14ac:dyDescent="0.25">
      <c r="A63" s="58"/>
      <c r="B63" s="63" t="s">
        <v>58</v>
      </c>
      <c r="C63" s="64">
        <v>290</v>
      </c>
      <c r="D63" s="64">
        <v>16.670000000000002</v>
      </c>
      <c r="E63" s="64">
        <v>339</v>
      </c>
      <c r="F63" s="64">
        <v>287.19</v>
      </c>
      <c r="G63" s="64">
        <v>-144.05000000000001</v>
      </c>
      <c r="H63" s="64">
        <v>26.97</v>
      </c>
      <c r="I63" s="64">
        <v>-10.35</v>
      </c>
      <c r="J63" s="64">
        <v>28.88</v>
      </c>
      <c r="K63" s="64">
        <v>339</v>
      </c>
      <c r="L63" s="64">
        <v>2.5</v>
      </c>
      <c r="M63" s="65">
        <v>0</v>
      </c>
      <c r="N63" s="58"/>
      <c r="O63" s="58"/>
      <c r="P63" s="58"/>
      <c r="Q63" s="58"/>
      <c r="R63" s="62">
        <f t="shared" si="0"/>
        <v>0</v>
      </c>
      <c r="T63" s="79"/>
      <c r="U63" s="79"/>
    </row>
    <row r="64" spans="1:21" ht="15.75" customHeight="1" x14ac:dyDescent="0.25">
      <c r="A64" s="58"/>
      <c r="B64" s="63" t="s">
        <v>58</v>
      </c>
      <c r="C64" s="64">
        <v>300</v>
      </c>
      <c r="D64" s="64">
        <v>17.5</v>
      </c>
      <c r="E64" s="64">
        <v>339</v>
      </c>
      <c r="F64" s="64">
        <v>296.75</v>
      </c>
      <c r="G64" s="64">
        <v>-134.49</v>
      </c>
      <c r="H64" s="64">
        <v>29.71</v>
      </c>
      <c r="I64" s="64">
        <v>-11.4</v>
      </c>
      <c r="J64" s="64">
        <v>31.82</v>
      </c>
      <c r="K64" s="64">
        <v>339</v>
      </c>
      <c r="L64" s="64">
        <v>2.5</v>
      </c>
      <c r="M64" s="65">
        <v>0</v>
      </c>
      <c r="N64" s="58"/>
      <c r="O64" s="58"/>
      <c r="P64" s="58"/>
      <c r="Q64" s="58"/>
      <c r="R64" s="62">
        <f t="shared" si="0"/>
        <v>0</v>
      </c>
      <c r="T64" s="79"/>
      <c r="U64" s="79"/>
    </row>
    <row r="65" spans="1:21" ht="15.75" customHeight="1" x14ac:dyDescent="0.25">
      <c r="A65" s="58"/>
      <c r="B65" s="63" t="s">
        <v>58</v>
      </c>
      <c r="C65" s="64">
        <v>310</v>
      </c>
      <c r="D65" s="64">
        <v>18.329999999999998</v>
      </c>
      <c r="E65" s="64">
        <v>339</v>
      </c>
      <c r="F65" s="64">
        <v>306.27</v>
      </c>
      <c r="G65" s="64">
        <v>-124.97</v>
      </c>
      <c r="H65" s="64">
        <v>32.58</v>
      </c>
      <c r="I65" s="64">
        <v>-12.51</v>
      </c>
      <c r="J65" s="64">
        <v>34.9</v>
      </c>
      <c r="K65" s="64">
        <v>339</v>
      </c>
      <c r="L65" s="64">
        <v>2.5</v>
      </c>
      <c r="M65" s="65">
        <v>0</v>
      </c>
      <c r="N65" s="58"/>
      <c r="O65" s="58"/>
      <c r="P65" s="58"/>
      <c r="Q65" s="58"/>
      <c r="R65" s="62">
        <f t="shared" si="0"/>
        <v>0</v>
      </c>
      <c r="T65" s="79"/>
      <c r="U65" s="79"/>
    </row>
    <row r="66" spans="1:21" ht="15.75" customHeight="1" x14ac:dyDescent="0.25">
      <c r="A66" s="58"/>
      <c r="B66" s="63" t="s">
        <v>58</v>
      </c>
      <c r="C66" s="64">
        <v>320</v>
      </c>
      <c r="D66" s="64">
        <v>19.170000000000002</v>
      </c>
      <c r="E66" s="64">
        <v>339</v>
      </c>
      <c r="F66" s="64">
        <v>315.73</v>
      </c>
      <c r="G66" s="64">
        <v>-115.51</v>
      </c>
      <c r="H66" s="64">
        <v>35.58</v>
      </c>
      <c r="I66" s="64">
        <v>-13.66</v>
      </c>
      <c r="J66" s="64">
        <v>38.11</v>
      </c>
      <c r="K66" s="64">
        <v>339</v>
      </c>
      <c r="L66" s="64">
        <v>2.5</v>
      </c>
      <c r="M66" s="65">
        <v>0</v>
      </c>
      <c r="N66" s="58"/>
      <c r="O66" s="58"/>
      <c r="P66" s="58"/>
      <c r="Q66" s="58"/>
      <c r="R66" s="62">
        <f t="shared" si="0"/>
        <v>0</v>
      </c>
      <c r="T66" s="79"/>
      <c r="U66" s="79"/>
    </row>
    <row r="67" spans="1:21" ht="15.75" x14ac:dyDescent="0.25">
      <c r="A67" s="58"/>
      <c r="B67" s="63" t="s">
        <v>80</v>
      </c>
      <c r="C67" s="64">
        <v>325.58</v>
      </c>
      <c r="D67" s="64">
        <v>19.63</v>
      </c>
      <c r="E67" s="64">
        <v>339</v>
      </c>
      <c r="F67" s="64">
        <v>321</v>
      </c>
      <c r="G67" s="64">
        <v>-110.24</v>
      </c>
      <c r="H67" s="64">
        <v>37.31</v>
      </c>
      <c r="I67" s="64">
        <v>-14.32</v>
      </c>
      <c r="J67" s="64">
        <v>39.97</v>
      </c>
      <c r="K67" s="64">
        <v>339</v>
      </c>
      <c r="L67" s="64">
        <v>2.5</v>
      </c>
      <c r="M67" s="65">
        <v>0</v>
      </c>
      <c r="N67" s="58"/>
      <c r="O67" s="58"/>
      <c r="P67" s="58"/>
      <c r="Q67" s="58"/>
      <c r="R67" s="62">
        <f t="shared" si="0"/>
        <v>0</v>
      </c>
      <c r="T67" s="79"/>
      <c r="U67" s="79"/>
    </row>
    <row r="68" spans="1:21" ht="15.75" customHeight="1" x14ac:dyDescent="0.25">
      <c r="A68" s="58"/>
      <c r="B68" s="63" t="s">
        <v>58</v>
      </c>
      <c r="C68" s="64">
        <v>330</v>
      </c>
      <c r="D68" s="64">
        <v>20</v>
      </c>
      <c r="E68" s="64">
        <v>339</v>
      </c>
      <c r="F68" s="64">
        <v>325.16000000000003</v>
      </c>
      <c r="G68" s="64">
        <v>-106.08</v>
      </c>
      <c r="H68" s="64">
        <v>38.71</v>
      </c>
      <c r="I68" s="64">
        <v>-14.86</v>
      </c>
      <c r="J68" s="64">
        <v>41.46</v>
      </c>
      <c r="K68" s="64">
        <v>339</v>
      </c>
      <c r="L68" s="64">
        <v>2.5</v>
      </c>
      <c r="M68" s="65">
        <v>0</v>
      </c>
      <c r="N68" s="58"/>
      <c r="O68" s="58"/>
      <c r="P68" s="58"/>
      <c r="Q68" s="58"/>
      <c r="R68" s="62">
        <f t="shared" si="0"/>
        <v>0</v>
      </c>
      <c r="T68" s="79"/>
      <c r="U68" s="79"/>
    </row>
    <row r="69" spans="1:21" ht="15.75" customHeight="1" x14ac:dyDescent="0.25">
      <c r="A69" s="58"/>
      <c r="B69" s="63" t="s">
        <v>58</v>
      </c>
      <c r="C69" s="64">
        <v>340</v>
      </c>
      <c r="D69" s="64">
        <v>20.83</v>
      </c>
      <c r="E69" s="64">
        <v>339</v>
      </c>
      <c r="F69" s="64">
        <v>334.53</v>
      </c>
      <c r="G69" s="64">
        <v>-96.71</v>
      </c>
      <c r="H69" s="64">
        <v>41.97</v>
      </c>
      <c r="I69" s="64">
        <v>-16.11</v>
      </c>
      <c r="J69" s="64">
        <v>44.95</v>
      </c>
      <c r="K69" s="64">
        <v>339</v>
      </c>
      <c r="L69" s="64">
        <v>2.5</v>
      </c>
      <c r="M69" s="65">
        <v>0</v>
      </c>
      <c r="N69" s="58"/>
      <c r="O69" s="58"/>
      <c r="P69" s="58"/>
      <c r="Q69" s="58"/>
      <c r="R69" s="62">
        <f t="shared" si="0"/>
        <v>0</v>
      </c>
      <c r="T69" s="79"/>
      <c r="U69" s="79"/>
    </row>
    <row r="70" spans="1:21" ht="15.75" customHeight="1" x14ac:dyDescent="0.25">
      <c r="A70" s="58"/>
      <c r="B70" s="63" t="s">
        <v>58</v>
      </c>
      <c r="C70" s="64">
        <v>350</v>
      </c>
      <c r="D70" s="64">
        <v>21.67</v>
      </c>
      <c r="E70" s="64">
        <v>339</v>
      </c>
      <c r="F70" s="64">
        <v>343.85</v>
      </c>
      <c r="G70" s="64">
        <v>-87.39</v>
      </c>
      <c r="H70" s="64">
        <v>45.35</v>
      </c>
      <c r="I70" s="64">
        <v>-17.41</v>
      </c>
      <c r="J70" s="64">
        <v>48.58</v>
      </c>
      <c r="K70" s="64">
        <v>339</v>
      </c>
      <c r="L70" s="64">
        <v>2.5</v>
      </c>
      <c r="M70" s="65">
        <v>0</v>
      </c>
      <c r="N70" s="58"/>
      <c r="O70" s="58"/>
      <c r="P70" s="58"/>
      <c r="Q70" s="58"/>
      <c r="R70" s="62">
        <f t="shared" si="0"/>
        <v>0</v>
      </c>
      <c r="T70" s="79"/>
      <c r="U70" s="79"/>
    </row>
    <row r="71" spans="1:21" ht="15.75" customHeight="1" x14ac:dyDescent="0.25">
      <c r="A71" s="58"/>
      <c r="B71" s="63" t="s">
        <v>58</v>
      </c>
      <c r="C71" s="64">
        <v>360</v>
      </c>
      <c r="D71" s="64">
        <v>22.5</v>
      </c>
      <c r="E71" s="64">
        <v>339</v>
      </c>
      <c r="F71" s="64">
        <v>353.11</v>
      </c>
      <c r="G71" s="64">
        <v>-78.13</v>
      </c>
      <c r="H71" s="64">
        <v>48.86</v>
      </c>
      <c r="I71" s="64">
        <v>-18.760000000000002</v>
      </c>
      <c r="J71" s="64">
        <v>52.34</v>
      </c>
      <c r="K71" s="64">
        <v>339</v>
      </c>
      <c r="L71" s="64">
        <v>2.5</v>
      </c>
      <c r="M71" s="65">
        <v>0</v>
      </c>
      <c r="N71" s="58"/>
      <c r="O71" s="58"/>
      <c r="P71" s="58"/>
      <c r="Q71" s="58"/>
      <c r="R71" s="62">
        <f t="shared" si="0"/>
        <v>0</v>
      </c>
      <c r="T71" s="79"/>
      <c r="U71" s="79"/>
    </row>
    <row r="72" spans="1:21" ht="15.75" customHeight="1" x14ac:dyDescent="0.25">
      <c r="A72" s="58"/>
      <c r="B72" s="63" t="s">
        <v>58</v>
      </c>
      <c r="C72" s="64">
        <v>370</v>
      </c>
      <c r="D72" s="64">
        <v>23.33</v>
      </c>
      <c r="E72" s="64">
        <v>339</v>
      </c>
      <c r="F72" s="64">
        <v>362.32</v>
      </c>
      <c r="G72" s="64">
        <v>-68.92</v>
      </c>
      <c r="H72" s="64">
        <v>52.5</v>
      </c>
      <c r="I72" s="64">
        <v>-20.149999999999999</v>
      </c>
      <c r="J72" s="64">
        <v>56.23</v>
      </c>
      <c r="K72" s="64">
        <v>339</v>
      </c>
      <c r="L72" s="64">
        <v>2.5</v>
      </c>
      <c r="M72" s="65">
        <v>0</v>
      </c>
      <c r="N72" s="58"/>
      <c r="O72" s="58"/>
      <c r="P72" s="58"/>
      <c r="Q72" s="58"/>
      <c r="R72" s="62">
        <f t="shared" si="0"/>
        <v>0</v>
      </c>
      <c r="T72" s="79"/>
      <c r="U72" s="79"/>
    </row>
    <row r="73" spans="1:21" ht="15.75" customHeight="1" x14ac:dyDescent="0.25">
      <c r="A73" s="58"/>
      <c r="B73" s="63" t="s">
        <v>58</v>
      </c>
      <c r="C73" s="64">
        <v>380</v>
      </c>
      <c r="D73" s="64">
        <v>24.17</v>
      </c>
      <c r="E73" s="64">
        <v>339</v>
      </c>
      <c r="F73" s="64">
        <v>371.48</v>
      </c>
      <c r="G73" s="64">
        <v>-59.76</v>
      </c>
      <c r="H73" s="64">
        <v>56.26</v>
      </c>
      <c r="I73" s="64">
        <v>-21.59</v>
      </c>
      <c r="J73" s="64">
        <v>60.26</v>
      </c>
      <c r="K73" s="64">
        <v>339</v>
      </c>
      <c r="L73" s="64">
        <v>2.5</v>
      </c>
      <c r="M73" s="65">
        <v>0</v>
      </c>
      <c r="N73" s="58"/>
      <c r="O73" s="58"/>
      <c r="P73" s="58"/>
      <c r="Q73" s="58"/>
      <c r="R73" s="62">
        <f t="shared" si="0"/>
        <v>0</v>
      </c>
      <c r="T73" s="79"/>
      <c r="U73" s="79"/>
    </row>
    <row r="74" spans="1:21" ht="15.75" customHeight="1" x14ac:dyDescent="0.25">
      <c r="A74" s="58"/>
      <c r="B74" s="63" t="s">
        <v>58</v>
      </c>
      <c r="C74" s="64">
        <v>390</v>
      </c>
      <c r="D74" s="64">
        <v>25</v>
      </c>
      <c r="E74" s="64">
        <v>339</v>
      </c>
      <c r="F74" s="64">
        <v>380.57</v>
      </c>
      <c r="G74" s="64">
        <v>-50.67</v>
      </c>
      <c r="H74" s="64">
        <v>60.14</v>
      </c>
      <c r="I74" s="64">
        <v>-23.09</v>
      </c>
      <c r="J74" s="64">
        <v>64.42</v>
      </c>
      <c r="K74" s="64">
        <v>339</v>
      </c>
      <c r="L74" s="64">
        <v>2.5</v>
      </c>
      <c r="M74" s="65">
        <v>0</v>
      </c>
      <c r="N74" s="58"/>
      <c r="O74" s="58"/>
      <c r="P74" s="58"/>
      <c r="Q74" s="58"/>
      <c r="R74" s="62">
        <f t="shared" si="0"/>
        <v>0</v>
      </c>
      <c r="T74" s="79"/>
      <c r="U74" s="79"/>
    </row>
    <row r="75" spans="1:21" ht="15.75" customHeight="1" x14ac:dyDescent="0.25">
      <c r="A75" s="58"/>
      <c r="B75" s="63" t="s">
        <v>58</v>
      </c>
      <c r="C75" s="64">
        <v>400</v>
      </c>
      <c r="D75" s="64">
        <v>25.83</v>
      </c>
      <c r="E75" s="64">
        <v>339</v>
      </c>
      <c r="F75" s="64">
        <v>389.6</v>
      </c>
      <c r="G75" s="64">
        <v>-41.64</v>
      </c>
      <c r="H75" s="64">
        <v>64.150000000000006</v>
      </c>
      <c r="I75" s="64">
        <v>-24.62</v>
      </c>
      <c r="J75" s="64">
        <v>68.709999999999994</v>
      </c>
      <c r="K75" s="64">
        <v>339</v>
      </c>
      <c r="L75" s="64">
        <v>2.5</v>
      </c>
      <c r="M75" s="65">
        <v>0</v>
      </c>
      <c r="N75" s="58"/>
      <c r="O75" s="58"/>
      <c r="P75" s="58"/>
      <c r="Q75" s="58"/>
      <c r="R75" s="62">
        <f t="shared" si="0"/>
        <v>0</v>
      </c>
      <c r="T75" s="79"/>
      <c r="U75" s="79"/>
    </row>
    <row r="76" spans="1:21" ht="15.75" x14ac:dyDescent="0.25">
      <c r="A76" s="58"/>
      <c r="B76" s="63" t="s">
        <v>58</v>
      </c>
      <c r="C76" s="64">
        <v>410</v>
      </c>
      <c r="D76" s="64">
        <v>26.67</v>
      </c>
      <c r="E76" s="64">
        <v>339</v>
      </c>
      <c r="F76" s="64">
        <v>398.57</v>
      </c>
      <c r="G76" s="64">
        <v>-32.67</v>
      </c>
      <c r="H76" s="64">
        <v>68.28</v>
      </c>
      <c r="I76" s="64">
        <v>-26.21</v>
      </c>
      <c r="J76" s="64">
        <v>73.13</v>
      </c>
      <c r="K76" s="64">
        <v>339</v>
      </c>
      <c r="L76" s="64">
        <v>2.5</v>
      </c>
      <c r="M76" s="65">
        <v>0</v>
      </c>
      <c r="N76" s="58"/>
      <c r="O76" s="58"/>
      <c r="P76" s="58"/>
      <c r="Q76" s="58"/>
      <c r="R76" s="62">
        <f>IF(OR(B76="Обсадная колонна 339.7 мм / 13 3/8 in Casing",B76="Обсадная колонна 244.5 мм / 9 5/8 in Casing",B76="Обсадная колонна 177.8 мм / 7 in Casing"),1,IF(OR(B76="EOC - Траппы кровля / Traps Top",B76="KOP - Траппы подошва / Traps Bottom",B76="EOC - Аргиллиты - кровля / Argillites top",B76="EOC - Аргиллиты №2 - кровля / Argillites #2 top"),2,IF(OR(B76="ESP top",B76="ESP btm - Осинский горизонт-подошва / Osinskiy horizont Bttm"),3,IF(OR(B76="KOP - ВЧ-1",B76="KOP - ВЧ-2"),4,IF(B76="EOC - Кора выветривания / Crust",5,IF(OR(B76="TD",B76="Полка под срезку",B76="Начало срезки 1",B76="Начало срезки 2",B76="Начало срезки 3",B76="Начало срезки 4"),6,0))))))</f>
        <v>0</v>
      </c>
      <c r="T76" s="79"/>
      <c r="U76" s="79"/>
    </row>
    <row r="77" spans="1:21" ht="15.75" customHeight="1" x14ac:dyDescent="0.25">
      <c r="A77" s="58"/>
      <c r="B77" s="63" t="s">
        <v>106</v>
      </c>
      <c r="C77" s="64">
        <v>412.72</v>
      </c>
      <c r="D77" s="64">
        <v>26.89</v>
      </c>
      <c r="E77" s="64">
        <v>339</v>
      </c>
      <c r="F77" s="64">
        <v>401</v>
      </c>
      <c r="G77" s="64">
        <v>-30.24</v>
      </c>
      <c r="H77" s="64">
        <v>69.42</v>
      </c>
      <c r="I77" s="64">
        <v>-26.65</v>
      </c>
      <c r="J77" s="64">
        <v>74.36</v>
      </c>
      <c r="K77" s="64">
        <v>339</v>
      </c>
      <c r="L77" s="64">
        <v>2.5</v>
      </c>
      <c r="M77" s="65">
        <v>0</v>
      </c>
      <c r="N77" s="58"/>
      <c r="O77" s="58"/>
      <c r="P77" s="58"/>
      <c r="Q77" s="58"/>
      <c r="R77" s="62">
        <f t="shared" si="0"/>
        <v>2</v>
      </c>
      <c r="T77" s="79"/>
      <c r="U77" s="79"/>
    </row>
    <row r="78" spans="1:21" ht="15.75" customHeight="1" x14ac:dyDescent="0.25">
      <c r="A78" s="58"/>
      <c r="B78" s="63" t="s">
        <v>58</v>
      </c>
      <c r="C78" s="64">
        <v>420</v>
      </c>
      <c r="D78" s="64">
        <v>26.89</v>
      </c>
      <c r="E78" s="64">
        <v>339</v>
      </c>
      <c r="F78" s="64">
        <v>407.49</v>
      </c>
      <c r="G78" s="64">
        <v>-23.75</v>
      </c>
      <c r="H78" s="64">
        <v>72.489999999999995</v>
      </c>
      <c r="I78" s="64">
        <v>-27.83</v>
      </c>
      <c r="J78" s="64">
        <v>77.650000000000006</v>
      </c>
      <c r="K78" s="64">
        <v>339</v>
      </c>
      <c r="L78" s="64">
        <v>0</v>
      </c>
      <c r="M78" s="65">
        <v>179.99</v>
      </c>
      <c r="N78" s="58"/>
      <c r="O78" s="58"/>
      <c r="P78" s="58"/>
      <c r="Q78" s="58"/>
      <c r="R78" s="62">
        <f t="shared" si="0"/>
        <v>0</v>
      </c>
      <c r="T78" s="79"/>
      <c r="U78" s="79"/>
    </row>
    <row r="79" spans="1:21" ht="15.75" customHeight="1" x14ac:dyDescent="0.25">
      <c r="A79" s="58"/>
      <c r="B79" s="63" t="s">
        <v>58</v>
      </c>
      <c r="C79" s="64">
        <v>430</v>
      </c>
      <c r="D79" s="64">
        <v>26.89</v>
      </c>
      <c r="E79" s="64">
        <v>339</v>
      </c>
      <c r="F79" s="64">
        <v>416.41</v>
      </c>
      <c r="G79" s="64">
        <v>-14.83</v>
      </c>
      <c r="H79" s="64">
        <v>76.72</v>
      </c>
      <c r="I79" s="64">
        <v>-29.45</v>
      </c>
      <c r="J79" s="64">
        <v>82.17</v>
      </c>
      <c r="K79" s="64">
        <v>339</v>
      </c>
      <c r="L79" s="64">
        <v>0</v>
      </c>
      <c r="M79" s="65">
        <v>0</v>
      </c>
      <c r="N79" s="58"/>
      <c r="O79" s="58"/>
      <c r="P79" s="58"/>
      <c r="Q79" s="58"/>
      <c r="R79" s="62">
        <f t="shared" si="0"/>
        <v>0</v>
      </c>
      <c r="T79" s="79"/>
      <c r="U79" s="79"/>
    </row>
    <row r="80" spans="1:21" ht="15.75" customHeight="1" x14ac:dyDescent="0.25">
      <c r="A80" s="58"/>
      <c r="B80" s="63" t="s">
        <v>58</v>
      </c>
      <c r="C80" s="64">
        <v>440</v>
      </c>
      <c r="D80" s="64">
        <v>26.89</v>
      </c>
      <c r="E80" s="64">
        <v>339</v>
      </c>
      <c r="F80" s="64">
        <v>425.33</v>
      </c>
      <c r="G80" s="64">
        <v>-5.91</v>
      </c>
      <c r="H80" s="64">
        <v>80.94</v>
      </c>
      <c r="I80" s="64">
        <v>-31.07</v>
      </c>
      <c r="J80" s="64">
        <v>86.7</v>
      </c>
      <c r="K80" s="64">
        <v>339</v>
      </c>
      <c r="L80" s="64">
        <v>0</v>
      </c>
      <c r="M80" s="65">
        <v>0</v>
      </c>
      <c r="N80" s="58"/>
      <c r="O80" s="58"/>
      <c r="P80" s="58"/>
      <c r="Q80" s="58"/>
      <c r="R80" s="62">
        <f t="shared" si="0"/>
        <v>0</v>
      </c>
      <c r="T80" s="79"/>
      <c r="U80" s="79"/>
    </row>
    <row r="81" spans="1:21" ht="15.75" customHeight="1" x14ac:dyDescent="0.25">
      <c r="A81" s="58"/>
      <c r="B81" s="63" t="s">
        <v>58</v>
      </c>
      <c r="C81" s="64">
        <v>450</v>
      </c>
      <c r="D81" s="64">
        <v>26.89</v>
      </c>
      <c r="E81" s="64">
        <v>339</v>
      </c>
      <c r="F81" s="64">
        <v>434.25</v>
      </c>
      <c r="G81" s="64">
        <v>3.01</v>
      </c>
      <c r="H81" s="64">
        <v>85.16</v>
      </c>
      <c r="I81" s="64">
        <v>-32.69</v>
      </c>
      <c r="J81" s="64">
        <v>91.22</v>
      </c>
      <c r="K81" s="64">
        <v>339</v>
      </c>
      <c r="L81" s="64">
        <v>0</v>
      </c>
      <c r="M81" s="65">
        <v>0</v>
      </c>
      <c r="N81" s="58"/>
      <c r="O81" s="58"/>
      <c r="P81" s="58"/>
      <c r="Q81" s="58"/>
      <c r="R81" s="62">
        <f t="shared" si="0"/>
        <v>0</v>
      </c>
      <c r="T81" s="79"/>
      <c r="U81" s="79"/>
    </row>
    <row r="82" spans="1:21" ht="15.75" customHeight="1" x14ac:dyDescent="0.25">
      <c r="A82" s="58"/>
      <c r="B82" s="63" t="s">
        <v>58</v>
      </c>
      <c r="C82" s="64">
        <v>460</v>
      </c>
      <c r="D82" s="64">
        <v>26.89</v>
      </c>
      <c r="E82" s="64">
        <v>339</v>
      </c>
      <c r="F82" s="64">
        <v>443.17</v>
      </c>
      <c r="G82" s="64">
        <v>11.93</v>
      </c>
      <c r="H82" s="64">
        <v>89.39</v>
      </c>
      <c r="I82" s="64">
        <v>-34.31</v>
      </c>
      <c r="J82" s="64">
        <v>95.74</v>
      </c>
      <c r="K82" s="64">
        <v>339</v>
      </c>
      <c r="L82" s="64">
        <v>0</v>
      </c>
      <c r="M82" s="65">
        <v>0</v>
      </c>
      <c r="N82" s="58"/>
      <c r="O82" s="58"/>
      <c r="P82" s="58"/>
      <c r="Q82" s="58"/>
      <c r="R82" s="62">
        <f t="shared" si="0"/>
        <v>0</v>
      </c>
      <c r="T82" s="79"/>
      <c r="U82" s="79"/>
    </row>
    <row r="83" spans="1:21" ht="15.75" customHeight="1" x14ac:dyDescent="0.25">
      <c r="A83" s="58"/>
      <c r="B83" s="63" t="s">
        <v>58</v>
      </c>
      <c r="C83" s="64">
        <v>470</v>
      </c>
      <c r="D83" s="64">
        <v>26.89</v>
      </c>
      <c r="E83" s="64">
        <v>339</v>
      </c>
      <c r="F83" s="64">
        <v>452.09</v>
      </c>
      <c r="G83" s="64">
        <v>20.85</v>
      </c>
      <c r="H83" s="64">
        <v>93.61</v>
      </c>
      <c r="I83" s="64">
        <v>-35.93</v>
      </c>
      <c r="J83" s="64">
        <v>100.27</v>
      </c>
      <c r="K83" s="64">
        <v>339</v>
      </c>
      <c r="L83" s="64">
        <v>0</v>
      </c>
      <c r="M83" s="65">
        <v>0</v>
      </c>
      <c r="N83" s="58"/>
      <c r="O83" s="58"/>
      <c r="P83" s="58"/>
      <c r="Q83" s="58"/>
      <c r="R83" s="62">
        <f t="shared" si="0"/>
        <v>0</v>
      </c>
      <c r="T83" s="79"/>
      <c r="U83" s="79"/>
    </row>
    <row r="84" spans="1:21" ht="15.75" customHeight="1" x14ac:dyDescent="0.25">
      <c r="A84" s="58"/>
      <c r="B84" s="63" t="s">
        <v>58</v>
      </c>
      <c r="C84" s="64">
        <v>480</v>
      </c>
      <c r="D84" s="64">
        <v>26.89</v>
      </c>
      <c r="E84" s="64">
        <v>339</v>
      </c>
      <c r="F84" s="64">
        <v>461</v>
      </c>
      <c r="G84" s="64">
        <v>29.76</v>
      </c>
      <c r="H84" s="64">
        <v>97.83</v>
      </c>
      <c r="I84" s="64">
        <v>-37.549999999999997</v>
      </c>
      <c r="J84" s="64">
        <v>104.79</v>
      </c>
      <c r="K84" s="64">
        <v>339</v>
      </c>
      <c r="L84" s="64">
        <v>0</v>
      </c>
      <c r="M84" s="65">
        <v>0</v>
      </c>
      <c r="N84" s="58"/>
      <c r="O84" s="58"/>
      <c r="P84" s="58"/>
      <c r="Q84" s="58"/>
      <c r="R84" s="62">
        <f t="shared" si="0"/>
        <v>0</v>
      </c>
      <c r="T84" s="79"/>
      <c r="U84" s="79"/>
    </row>
    <row r="85" spans="1:21" ht="15.75" customHeight="1" x14ac:dyDescent="0.25">
      <c r="A85" s="58"/>
      <c r="B85" s="63" t="s">
        <v>58</v>
      </c>
      <c r="C85" s="64">
        <v>490</v>
      </c>
      <c r="D85" s="64">
        <v>26.89</v>
      </c>
      <c r="E85" s="64">
        <v>339</v>
      </c>
      <c r="F85" s="64">
        <v>469.92</v>
      </c>
      <c r="G85" s="64">
        <v>38.68</v>
      </c>
      <c r="H85" s="64">
        <v>102.05</v>
      </c>
      <c r="I85" s="64">
        <v>-39.17</v>
      </c>
      <c r="J85" s="64">
        <v>109.31</v>
      </c>
      <c r="K85" s="64">
        <v>339</v>
      </c>
      <c r="L85" s="64">
        <v>0</v>
      </c>
      <c r="M85" s="65">
        <v>0</v>
      </c>
      <c r="N85" s="58"/>
      <c r="O85" s="58"/>
      <c r="P85" s="58"/>
      <c r="Q85" s="58"/>
      <c r="R85" s="62">
        <f t="shared" si="0"/>
        <v>0</v>
      </c>
      <c r="T85" s="79"/>
      <c r="U85" s="79"/>
    </row>
    <row r="86" spans="1:21" ht="15.75" customHeight="1" x14ac:dyDescent="0.25">
      <c r="A86" s="58"/>
      <c r="B86" s="77" t="s">
        <v>58</v>
      </c>
      <c r="C86" s="66">
        <v>500</v>
      </c>
      <c r="D86" s="66">
        <v>26.89</v>
      </c>
      <c r="E86" s="66">
        <v>339</v>
      </c>
      <c r="F86" s="66">
        <v>478.84</v>
      </c>
      <c r="G86" s="66">
        <v>47.6</v>
      </c>
      <c r="H86" s="66">
        <v>106.28</v>
      </c>
      <c r="I86" s="66">
        <v>-40.799999999999997</v>
      </c>
      <c r="J86" s="66">
        <v>113.84</v>
      </c>
      <c r="K86" s="66">
        <v>339</v>
      </c>
      <c r="L86" s="66">
        <v>0</v>
      </c>
      <c r="M86" s="78">
        <v>0</v>
      </c>
      <c r="N86" s="58"/>
      <c r="O86" s="58"/>
      <c r="P86" s="58"/>
      <c r="Q86" s="58"/>
      <c r="R86" s="62">
        <f t="shared" si="0"/>
        <v>0</v>
      </c>
      <c r="T86" s="79"/>
      <c r="U86" s="79"/>
    </row>
    <row r="87" spans="1:21" ht="15.75" customHeight="1" x14ac:dyDescent="0.25">
      <c r="A87" s="58"/>
      <c r="B87" s="77" t="s">
        <v>58</v>
      </c>
      <c r="C87" s="66">
        <v>510</v>
      </c>
      <c r="D87" s="66">
        <v>26.89</v>
      </c>
      <c r="E87" s="66">
        <v>339</v>
      </c>
      <c r="F87" s="66">
        <v>487.76</v>
      </c>
      <c r="G87" s="66">
        <v>56.52</v>
      </c>
      <c r="H87" s="66">
        <v>110.5</v>
      </c>
      <c r="I87" s="66">
        <v>-42.42</v>
      </c>
      <c r="J87" s="66">
        <v>118.36</v>
      </c>
      <c r="K87" s="66">
        <v>339</v>
      </c>
      <c r="L87" s="66">
        <v>0</v>
      </c>
      <c r="M87" s="78">
        <v>0</v>
      </c>
      <c r="N87" s="58"/>
      <c r="O87" s="58"/>
      <c r="P87" s="58"/>
      <c r="Q87" s="58"/>
      <c r="R87" s="62">
        <f t="shared" si="0"/>
        <v>0</v>
      </c>
      <c r="T87" s="79"/>
      <c r="U87" s="79"/>
    </row>
    <row r="88" spans="1:21" ht="15.75" customHeight="1" x14ac:dyDescent="0.25">
      <c r="A88" s="58"/>
      <c r="B88" s="63" t="s">
        <v>58</v>
      </c>
      <c r="C88" s="64">
        <v>520</v>
      </c>
      <c r="D88" s="64">
        <v>26.89</v>
      </c>
      <c r="E88" s="64">
        <v>339</v>
      </c>
      <c r="F88" s="64">
        <v>496.68</v>
      </c>
      <c r="G88" s="64">
        <v>65.44</v>
      </c>
      <c r="H88" s="64">
        <v>114.72</v>
      </c>
      <c r="I88" s="64">
        <v>-44.04</v>
      </c>
      <c r="J88" s="64">
        <v>122.88</v>
      </c>
      <c r="K88" s="64">
        <v>339</v>
      </c>
      <c r="L88" s="64">
        <v>0</v>
      </c>
      <c r="M88" s="65">
        <v>0</v>
      </c>
      <c r="N88" s="58"/>
      <c r="O88" s="58"/>
      <c r="P88" s="58"/>
      <c r="Q88" s="58"/>
      <c r="R88" s="62">
        <f t="shared" si="0"/>
        <v>0</v>
      </c>
      <c r="T88" s="79"/>
      <c r="U88" s="79"/>
    </row>
    <row r="89" spans="1:21" ht="15.75" customHeight="1" x14ac:dyDescent="0.25">
      <c r="A89" s="58"/>
      <c r="B89" s="63" t="s">
        <v>58</v>
      </c>
      <c r="C89" s="64">
        <v>530</v>
      </c>
      <c r="D89" s="64">
        <v>26.89</v>
      </c>
      <c r="E89" s="64">
        <v>339</v>
      </c>
      <c r="F89" s="64">
        <v>505.6</v>
      </c>
      <c r="G89" s="64">
        <v>74.36</v>
      </c>
      <c r="H89" s="64">
        <v>118.95</v>
      </c>
      <c r="I89" s="64">
        <v>-45.66</v>
      </c>
      <c r="J89" s="64">
        <v>127.41</v>
      </c>
      <c r="K89" s="64">
        <v>339</v>
      </c>
      <c r="L89" s="64">
        <v>0</v>
      </c>
      <c r="M89" s="65">
        <v>0</v>
      </c>
      <c r="N89" s="58"/>
      <c r="O89" s="58"/>
      <c r="P89" s="58"/>
      <c r="Q89" s="58"/>
      <c r="R89" s="62">
        <f t="shared" si="0"/>
        <v>0</v>
      </c>
      <c r="T89" s="79"/>
      <c r="U89" s="79"/>
    </row>
    <row r="90" spans="1:21" ht="15.75" customHeight="1" x14ac:dyDescent="0.25">
      <c r="A90" s="58"/>
      <c r="B90" s="63" t="s">
        <v>58</v>
      </c>
      <c r="C90" s="64">
        <v>540</v>
      </c>
      <c r="D90" s="64">
        <v>26.89</v>
      </c>
      <c r="E90" s="64">
        <v>339</v>
      </c>
      <c r="F90" s="64">
        <v>514.51</v>
      </c>
      <c r="G90" s="64">
        <v>83.27</v>
      </c>
      <c r="H90" s="64">
        <v>123.17</v>
      </c>
      <c r="I90" s="64">
        <v>-47.28</v>
      </c>
      <c r="J90" s="64">
        <v>131.93</v>
      </c>
      <c r="K90" s="64">
        <v>339</v>
      </c>
      <c r="L90" s="64">
        <v>0</v>
      </c>
      <c r="M90" s="65">
        <v>0</v>
      </c>
      <c r="N90" s="58"/>
      <c r="O90" s="58"/>
      <c r="P90" s="58"/>
      <c r="Q90" s="58"/>
      <c r="R90" s="62">
        <f t="shared" si="0"/>
        <v>0</v>
      </c>
      <c r="T90" s="79"/>
      <c r="U90" s="79"/>
    </row>
    <row r="91" spans="1:21" ht="15.75" x14ac:dyDescent="0.25">
      <c r="A91" s="58"/>
      <c r="B91" s="63" t="s">
        <v>107</v>
      </c>
      <c r="C91" s="64">
        <v>549.51</v>
      </c>
      <c r="D91" s="64">
        <v>26.89</v>
      </c>
      <c r="E91" s="64">
        <v>339</v>
      </c>
      <c r="F91" s="64">
        <v>523</v>
      </c>
      <c r="G91" s="64">
        <v>91.76</v>
      </c>
      <c r="H91" s="64">
        <v>127.19</v>
      </c>
      <c r="I91" s="64">
        <v>-48.82</v>
      </c>
      <c r="J91" s="64">
        <v>136.22999999999999</v>
      </c>
      <c r="K91" s="64">
        <v>339</v>
      </c>
      <c r="L91" s="64">
        <v>0</v>
      </c>
      <c r="M91" s="65">
        <v>0</v>
      </c>
      <c r="N91" s="58"/>
      <c r="O91" s="58"/>
      <c r="P91" s="58"/>
      <c r="Q91" s="58"/>
      <c r="R91" s="62">
        <f t="shared" si="0"/>
        <v>2</v>
      </c>
      <c r="T91" s="79"/>
      <c r="U91" s="79"/>
    </row>
    <row r="92" spans="1:21" ht="15.75" customHeight="1" x14ac:dyDescent="0.25">
      <c r="A92" s="58"/>
      <c r="B92" s="63" t="s">
        <v>58</v>
      </c>
      <c r="C92" s="64">
        <v>550</v>
      </c>
      <c r="D92" s="64">
        <v>26.93</v>
      </c>
      <c r="E92" s="64">
        <v>339</v>
      </c>
      <c r="F92" s="64">
        <v>523.42999999999995</v>
      </c>
      <c r="G92" s="64">
        <v>92.19</v>
      </c>
      <c r="H92" s="64">
        <v>127.39</v>
      </c>
      <c r="I92" s="64">
        <v>-48.9</v>
      </c>
      <c r="J92" s="64">
        <v>136.44999999999999</v>
      </c>
      <c r="K92" s="64">
        <v>339</v>
      </c>
      <c r="L92" s="64">
        <v>2.5</v>
      </c>
      <c r="M92" s="65">
        <v>0</v>
      </c>
      <c r="N92" s="58"/>
      <c r="O92" s="58"/>
      <c r="P92" s="58"/>
      <c r="Q92" s="58"/>
      <c r="R92" s="62">
        <f t="shared" si="0"/>
        <v>0</v>
      </c>
      <c r="T92" s="79"/>
      <c r="U92" s="79"/>
    </row>
    <row r="93" spans="1:21" ht="15.75" customHeight="1" x14ac:dyDescent="0.25">
      <c r="A93" s="58"/>
      <c r="B93" s="63" t="s">
        <v>58</v>
      </c>
      <c r="C93" s="64">
        <v>560</v>
      </c>
      <c r="D93" s="64">
        <v>27.77</v>
      </c>
      <c r="E93" s="64">
        <v>339</v>
      </c>
      <c r="F93" s="64">
        <v>532.30999999999995</v>
      </c>
      <c r="G93" s="64">
        <v>101.07</v>
      </c>
      <c r="H93" s="64">
        <v>131.68</v>
      </c>
      <c r="I93" s="64">
        <v>-50.55</v>
      </c>
      <c r="J93" s="64">
        <v>141.05000000000001</v>
      </c>
      <c r="K93" s="64">
        <v>339</v>
      </c>
      <c r="L93" s="64">
        <v>2.5</v>
      </c>
      <c r="M93" s="65">
        <v>0</v>
      </c>
      <c r="N93" s="58"/>
      <c r="O93" s="58"/>
      <c r="P93" s="58"/>
      <c r="Q93" s="58"/>
      <c r="R93" s="62">
        <f t="shared" si="0"/>
        <v>0</v>
      </c>
      <c r="T93" s="79"/>
      <c r="U93" s="79"/>
    </row>
    <row r="94" spans="1:21" ht="15.75" customHeight="1" x14ac:dyDescent="0.25">
      <c r="A94" s="58"/>
      <c r="B94" s="63" t="s">
        <v>58</v>
      </c>
      <c r="C94" s="64">
        <v>570</v>
      </c>
      <c r="D94" s="64">
        <v>28.6</v>
      </c>
      <c r="E94" s="64">
        <v>339</v>
      </c>
      <c r="F94" s="64">
        <v>541.13</v>
      </c>
      <c r="G94" s="64">
        <v>109.89</v>
      </c>
      <c r="H94" s="64">
        <v>136.09</v>
      </c>
      <c r="I94" s="64">
        <v>-52.24</v>
      </c>
      <c r="J94" s="64">
        <v>145.77000000000001</v>
      </c>
      <c r="K94" s="64">
        <v>339</v>
      </c>
      <c r="L94" s="64">
        <v>2.5</v>
      </c>
      <c r="M94" s="65">
        <v>0</v>
      </c>
      <c r="N94" s="58"/>
      <c r="O94" s="58"/>
      <c r="P94" s="58"/>
      <c r="Q94" s="58"/>
      <c r="R94" s="62">
        <f t="shared" si="0"/>
        <v>0</v>
      </c>
      <c r="T94" s="79"/>
      <c r="U94" s="79"/>
    </row>
    <row r="95" spans="1:21" ht="15.75" customHeight="1" x14ac:dyDescent="0.25">
      <c r="A95" s="58"/>
      <c r="B95" s="63" t="s">
        <v>58</v>
      </c>
      <c r="C95" s="64">
        <v>580</v>
      </c>
      <c r="D95" s="64">
        <v>29.43</v>
      </c>
      <c r="E95" s="64">
        <v>339</v>
      </c>
      <c r="F95" s="64">
        <v>549.87</v>
      </c>
      <c r="G95" s="64">
        <v>118.63</v>
      </c>
      <c r="H95" s="64">
        <v>140.62</v>
      </c>
      <c r="I95" s="64">
        <v>-53.98</v>
      </c>
      <c r="J95" s="64">
        <v>150.62</v>
      </c>
      <c r="K95" s="64">
        <v>339</v>
      </c>
      <c r="L95" s="64">
        <v>2.5</v>
      </c>
      <c r="M95" s="65">
        <v>0</v>
      </c>
      <c r="N95" s="58"/>
      <c r="O95" s="58"/>
      <c r="P95" s="58"/>
      <c r="Q95" s="58"/>
      <c r="R95" s="62">
        <f t="shared" ref="R95:R158" si="1">IF(OR(B95="Обсадная колонна 339.7 мм / 13 3/8 in Casing",B95="Обсадная колонна 244.5 мм / 9 5/8 in Casing",B95="Обсадная колонна 177.8 мм / 7 in Casing"),1,IF(OR(B95="EOC - Траппы кровля / Traps Top",B95="KOP - Траппы подошва / Traps Bottom",B95="EOC - Аргиллиты - кровля / Argillites top",B95="EOC - Аргиллиты №2 - кровля / Argillites #2 top"),2,IF(OR(B95="ESP top",B95="ESP btm - Осинский горизонт-подошва / Osinskiy horizont Bttm"),3,IF(OR(B95="KOP - ВЧ-1",B95="KOP - ВЧ-2"),4,IF(B95="EOC - Кора выветривания / Crust",5,IF(OR(B95="TD",B95="Полка под срезку",B95="Начало срезки 1",B95="Начало срезки 2",B95="Начало срезки 3",B95="Начало срезки 4"),6,0))))))</f>
        <v>0</v>
      </c>
      <c r="T95" s="79"/>
      <c r="U95" s="79"/>
    </row>
    <row r="96" spans="1:21" ht="15.75" customHeight="1" x14ac:dyDescent="0.25">
      <c r="A96" s="58"/>
      <c r="B96" s="63" t="s">
        <v>58</v>
      </c>
      <c r="C96" s="64">
        <v>590</v>
      </c>
      <c r="D96" s="64">
        <v>30.27</v>
      </c>
      <c r="E96" s="64">
        <v>339</v>
      </c>
      <c r="F96" s="64">
        <v>558.54999999999995</v>
      </c>
      <c r="G96" s="64">
        <v>127.31</v>
      </c>
      <c r="H96" s="64">
        <v>145.26</v>
      </c>
      <c r="I96" s="64">
        <v>-55.76</v>
      </c>
      <c r="J96" s="64">
        <v>155.6</v>
      </c>
      <c r="K96" s="64">
        <v>339</v>
      </c>
      <c r="L96" s="64">
        <v>2.5</v>
      </c>
      <c r="M96" s="65">
        <v>0</v>
      </c>
      <c r="N96" s="58"/>
      <c r="O96" s="58"/>
      <c r="P96" s="58"/>
      <c r="Q96" s="58"/>
      <c r="R96" s="62">
        <f t="shared" si="1"/>
        <v>0</v>
      </c>
      <c r="T96" s="79"/>
      <c r="U96" s="79"/>
    </row>
    <row r="97" spans="1:21" ht="15.75" customHeight="1" x14ac:dyDescent="0.25">
      <c r="A97" s="58"/>
      <c r="B97" s="63" t="s">
        <v>58</v>
      </c>
      <c r="C97" s="64">
        <v>600</v>
      </c>
      <c r="D97" s="64">
        <v>31.1</v>
      </c>
      <c r="E97" s="64">
        <v>339</v>
      </c>
      <c r="F97" s="64">
        <v>567.15</v>
      </c>
      <c r="G97" s="64">
        <v>135.91</v>
      </c>
      <c r="H97" s="64">
        <v>150.03</v>
      </c>
      <c r="I97" s="64">
        <v>-57.59</v>
      </c>
      <c r="J97" s="64">
        <v>160.69999999999999</v>
      </c>
      <c r="K97" s="64">
        <v>339</v>
      </c>
      <c r="L97" s="64">
        <v>2.5</v>
      </c>
      <c r="M97" s="65">
        <v>0</v>
      </c>
      <c r="N97" s="58"/>
      <c r="O97" s="58"/>
      <c r="P97" s="58"/>
      <c r="Q97" s="58"/>
      <c r="R97" s="62">
        <f t="shared" si="1"/>
        <v>0</v>
      </c>
      <c r="T97" s="79"/>
      <c r="U97" s="79"/>
    </row>
    <row r="98" spans="1:21" ht="15.75" customHeight="1" x14ac:dyDescent="0.25">
      <c r="A98" s="58"/>
      <c r="B98" s="63" t="s">
        <v>58</v>
      </c>
      <c r="C98" s="64">
        <v>610</v>
      </c>
      <c r="D98" s="64">
        <v>31.93</v>
      </c>
      <c r="E98" s="64">
        <v>339</v>
      </c>
      <c r="F98" s="64">
        <v>575.66999999999996</v>
      </c>
      <c r="G98" s="64">
        <v>144.43</v>
      </c>
      <c r="H98" s="64">
        <v>154.91</v>
      </c>
      <c r="I98" s="64">
        <v>-59.46</v>
      </c>
      <c r="J98" s="64">
        <v>165.93</v>
      </c>
      <c r="K98" s="64">
        <v>339</v>
      </c>
      <c r="L98" s="64">
        <v>2.5</v>
      </c>
      <c r="M98" s="65">
        <v>0</v>
      </c>
      <c r="N98" s="58"/>
      <c r="O98" s="58"/>
      <c r="P98" s="58"/>
      <c r="Q98" s="58"/>
      <c r="R98" s="62">
        <f t="shared" si="1"/>
        <v>0</v>
      </c>
      <c r="T98" s="79"/>
      <c r="U98" s="79"/>
    </row>
    <row r="99" spans="1:21" ht="15.75" customHeight="1" x14ac:dyDescent="0.25">
      <c r="A99" s="58"/>
      <c r="B99" s="63" t="s">
        <v>58</v>
      </c>
      <c r="C99" s="64">
        <v>620</v>
      </c>
      <c r="D99" s="64">
        <v>32.770000000000003</v>
      </c>
      <c r="E99" s="64">
        <v>339</v>
      </c>
      <c r="F99" s="64">
        <v>584.12</v>
      </c>
      <c r="G99" s="64">
        <v>152.88</v>
      </c>
      <c r="H99" s="64">
        <v>159.9</v>
      </c>
      <c r="I99" s="64">
        <v>-61.38</v>
      </c>
      <c r="J99" s="64">
        <v>171.28</v>
      </c>
      <c r="K99" s="64">
        <v>339</v>
      </c>
      <c r="L99" s="64">
        <v>2.5</v>
      </c>
      <c r="M99" s="65">
        <v>0</v>
      </c>
      <c r="N99" s="58"/>
      <c r="O99" s="58"/>
      <c r="P99" s="58"/>
      <c r="Q99" s="58"/>
      <c r="R99" s="62">
        <f t="shared" si="1"/>
        <v>0</v>
      </c>
      <c r="T99" s="79"/>
      <c r="U99" s="79"/>
    </row>
    <row r="100" spans="1:21" ht="15.75" customHeight="1" x14ac:dyDescent="0.25">
      <c r="A100" s="58"/>
      <c r="B100" s="63" t="s">
        <v>62</v>
      </c>
      <c r="C100" s="64">
        <v>622.79</v>
      </c>
      <c r="D100" s="64">
        <v>33</v>
      </c>
      <c r="E100" s="64">
        <v>339</v>
      </c>
      <c r="F100" s="64">
        <v>586.46</v>
      </c>
      <c r="G100" s="64">
        <v>155.22</v>
      </c>
      <c r="H100" s="64">
        <v>161.32</v>
      </c>
      <c r="I100" s="64">
        <v>-61.92</v>
      </c>
      <c r="J100" s="64">
        <v>172.8</v>
      </c>
      <c r="K100" s="64">
        <v>339</v>
      </c>
      <c r="L100" s="64">
        <v>2.5</v>
      </c>
      <c r="M100" s="65">
        <v>0</v>
      </c>
      <c r="N100" s="58"/>
      <c r="O100" s="58"/>
      <c r="P100" s="58"/>
      <c r="Q100" s="58"/>
      <c r="R100" s="62">
        <f t="shared" si="1"/>
        <v>0</v>
      </c>
      <c r="T100" s="79"/>
      <c r="U100" s="79"/>
    </row>
    <row r="101" spans="1:21" ht="15.75" customHeight="1" x14ac:dyDescent="0.25">
      <c r="A101" s="58"/>
      <c r="B101" s="63" t="s">
        <v>58</v>
      </c>
      <c r="C101" s="64">
        <v>630</v>
      </c>
      <c r="D101" s="64">
        <v>33</v>
      </c>
      <c r="E101" s="64">
        <v>339</v>
      </c>
      <c r="F101" s="64">
        <v>592.51</v>
      </c>
      <c r="G101" s="64">
        <v>161.27000000000001</v>
      </c>
      <c r="H101" s="64">
        <v>164.98</v>
      </c>
      <c r="I101" s="64">
        <v>-63.33</v>
      </c>
      <c r="J101" s="64">
        <v>176.72</v>
      </c>
      <c r="K101" s="64">
        <v>339</v>
      </c>
      <c r="L101" s="64">
        <v>0</v>
      </c>
      <c r="M101" s="65">
        <v>0</v>
      </c>
      <c r="N101" s="58"/>
      <c r="O101" s="58"/>
      <c r="P101" s="58"/>
      <c r="Q101" s="58"/>
      <c r="R101" s="62">
        <f t="shared" si="1"/>
        <v>0</v>
      </c>
      <c r="T101" s="79"/>
      <c r="U101" s="79"/>
    </row>
    <row r="102" spans="1:21" ht="15.75" customHeight="1" x14ac:dyDescent="0.25">
      <c r="A102" s="58"/>
      <c r="B102" s="63" t="s">
        <v>58</v>
      </c>
      <c r="C102" s="64">
        <v>640</v>
      </c>
      <c r="D102" s="64">
        <v>33</v>
      </c>
      <c r="E102" s="64">
        <v>339</v>
      </c>
      <c r="F102" s="64">
        <v>600.9</v>
      </c>
      <c r="G102" s="64">
        <v>169.66</v>
      </c>
      <c r="H102" s="64">
        <v>170.07</v>
      </c>
      <c r="I102" s="64">
        <v>-65.28</v>
      </c>
      <c r="J102" s="64">
        <v>182.17</v>
      </c>
      <c r="K102" s="64">
        <v>339</v>
      </c>
      <c r="L102" s="64">
        <v>0</v>
      </c>
      <c r="M102" s="65">
        <v>0</v>
      </c>
      <c r="N102" s="58"/>
      <c r="O102" s="58"/>
      <c r="P102" s="58"/>
      <c r="Q102" s="58"/>
      <c r="R102" s="62">
        <f t="shared" si="1"/>
        <v>0</v>
      </c>
      <c r="T102" s="79"/>
      <c r="U102" s="79"/>
    </row>
    <row r="103" spans="1:21" ht="15.75" x14ac:dyDescent="0.25">
      <c r="A103" s="58"/>
      <c r="B103" s="63" t="s">
        <v>58</v>
      </c>
      <c r="C103" s="64">
        <v>650</v>
      </c>
      <c r="D103" s="64">
        <v>33</v>
      </c>
      <c r="E103" s="64">
        <v>339</v>
      </c>
      <c r="F103" s="64">
        <v>609.28</v>
      </c>
      <c r="G103" s="64">
        <v>178.04</v>
      </c>
      <c r="H103" s="64">
        <v>175.15</v>
      </c>
      <c r="I103" s="64">
        <v>-67.239999999999995</v>
      </c>
      <c r="J103" s="64">
        <v>187.62</v>
      </c>
      <c r="K103" s="64">
        <v>339</v>
      </c>
      <c r="L103" s="64">
        <v>0</v>
      </c>
      <c r="M103" s="65">
        <v>0</v>
      </c>
      <c r="N103" s="58"/>
      <c r="O103" s="58"/>
      <c r="P103" s="58"/>
      <c r="Q103" s="58"/>
      <c r="R103" s="62">
        <f t="shared" si="1"/>
        <v>0</v>
      </c>
      <c r="T103" s="79"/>
      <c r="U103" s="79"/>
    </row>
    <row r="104" spans="1:21" ht="15.75" customHeight="1" x14ac:dyDescent="0.25">
      <c r="A104" s="58"/>
      <c r="B104" s="63" t="s">
        <v>58</v>
      </c>
      <c r="C104" s="64">
        <v>660</v>
      </c>
      <c r="D104" s="64">
        <v>33</v>
      </c>
      <c r="E104" s="64">
        <v>339</v>
      </c>
      <c r="F104" s="64">
        <v>617.66999999999996</v>
      </c>
      <c r="G104" s="64">
        <v>186.43</v>
      </c>
      <c r="H104" s="64">
        <v>180.24</v>
      </c>
      <c r="I104" s="64">
        <v>-69.19</v>
      </c>
      <c r="J104" s="64">
        <v>193.06</v>
      </c>
      <c r="K104" s="64">
        <v>339</v>
      </c>
      <c r="L104" s="64">
        <v>0</v>
      </c>
      <c r="M104" s="65">
        <v>0</v>
      </c>
      <c r="N104" s="58"/>
      <c r="O104" s="58"/>
      <c r="P104" s="58"/>
      <c r="Q104" s="58"/>
      <c r="R104" s="62">
        <f t="shared" si="1"/>
        <v>0</v>
      </c>
      <c r="T104" s="79"/>
      <c r="U104" s="79"/>
    </row>
    <row r="105" spans="1:21" ht="15.75" x14ac:dyDescent="0.25">
      <c r="A105" s="58"/>
      <c r="B105" s="63" t="s">
        <v>58</v>
      </c>
      <c r="C105" s="64">
        <v>670</v>
      </c>
      <c r="D105" s="64">
        <v>33</v>
      </c>
      <c r="E105" s="64">
        <v>339</v>
      </c>
      <c r="F105" s="64">
        <v>626.05999999999995</v>
      </c>
      <c r="G105" s="64">
        <v>194.82</v>
      </c>
      <c r="H105" s="64">
        <v>185.32</v>
      </c>
      <c r="I105" s="64">
        <v>-71.14</v>
      </c>
      <c r="J105" s="64">
        <v>198.51</v>
      </c>
      <c r="K105" s="64">
        <v>339</v>
      </c>
      <c r="L105" s="64">
        <v>0</v>
      </c>
      <c r="M105" s="65">
        <v>0</v>
      </c>
      <c r="N105" s="58"/>
      <c r="O105" s="58"/>
      <c r="P105" s="58"/>
      <c r="Q105" s="58"/>
      <c r="R105" s="62">
        <f t="shared" si="1"/>
        <v>0</v>
      </c>
      <c r="T105" s="79"/>
      <c r="U105" s="79"/>
    </row>
    <row r="106" spans="1:21" ht="15.75" customHeight="1" x14ac:dyDescent="0.25">
      <c r="A106" s="58"/>
      <c r="B106" s="63" t="s">
        <v>60</v>
      </c>
      <c r="C106" s="64">
        <v>677.09</v>
      </c>
      <c r="D106" s="64">
        <v>33</v>
      </c>
      <c r="E106" s="64">
        <v>339</v>
      </c>
      <c r="F106" s="64">
        <v>632</v>
      </c>
      <c r="G106" s="64">
        <v>200.76</v>
      </c>
      <c r="H106" s="64">
        <v>188.93</v>
      </c>
      <c r="I106" s="64">
        <v>-72.52</v>
      </c>
      <c r="J106" s="64">
        <v>202.37</v>
      </c>
      <c r="K106" s="64">
        <v>339</v>
      </c>
      <c r="L106" s="64">
        <v>0</v>
      </c>
      <c r="M106" s="65">
        <v>0</v>
      </c>
      <c r="N106" s="58"/>
      <c r="O106" s="58"/>
      <c r="P106" s="58"/>
      <c r="Q106" s="58"/>
      <c r="R106" s="62">
        <f t="shared" si="1"/>
        <v>0</v>
      </c>
      <c r="T106" s="79"/>
      <c r="U106" s="79"/>
    </row>
    <row r="107" spans="1:21" ht="15.75" customHeight="1" x14ac:dyDescent="0.25">
      <c r="A107" s="58"/>
      <c r="B107" s="63" t="s">
        <v>58</v>
      </c>
      <c r="C107" s="64">
        <v>680</v>
      </c>
      <c r="D107" s="64">
        <v>33</v>
      </c>
      <c r="E107" s="64">
        <v>339</v>
      </c>
      <c r="F107" s="64">
        <v>634.44000000000005</v>
      </c>
      <c r="G107" s="64">
        <v>203.2</v>
      </c>
      <c r="H107" s="64">
        <v>190.41</v>
      </c>
      <c r="I107" s="64">
        <v>-73.09</v>
      </c>
      <c r="J107" s="64">
        <v>203.95</v>
      </c>
      <c r="K107" s="64">
        <v>339</v>
      </c>
      <c r="L107" s="64">
        <v>0</v>
      </c>
      <c r="M107" s="65">
        <v>0</v>
      </c>
      <c r="N107" s="58"/>
      <c r="O107" s="58"/>
      <c r="P107" s="58"/>
      <c r="Q107" s="58"/>
      <c r="R107" s="62">
        <f t="shared" si="1"/>
        <v>0</v>
      </c>
      <c r="T107" s="79"/>
      <c r="U107" s="79"/>
    </row>
    <row r="108" spans="1:21" ht="15.75" x14ac:dyDescent="0.25">
      <c r="A108" s="58"/>
      <c r="B108" s="63" t="s">
        <v>58</v>
      </c>
      <c r="C108" s="64">
        <v>690</v>
      </c>
      <c r="D108" s="64">
        <v>33</v>
      </c>
      <c r="E108" s="64">
        <v>339</v>
      </c>
      <c r="F108" s="64">
        <v>642.83000000000004</v>
      </c>
      <c r="G108" s="64">
        <v>211.59</v>
      </c>
      <c r="H108" s="64">
        <v>195.49</v>
      </c>
      <c r="I108" s="64">
        <v>-75.040000000000006</v>
      </c>
      <c r="J108" s="64">
        <v>209.4</v>
      </c>
      <c r="K108" s="64">
        <v>339</v>
      </c>
      <c r="L108" s="64">
        <v>0</v>
      </c>
      <c r="M108" s="65">
        <v>0</v>
      </c>
      <c r="N108" s="58"/>
      <c r="O108" s="58"/>
      <c r="P108" s="58"/>
      <c r="Q108" s="58"/>
      <c r="R108" s="62">
        <f t="shared" si="1"/>
        <v>0</v>
      </c>
      <c r="T108" s="79"/>
      <c r="U108" s="79"/>
    </row>
    <row r="109" spans="1:21" ht="15.75" customHeight="1" x14ac:dyDescent="0.25">
      <c r="A109" s="58"/>
      <c r="B109" s="63" t="s">
        <v>102</v>
      </c>
      <c r="C109" s="64">
        <v>694.97</v>
      </c>
      <c r="D109" s="64">
        <v>33</v>
      </c>
      <c r="E109" s="64">
        <v>339</v>
      </c>
      <c r="F109" s="64">
        <v>647</v>
      </c>
      <c r="G109" s="64">
        <v>215.76</v>
      </c>
      <c r="H109" s="64">
        <v>198.02</v>
      </c>
      <c r="I109" s="64">
        <v>-76.010000000000005</v>
      </c>
      <c r="J109" s="64">
        <v>212.11</v>
      </c>
      <c r="K109" s="64">
        <v>339</v>
      </c>
      <c r="L109" s="64">
        <v>0</v>
      </c>
      <c r="M109" s="65">
        <v>0</v>
      </c>
      <c r="N109" s="58"/>
      <c r="O109" s="58"/>
      <c r="P109" s="58"/>
      <c r="Q109" s="58"/>
      <c r="R109" s="62">
        <f t="shared" si="1"/>
        <v>1</v>
      </c>
      <c r="T109" s="79"/>
      <c r="U109" s="79"/>
    </row>
    <row r="110" spans="1:21" ht="15.75" customHeight="1" x14ac:dyDescent="0.25">
      <c r="A110" s="58"/>
      <c r="B110" s="63" t="s">
        <v>58</v>
      </c>
      <c r="C110" s="64">
        <v>700</v>
      </c>
      <c r="D110" s="64">
        <v>33</v>
      </c>
      <c r="E110" s="64">
        <v>339</v>
      </c>
      <c r="F110" s="64">
        <v>651.22</v>
      </c>
      <c r="G110" s="64">
        <v>219.98</v>
      </c>
      <c r="H110" s="64">
        <v>200.58</v>
      </c>
      <c r="I110" s="64">
        <v>-76.989999999999995</v>
      </c>
      <c r="J110" s="64">
        <v>214.85</v>
      </c>
      <c r="K110" s="64">
        <v>339</v>
      </c>
      <c r="L110" s="64">
        <v>0</v>
      </c>
      <c r="M110" s="65">
        <v>0</v>
      </c>
      <c r="N110" s="58"/>
      <c r="O110" s="58"/>
      <c r="P110" s="58"/>
      <c r="Q110" s="58"/>
      <c r="R110" s="62">
        <f t="shared" si="1"/>
        <v>0</v>
      </c>
      <c r="T110" s="79"/>
      <c r="U110" s="79"/>
    </row>
    <row r="111" spans="1:21" ht="15.75" x14ac:dyDescent="0.25">
      <c r="A111" s="58"/>
      <c r="B111" s="63" t="s">
        <v>58</v>
      </c>
      <c r="C111" s="64">
        <v>710</v>
      </c>
      <c r="D111" s="64">
        <v>33</v>
      </c>
      <c r="E111" s="64">
        <v>339</v>
      </c>
      <c r="F111" s="64">
        <v>659.6</v>
      </c>
      <c r="G111" s="64">
        <v>228.36</v>
      </c>
      <c r="H111" s="64">
        <v>205.66</v>
      </c>
      <c r="I111" s="64">
        <v>-78.95</v>
      </c>
      <c r="J111" s="64">
        <v>220.29</v>
      </c>
      <c r="K111" s="64">
        <v>339</v>
      </c>
      <c r="L111" s="64">
        <v>0</v>
      </c>
      <c r="M111" s="65">
        <v>0</v>
      </c>
      <c r="N111" s="58"/>
      <c r="O111" s="58"/>
      <c r="P111" s="58"/>
      <c r="Q111" s="58"/>
      <c r="R111" s="62">
        <f t="shared" si="1"/>
        <v>0</v>
      </c>
      <c r="T111" s="79"/>
      <c r="U111" s="79"/>
    </row>
    <row r="112" spans="1:21" ht="15.75" customHeight="1" x14ac:dyDescent="0.25">
      <c r="A112" s="58"/>
      <c r="B112" s="63" t="s">
        <v>59</v>
      </c>
      <c r="C112" s="64">
        <v>714.97</v>
      </c>
      <c r="D112" s="64">
        <v>33</v>
      </c>
      <c r="E112" s="64">
        <v>339</v>
      </c>
      <c r="F112" s="64">
        <v>663.77</v>
      </c>
      <c r="G112" s="64">
        <v>232.53</v>
      </c>
      <c r="H112" s="64">
        <v>208.19</v>
      </c>
      <c r="I112" s="64">
        <v>-79.92</v>
      </c>
      <c r="J112" s="64">
        <v>223</v>
      </c>
      <c r="K112" s="64">
        <v>339</v>
      </c>
      <c r="L112" s="64">
        <v>0</v>
      </c>
      <c r="M112" s="65">
        <v>0</v>
      </c>
      <c r="N112" s="58"/>
      <c r="O112" s="58"/>
      <c r="P112" s="58"/>
      <c r="Q112" s="58"/>
      <c r="R112" s="62">
        <f t="shared" si="1"/>
        <v>0</v>
      </c>
      <c r="T112" s="79"/>
      <c r="U112" s="79"/>
    </row>
    <row r="113" spans="1:21" ht="15.75" customHeight="1" x14ac:dyDescent="0.25">
      <c r="A113" s="58"/>
      <c r="B113" s="63" t="s">
        <v>58</v>
      </c>
      <c r="C113" s="64">
        <v>720</v>
      </c>
      <c r="D113" s="64">
        <v>33.590000000000003</v>
      </c>
      <c r="E113" s="64">
        <v>339</v>
      </c>
      <c r="F113" s="64">
        <v>667.98</v>
      </c>
      <c r="G113" s="64">
        <v>236.74</v>
      </c>
      <c r="H113" s="64">
        <v>210.77</v>
      </c>
      <c r="I113" s="64">
        <v>-80.91</v>
      </c>
      <c r="J113" s="64">
        <v>225.76</v>
      </c>
      <c r="K113" s="64">
        <v>339</v>
      </c>
      <c r="L113" s="64">
        <v>3.5</v>
      </c>
      <c r="M113" s="65">
        <v>0.06</v>
      </c>
      <c r="N113" s="58"/>
      <c r="O113" s="58"/>
      <c r="P113" s="58"/>
      <c r="Q113" s="58"/>
      <c r="R113" s="62">
        <f t="shared" si="1"/>
        <v>0</v>
      </c>
      <c r="T113" s="79"/>
      <c r="U113" s="79"/>
    </row>
    <row r="114" spans="1:21" ht="15.75" customHeight="1" x14ac:dyDescent="0.25">
      <c r="A114" s="58"/>
      <c r="B114" s="63" t="s">
        <v>58</v>
      </c>
      <c r="C114" s="64">
        <v>730</v>
      </c>
      <c r="D114" s="64">
        <v>34.75</v>
      </c>
      <c r="E114" s="64">
        <v>339</v>
      </c>
      <c r="F114" s="64">
        <v>676.25</v>
      </c>
      <c r="G114" s="64">
        <v>245.01</v>
      </c>
      <c r="H114" s="64">
        <v>216.01</v>
      </c>
      <c r="I114" s="64">
        <v>-82.92</v>
      </c>
      <c r="J114" s="64">
        <v>231.38</v>
      </c>
      <c r="K114" s="64">
        <v>339</v>
      </c>
      <c r="L114" s="64">
        <v>3.5</v>
      </c>
      <c r="M114" s="65">
        <v>0.06</v>
      </c>
      <c r="N114" s="58"/>
      <c r="O114" s="58"/>
      <c r="P114" s="58"/>
      <c r="Q114" s="58"/>
      <c r="R114" s="62">
        <f t="shared" si="1"/>
        <v>0</v>
      </c>
      <c r="T114" s="79"/>
      <c r="U114" s="79"/>
    </row>
    <row r="115" spans="1:21" ht="15.75" customHeight="1" x14ac:dyDescent="0.25">
      <c r="A115" s="58"/>
      <c r="B115" s="63" t="s">
        <v>58</v>
      </c>
      <c r="C115" s="64">
        <v>740</v>
      </c>
      <c r="D115" s="64">
        <v>35.92</v>
      </c>
      <c r="E115" s="64">
        <v>339.01</v>
      </c>
      <c r="F115" s="64">
        <v>684.41</v>
      </c>
      <c r="G115" s="64">
        <v>253.17</v>
      </c>
      <c r="H115" s="64">
        <v>221.41</v>
      </c>
      <c r="I115" s="64">
        <v>-84.99</v>
      </c>
      <c r="J115" s="64">
        <v>237.16</v>
      </c>
      <c r="K115" s="64">
        <v>339</v>
      </c>
      <c r="L115" s="64">
        <v>3.5</v>
      </c>
      <c r="M115" s="65">
        <v>0.06</v>
      </c>
      <c r="N115" s="58"/>
      <c r="O115" s="58"/>
      <c r="P115" s="58"/>
      <c r="Q115" s="58"/>
      <c r="R115" s="62">
        <f t="shared" si="1"/>
        <v>0</v>
      </c>
      <c r="T115" s="79"/>
      <c r="U115" s="79"/>
    </row>
    <row r="116" spans="1:21" ht="15.75" customHeight="1" x14ac:dyDescent="0.25">
      <c r="A116" s="58"/>
      <c r="B116" s="63" t="s">
        <v>58</v>
      </c>
      <c r="C116" s="64">
        <v>750</v>
      </c>
      <c r="D116" s="64">
        <v>37.090000000000003</v>
      </c>
      <c r="E116" s="64">
        <v>339.01</v>
      </c>
      <c r="F116" s="64">
        <v>692.44</v>
      </c>
      <c r="G116" s="64">
        <v>261.2</v>
      </c>
      <c r="H116" s="64">
        <v>226.96</v>
      </c>
      <c r="I116" s="64">
        <v>-87.12</v>
      </c>
      <c r="J116" s="64">
        <v>243.11</v>
      </c>
      <c r="K116" s="64">
        <v>339</v>
      </c>
      <c r="L116" s="64">
        <v>3.5</v>
      </c>
      <c r="M116" s="65">
        <v>0.06</v>
      </c>
      <c r="N116" s="58"/>
      <c r="O116" s="58"/>
      <c r="P116" s="58"/>
      <c r="Q116" s="58"/>
      <c r="R116" s="62">
        <f t="shared" si="1"/>
        <v>0</v>
      </c>
      <c r="T116" s="79"/>
      <c r="U116" s="79"/>
    </row>
    <row r="117" spans="1:21" ht="15.75" customHeight="1" x14ac:dyDescent="0.25">
      <c r="A117" s="58"/>
      <c r="B117" s="63" t="s">
        <v>58</v>
      </c>
      <c r="C117" s="64">
        <v>760</v>
      </c>
      <c r="D117" s="64">
        <v>38.25</v>
      </c>
      <c r="E117" s="64">
        <v>339.01</v>
      </c>
      <c r="F117" s="64">
        <v>700.36</v>
      </c>
      <c r="G117" s="64">
        <v>269.12</v>
      </c>
      <c r="H117" s="64">
        <v>232.67</v>
      </c>
      <c r="I117" s="64">
        <v>-89.31</v>
      </c>
      <c r="J117" s="64">
        <v>249.22</v>
      </c>
      <c r="K117" s="64">
        <v>339</v>
      </c>
      <c r="L117" s="64">
        <v>3.5</v>
      </c>
      <c r="M117" s="65">
        <v>0.05</v>
      </c>
      <c r="N117" s="58"/>
      <c r="O117" s="58"/>
      <c r="P117" s="58"/>
      <c r="Q117" s="58"/>
      <c r="R117" s="62">
        <f t="shared" si="1"/>
        <v>0</v>
      </c>
      <c r="T117" s="79"/>
      <c r="U117" s="79"/>
    </row>
    <row r="118" spans="1:21" ht="15.75" customHeight="1" x14ac:dyDescent="0.25">
      <c r="A118" s="58"/>
      <c r="B118" s="63" t="s">
        <v>58</v>
      </c>
      <c r="C118" s="64">
        <v>770</v>
      </c>
      <c r="D118" s="64">
        <v>39.42</v>
      </c>
      <c r="E118" s="64">
        <v>339.01</v>
      </c>
      <c r="F118" s="64">
        <v>708.15</v>
      </c>
      <c r="G118" s="64">
        <v>276.91000000000003</v>
      </c>
      <c r="H118" s="64">
        <v>238.52</v>
      </c>
      <c r="I118" s="64">
        <v>-91.56</v>
      </c>
      <c r="J118" s="64">
        <v>255.49</v>
      </c>
      <c r="K118" s="64">
        <v>339</v>
      </c>
      <c r="L118" s="64">
        <v>3.5</v>
      </c>
      <c r="M118" s="65">
        <v>0.05</v>
      </c>
      <c r="N118" s="58"/>
      <c r="O118" s="58"/>
      <c r="P118" s="58"/>
      <c r="Q118" s="58"/>
      <c r="R118" s="62">
        <f t="shared" si="1"/>
        <v>0</v>
      </c>
      <c r="T118" s="79"/>
      <c r="U118" s="79"/>
    </row>
    <row r="119" spans="1:21" ht="15.75" customHeight="1" x14ac:dyDescent="0.25">
      <c r="A119" s="58"/>
      <c r="B119" s="63" t="s">
        <v>58</v>
      </c>
      <c r="C119" s="64">
        <v>780</v>
      </c>
      <c r="D119" s="64">
        <v>40.590000000000003</v>
      </c>
      <c r="E119" s="64">
        <v>339.01</v>
      </c>
      <c r="F119" s="64">
        <v>715.81</v>
      </c>
      <c r="G119" s="64">
        <v>284.57</v>
      </c>
      <c r="H119" s="64">
        <v>244.53</v>
      </c>
      <c r="I119" s="64">
        <v>-93.86</v>
      </c>
      <c r="J119" s="64">
        <v>261.92</v>
      </c>
      <c r="K119" s="64">
        <v>339</v>
      </c>
      <c r="L119" s="64">
        <v>3.5</v>
      </c>
      <c r="M119" s="65">
        <v>0.05</v>
      </c>
      <c r="N119" s="58"/>
      <c r="O119" s="58"/>
      <c r="P119" s="58"/>
      <c r="Q119" s="58"/>
      <c r="R119" s="62">
        <f t="shared" si="1"/>
        <v>0</v>
      </c>
      <c r="T119" s="79"/>
      <c r="U119" s="79"/>
    </row>
    <row r="120" spans="1:21" ht="15.75" customHeight="1" x14ac:dyDescent="0.25">
      <c r="A120" s="58"/>
      <c r="B120" s="63" t="s">
        <v>58</v>
      </c>
      <c r="C120" s="64">
        <v>790</v>
      </c>
      <c r="D120" s="64">
        <v>41.75</v>
      </c>
      <c r="E120" s="64">
        <v>339.01</v>
      </c>
      <c r="F120" s="64">
        <v>723.34</v>
      </c>
      <c r="G120" s="64">
        <v>292.10000000000002</v>
      </c>
      <c r="H120" s="64">
        <v>250.67</v>
      </c>
      <c r="I120" s="64">
        <v>-96.22</v>
      </c>
      <c r="J120" s="64">
        <v>268.5</v>
      </c>
      <c r="K120" s="64">
        <v>339</v>
      </c>
      <c r="L120" s="64">
        <v>3.5</v>
      </c>
      <c r="M120" s="65">
        <v>0.05</v>
      </c>
      <c r="N120" s="58"/>
      <c r="O120" s="58"/>
      <c r="P120" s="58"/>
      <c r="Q120" s="58"/>
      <c r="R120" s="62">
        <f t="shared" si="1"/>
        <v>0</v>
      </c>
      <c r="T120" s="79"/>
      <c r="U120" s="79"/>
    </row>
    <row r="121" spans="1:21" ht="15.75" customHeight="1" x14ac:dyDescent="0.25">
      <c r="A121" s="58"/>
      <c r="B121" s="63" t="s">
        <v>58</v>
      </c>
      <c r="C121" s="64">
        <v>800</v>
      </c>
      <c r="D121" s="64">
        <v>42.92</v>
      </c>
      <c r="E121" s="64">
        <v>339.02</v>
      </c>
      <c r="F121" s="64">
        <v>730.73</v>
      </c>
      <c r="G121" s="64">
        <v>299.49</v>
      </c>
      <c r="H121" s="64">
        <v>256.95999999999998</v>
      </c>
      <c r="I121" s="64">
        <v>-98.63</v>
      </c>
      <c r="J121" s="64">
        <v>275.24</v>
      </c>
      <c r="K121" s="64">
        <v>339</v>
      </c>
      <c r="L121" s="64">
        <v>3.5</v>
      </c>
      <c r="M121" s="65">
        <v>0.05</v>
      </c>
      <c r="N121" s="58"/>
      <c r="O121" s="58"/>
      <c r="P121" s="58"/>
      <c r="Q121" s="58"/>
      <c r="R121" s="62">
        <f t="shared" si="1"/>
        <v>0</v>
      </c>
      <c r="T121" s="79"/>
      <c r="U121" s="79"/>
    </row>
    <row r="122" spans="1:21" ht="15.75" customHeight="1" x14ac:dyDescent="0.25">
      <c r="A122" s="58"/>
      <c r="B122" s="63" t="s">
        <v>58</v>
      </c>
      <c r="C122" s="64">
        <v>810</v>
      </c>
      <c r="D122" s="64">
        <v>44.09</v>
      </c>
      <c r="E122" s="64">
        <v>339.02</v>
      </c>
      <c r="F122" s="64">
        <v>737.98</v>
      </c>
      <c r="G122" s="64">
        <v>306.74</v>
      </c>
      <c r="H122" s="64">
        <v>263.39</v>
      </c>
      <c r="I122" s="64">
        <v>-101.09</v>
      </c>
      <c r="J122" s="64">
        <v>282.12</v>
      </c>
      <c r="K122" s="64">
        <v>339</v>
      </c>
      <c r="L122" s="64">
        <v>3.5</v>
      </c>
      <c r="M122" s="65">
        <v>0.05</v>
      </c>
      <c r="N122" s="58"/>
      <c r="O122" s="58"/>
      <c r="P122" s="58"/>
      <c r="Q122" s="58"/>
      <c r="R122" s="62">
        <f t="shared" si="1"/>
        <v>0</v>
      </c>
      <c r="T122" s="79"/>
      <c r="U122" s="79"/>
    </row>
    <row r="123" spans="1:21" ht="15.75" x14ac:dyDescent="0.25">
      <c r="A123" s="58"/>
      <c r="B123" s="63" t="s">
        <v>58</v>
      </c>
      <c r="C123" s="64">
        <v>820</v>
      </c>
      <c r="D123" s="64">
        <v>45.25</v>
      </c>
      <c r="E123" s="64">
        <v>339.02</v>
      </c>
      <c r="F123" s="64">
        <v>745.09</v>
      </c>
      <c r="G123" s="64">
        <v>313.85000000000002</v>
      </c>
      <c r="H123" s="64">
        <v>269.95</v>
      </c>
      <c r="I123" s="64">
        <v>-103.61</v>
      </c>
      <c r="J123" s="64">
        <v>289.14999999999998</v>
      </c>
      <c r="K123" s="64">
        <v>339</v>
      </c>
      <c r="L123" s="64">
        <v>3.5</v>
      </c>
      <c r="M123" s="65">
        <v>0.05</v>
      </c>
      <c r="N123" s="58"/>
      <c r="O123" s="58"/>
      <c r="P123" s="58"/>
      <c r="Q123" s="58"/>
      <c r="R123" s="62">
        <f t="shared" si="1"/>
        <v>0</v>
      </c>
      <c r="T123" s="79"/>
      <c r="U123" s="79"/>
    </row>
    <row r="124" spans="1:21" ht="15.75" customHeight="1" x14ac:dyDescent="0.25">
      <c r="A124" s="58"/>
      <c r="B124" s="63" t="s">
        <v>58</v>
      </c>
      <c r="C124" s="64">
        <v>830</v>
      </c>
      <c r="D124" s="64">
        <v>46.42</v>
      </c>
      <c r="E124" s="64">
        <v>339.02</v>
      </c>
      <c r="F124" s="64">
        <v>752.06</v>
      </c>
      <c r="G124" s="64">
        <v>320.82</v>
      </c>
      <c r="H124" s="64">
        <v>276.64999999999998</v>
      </c>
      <c r="I124" s="64">
        <v>-106.18</v>
      </c>
      <c r="J124" s="64">
        <v>296.33</v>
      </c>
      <c r="K124" s="64">
        <v>339</v>
      </c>
      <c r="L124" s="64">
        <v>3.5</v>
      </c>
      <c r="M124" s="65">
        <v>0.05</v>
      </c>
      <c r="N124" s="58"/>
      <c r="O124" s="58"/>
      <c r="P124" s="58"/>
      <c r="Q124" s="58"/>
      <c r="R124" s="62">
        <f t="shared" si="1"/>
        <v>0</v>
      </c>
      <c r="T124" s="79"/>
      <c r="U124" s="79"/>
    </row>
    <row r="125" spans="1:21" ht="15.75" customHeight="1" x14ac:dyDescent="0.25">
      <c r="A125" s="58"/>
      <c r="B125" s="63" t="s">
        <v>61</v>
      </c>
      <c r="C125" s="64">
        <v>831.36</v>
      </c>
      <c r="D125" s="64">
        <v>46.58</v>
      </c>
      <c r="E125" s="64">
        <v>339.02</v>
      </c>
      <c r="F125" s="64">
        <v>753</v>
      </c>
      <c r="G125" s="64">
        <v>321.76</v>
      </c>
      <c r="H125" s="64">
        <v>277.57</v>
      </c>
      <c r="I125" s="64">
        <v>-106.53</v>
      </c>
      <c r="J125" s="64">
        <v>297.32</v>
      </c>
      <c r="K125" s="64">
        <v>339</v>
      </c>
      <c r="L125" s="64">
        <v>3.5</v>
      </c>
      <c r="M125" s="65">
        <v>0.04</v>
      </c>
      <c r="N125" s="58"/>
      <c r="O125" s="58"/>
      <c r="P125" s="58"/>
      <c r="Q125" s="58"/>
      <c r="R125" s="62">
        <f t="shared" si="1"/>
        <v>0</v>
      </c>
      <c r="T125" s="79"/>
      <c r="U125" s="79"/>
    </row>
    <row r="126" spans="1:21" ht="15.75" customHeight="1" x14ac:dyDescent="0.25">
      <c r="A126" s="58"/>
      <c r="B126" s="63" t="s">
        <v>58</v>
      </c>
      <c r="C126" s="64">
        <v>840</v>
      </c>
      <c r="D126" s="64">
        <v>47.59</v>
      </c>
      <c r="E126" s="64">
        <v>339.02</v>
      </c>
      <c r="F126" s="64">
        <v>758.88</v>
      </c>
      <c r="G126" s="64">
        <v>327.64</v>
      </c>
      <c r="H126" s="64">
        <v>283.48</v>
      </c>
      <c r="I126" s="64">
        <v>-108.8</v>
      </c>
      <c r="J126" s="64">
        <v>303.64</v>
      </c>
      <c r="K126" s="64">
        <v>339</v>
      </c>
      <c r="L126" s="64">
        <v>3.5</v>
      </c>
      <c r="M126" s="65">
        <v>0.04</v>
      </c>
      <c r="N126" s="58"/>
      <c r="O126" s="58"/>
      <c r="P126" s="58"/>
      <c r="Q126" s="58"/>
      <c r="R126" s="62">
        <f t="shared" si="1"/>
        <v>0</v>
      </c>
      <c r="T126" s="79"/>
      <c r="U126" s="79"/>
    </row>
    <row r="127" spans="1:21" ht="15.75" customHeight="1" x14ac:dyDescent="0.25">
      <c r="A127" s="58"/>
      <c r="B127" s="63" t="s">
        <v>58</v>
      </c>
      <c r="C127" s="64">
        <v>850</v>
      </c>
      <c r="D127" s="64">
        <v>48.75</v>
      </c>
      <c r="E127" s="64">
        <v>339.02</v>
      </c>
      <c r="F127" s="64">
        <v>765.55</v>
      </c>
      <c r="G127" s="64">
        <v>334.31</v>
      </c>
      <c r="H127" s="64">
        <v>290.43</v>
      </c>
      <c r="I127" s="64">
        <v>-111.47</v>
      </c>
      <c r="J127" s="64">
        <v>311.08999999999997</v>
      </c>
      <c r="K127" s="64">
        <v>339</v>
      </c>
      <c r="L127" s="64">
        <v>3.5</v>
      </c>
      <c r="M127" s="65">
        <v>0.04</v>
      </c>
      <c r="N127" s="58"/>
      <c r="O127" s="58"/>
      <c r="P127" s="58"/>
      <c r="Q127" s="58"/>
      <c r="R127" s="62">
        <f t="shared" si="1"/>
        <v>0</v>
      </c>
      <c r="T127" s="79"/>
      <c r="U127" s="79"/>
    </row>
    <row r="128" spans="1:21" ht="15.75" customHeight="1" x14ac:dyDescent="0.25">
      <c r="A128" s="58"/>
      <c r="B128" s="63" t="s">
        <v>58</v>
      </c>
      <c r="C128" s="64">
        <v>860</v>
      </c>
      <c r="D128" s="64">
        <v>49.92</v>
      </c>
      <c r="E128" s="64">
        <v>339.02</v>
      </c>
      <c r="F128" s="64">
        <v>772.07</v>
      </c>
      <c r="G128" s="64">
        <v>340.83</v>
      </c>
      <c r="H128" s="64">
        <v>297.52</v>
      </c>
      <c r="I128" s="64">
        <v>-114.18</v>
      </c>
      <c r="J128" s="64">
        <v>318.68</v>
      </c>
      <c r="K128" s="64">
        <v>339</v>
      </c>
      <c r="L128" s="64">
        <v>3.5</v>
      </c>
      <c r="M128" s="65">
        <v>0.04</v>
      </c>
      <c r="N128" s="58"/>
      <c r="O128" s="58"/>
      <c r="P128" s="58"/>
      <c r="Q128" s="58"/>
      <c r="R128" s="62">
        <f t="shared" si="1"/>
        <v>0</v>
      </c>
      <c r="T128" s="79"/>
      <c r="U128" s="79"/>
    </row>
    <row r="129" spans="1:21" ht="15.75" customHeight="1" x14ac:dyDescent="0.25">
      <c r="A129" s="58"/>
      <c r="B129" s="63" t="s">
        <v>58</v>
      </c>
      <c r="C129" s="64">
        <v>870</v>
      </c>
      <c r="D129" s="64">
        <v>51.09</v>
      </c>
      <c r="E129" s="64">
        <v>339.02</v>
      </c>
      <c r="F129" s="64">
        <v>778.43</v>
      </c>
      <c r="G129" s="64">
        <v>347.19</v>
      </c>
      <c r="H129" s="64">
        <v>304.72000000000003</v>
      </c>
      <c r="I129" s="64">
        <v>-116.94</v>
      </c>
      <c r="J129" s="64">
        <v>326.39</v>
      </c>
      <c r="K129" s="64">
        <v>339</v>
      </c>
      <c r="L129" s="64">
        <v>3.5</v>
      </c>
      <c r="M129" s="65">
        <v>0.04</v>
      </c>
      <c r="N129" s="58"/>
      <c r="O129" s="58"/>
      <c r="P129" s="58"/>
      <c r="Q129" s="58"/>
      <c r="R129" s="62">
        <f t="shared" si="1"/>
        <v>0</v>
      </c>
      <c r="T129" s="79"/>
      <c r="U129" s="79"/>
    </row>
    <row r="130" spans="1:21" ht="15.75" customHeight="1" x14ac:dyDescent="0.25">
      <c r="A130" s="58"/>
      <c r="B130" s="63" t="s">
        <v>58</v>
      </c>
      <c r="C130" s="64">
        <v>880</v>
      </c>
      <c r="D130" s="64">
        <v>52.25</v>
      </c>
      <c r="E130" s="64">
        <v>339.02</v>
      </c>
      <c r="F130" s="64">
        <v>784.63</v>
      </c>
      <c r="G130" s="64">
        <v>353.39</v>
      </c>
      <c r="H130" s="64">
        <v>312.05</v>
      </c>
      <c r="I130" s="64">
        <v>-119.75</v>
      </c>
      <c r="J130" s="64">
        <v>334.24</v>
      </c>
      <c r="K130" s="64">
        <v>339</v>
      </c>
      <c r="L130" s="64">
        <v>3.5</v>
      </c>
      <c r="M130" s="65">
        <v>0.04</v>
      </c>
      <c r="N130" s="58"/>
      <c r="O130" s="58"/>
      <c r="P130" s="58"/>
      <c r="Q130" s="58"/>
      <c r="R130" s="62">
        <f t="shared" si="1"/>
        <v>0</v>
      </c>
      <c r="T130" s="79"/>
      <c r="U130" s="79"/>
    </row>
    <row r="131" spans="1:21" ht="15.75" customHeight="1" x14ac:dyDescent="0.25">
      <c r="A131" s="58"/>
      <c r="B131" s="63" t="s">
        <v>58</v>
      </c>
      <c r="C131" s="64">
        <v>890</v>
      </c>
      <c r="D131" s="64">
        <v>53.42</v>
      </c>
      <c r="E131" s="64">
        <v>339.03</v>
      </c>
      <c r="F131" s="64">
        <v>790.67</v>
      </c>
      <c r="G131" s="64">
        <v>359.43</v>
      </c>
      <c r="H131" s="64">
        <v>319.49</v>
      </c>
      <c r="I131" s="64">
        <v>-122.61</v>
      </c>
      <c r="J131" s="64">
        <v>342.21</v>
      </c>
      <c r="K131" s="64">
        <v>339.01</v>
      </c>
      <c r="L131" s="64">
        <v>3.5</v>
      </c>
      <c r="M131" s="65">
        <v>0.04</v>
      </c>
      <c r="N131" s="58"/>
      <c r="O131" s="58"/>
      <c r="P131" s="58"/>
      <c r="Q131" s="58"/>
      <c r="R131" s="62">
        <f t="shared" si="1"/>
        <v>0</v>
      </c>
      <c r="T131" s="79"/>
      <c r="U131" s="79"/>
    </row>
    <row r="132" spans="1:21" ht="15.75" x14ac:dyDescent="0.25">
      <c r="A132" s="58"/>
      <c r="B132" s="63" t="s">
        <v>58</v>
      </c>
      <c r="C132" s="64">
        <v>900</v>
      </c>
      <c r="D132" s="64">
        <v>54.59</v>
      </c>
      <c r="E132" s="64">
        <v>339.03</v>
      </c>
      <c r="F132" s="64">
        <v>796.55</v>
      </c>
      <c r="G132" s="64">
        <v>365.31</v>
      </c>
      <c r="H132" s="64">
        <v>327.04000000000002</v>
      </c>
      <c r="I132" s="64">
        <v>-125.5</v>
      </c>
      <c r="J132" s="64">
        <v>350.3</v>
      </c>
      <c r="K132" s="64">
        <v>339.01</v>
      </c>
      <c r="L132" s="64">
        <v>3.5</v>
      </c>
      <c r="M132" s="65">
        <v>0.04</v>
      </c>
      <c r="N132" s="58"/>
      <c r="O132" s="58"/>
      <c r="P132" s="58"/>
      <c r="Q132" s="58"/>
      <c r="R132" s="62">
        <f t="shared" si="1"/>
        <v>0</v>
      </c>
      <c r="T132" s="79"/>
      <c r="U132" s="79"/>
    </row>
    <row r="133" spans="1:21" ht="15.75" customHeight="1" x14ac:dyDescent="0.25">
      <c r="A133" s="58"/>
      <c r="B133" s="63" t="s">
        <v>58</v>
      </c>
      <c r="C133" s="64">
        <v>910</v>
      </c>
      <c r="D133" s="64">
        <v>55.75</v>
      </c>
      <c r="E133" s="64">
        <v>339.03</v>
      </c>
      <c r="F133" s="64">
        <v>802.26</v>
      </c>
      <c r="G133" s="64">
        <v>371.02</v>
      </c>
      <c r="H133" s="64">
        <v>334.71</v>
      </c>
      <c r="I133" s="64">
        <v>-128.44</v>
      </c>
      <c r="J133" s="64">
        <v>358.5</v>
      </c>
      <c r="K133" s="64">
        <v>339.01</v>
      </c>
      <c r="L133" s="64">
        <v>3.5</v>
      </c>
      <c r="M133" s="65">
        <v>0.04</v>
      </c>
      <c r="N133" s="58"/>
      <c r="O133" s="58"/>
      <c r="P133" s="58"/>
      <c r="Q133" s="58"/>
      <c r="R133" s="62">
        <f t="shared" si="1"/>
        <v>0</v>
      </c>
      <c r="T133" s="79"/>
      <c r="U133" s="79"/>
    </row>
    <row r="134" spans="1:21" ht="15.75" customHeight="1" x14ac:dyDescent="0.25">
      <c r="A134" s="58"/>
      <c r="B134" s="63" t="s">
        <v>58</v>
      </c>
      <c r="C134" s="64">
        <v>920</v>
      </c>
      <c r="D134" s="64">
        <v>56.92</v>
      </c>
      <c r="E134" s="64">
        <v>339.03</v>
      </c>
      <c r="F134" s="64">
        <v>807.8</v>
      </c>
      <c r="G134" s="64">
        <v>376.56</v>
      </c>
      <c r="H134" s="64">
        <v>342.48</v>
      </c>
      <c r="I134" s="64">
        <v>-131.41999999999999</v>
      </c>
      <c r="J134" s="64">
        <v>366.83</v>
      </c>
      <c r="K134" s="64">
        <v>339.01</v>
      </c>
      <c r="L134" s="64">
        <v>3.5</v>
      </c>
      <c r="M134" s="65">
        <v>0.04</v>
      </c>
      <c r="N134" s="58"/>
      <c r="O134" s="58"/>
      <c r="P134" s="58"/>
      <c r="Q134" s="58"/>
      <c r="R134" s="62">
        <f t="shared" si="1"/>
        <v>0</v>
      </c>
      <c r="T134" s="79"/>
      <c r="U134" s="79"/>
    </row>
    <row r="135" spans="1:21" ht="15.75" x14ac:dyDescent="0.25">
      <c r="A135" s="58"/>
      <c r="B135" s="63" t="s">
        <v>62</v>
      </c>
      <c r="C135" s="64">
        <v>922.27</v>
      </c>
      <c r="D135" s="64">
        <v>57.18</v>
      </c>
      <c r="E135" s="64">
        <v>339.03</v>
      </c>
      <c r="F135" s="64">
        <v>809.03</v>
      </c>
      <c r="G135" s="64">
        <v>377.79</v>
      </c>
      <c r="H135" s="64">
        <v>344.26</v>
      </c>
      <c r="I135" s="64">
        <v>-132.1</v>
      </c>
      <c r="J135" s="64">
        <v>368.73</v>
      </c>
      <c r="K135" s="64">
        <v>339.01</v>
      </c>
      <c r="L135" s="64">
        <v>3.5</v>
      </c>
      <c r="M135" s="65">
        <v>0.04</v>
      </c>
      <c r="N135" s="58"/>
      <c r="O135" s="58"/>
      <c r="P135" s="58"/>
      <c r="Q135" s="58"/>
      <c r="R135" s="62">
        <f t="shared" si="1"/>
        <v>0</v>
      </c>
      <c r="T135" s="79"/>
      <c r="U135" s="79"/>
    </row>
    <row r="136" spans="1:21" ht="15.75" customHeight="1" x14ac:dyDescent="0.25">
      <c r="A136" s="58"/>
      <c r="B136" s="63" t="s">
        <v>77</v>
      </c>
      <c r="C136" s="64">
        <v>929.59</v>
      </c>
      <c r="D136" s="64">
        <v>57.19</v>
      </c>
      <c r="E136" s="64">
        <v>339.03</v>
      </c>
      <c r="F136" s="64">
        <v>813</v>
      </c>
      <c r="G136" s="64">
        <v>381.76</v>
      </c>
      <c r="H136" s="64">
        <v>350</v>
      </c>
      <c r="I136" s="64">
        <v>-134.30000000000001</v>
      </c>
      <c r="J136" s="64">
        <v>374.88</v>
      </c>
      <c r="K136" s="64">
        <v>339.01</v>
      </c>
      <c r="L136" s="64">
        <v>0</v>
      </c>
      <c r="M136" s="65">
        <v>0.04</v>
      </c>
      <c r="N136" s="58"/>
      <c r="O136" s="58"/>
      <c r="P136" s="58"/>
      <c r="Q136" s="58"/>
      <c r="R136" s="62">
        <f t="shared" si="1"/>
        <v>0</v>
      </c>
      <c r="T136" s="79"/>
      <c r="U136" s="79"/>
    </row>
    <row r="137" spans="1:21" ht="15.75" customHeight="1" x14ac:dyDescent="0.25">
      <c r="A137" s="58"/>
      <c r="B137" s="63" t="s">
        <v>58</v>
      </c>
      <c r="C137" s="64">
        <v>930</v>
      </c>
      <c r="D137" s="64">
        <v>57.19</v>
      </c>
      <c r="E137" s="64">
        <v>339.03</v>
      </c>
      <c r="F137" s="64">
        <v>813.22</v>
      </c>
      <c r="G137" s="64">
        <v>381.98</v>
      </c>
      <c r="H137" s="64">
        <v>350.32</v>
      </c>
      <c r="I137" s="64">
        <v>-134.41999999999999</v>
      </c>
      <c r="J137" s="64">
        <v>375.23</v>
      </c>
      <c r="K137" s="64">
        <v>339.01</v>
      </c>
      <c r="L137" s="64">
        <v>0</v>
      </c>
      <c r="M137" s="65">
        <v>0</v>
      </c>
      <c r="N137" s="58"/>
      <c r="O137" s="58"/>
      <c r="P137" s="58"/>
      <c r="Q137" s="58"/>
      <c r="R137" s="62">
        <f t="shared" si="1"/>
        <v>0</v>
      </c>
      <c r="T137" s="79"/>
      <c r="U137" s="79"/>
    </row>
    <row r="138" spans="1:21" ht="15.75" x14ac:dyDescent="0.25">
      <c r="A138" s="58"/>
      <c r="B138" s="63" t="s">
        <v>58</v>
      </c>
      <c r="C138" s="64">
        <v>940</v>
      </c>
      <c r="D138" s="64">
        <v>57.19</v>
      </c>
      <c r="E138" s="64">
        <v>339.03</v>
      </c>
      <c r="F138" s="64">
        <v>818.64</v>
      </c>
      <c r="G138" s="64">
        <v>387.4</v>
      </c>
      <c r="H138" s="64">
        <v>358.17</v>
      </c>
      <c r="I138" s="64">
        <v>-137.43</v>
      </c>
      <c r="J138" s="64">
        <v>383.63</v>
      </c>
      <c r="K138" s="64">
        <v>339.01</v>
      </c>
      <c r="L138" s="64">
        <v>0</v>
      </c>
      <c r="M138" s="65">
        <v>0</v>
      </c>
      <c r="N138" s="58"/>
      <c r="O138" s="58"/>
      <c r="P138" s="58"/>
      <c r="Q138" s="58"/>
      <c r="R138" s="62">
        <f t="shared" si="1"/>
        <v>0</v>
      </c>
      <c r="T138" s="79"/>
      <c r="U138" s="79"/>
    </row>
    <row r="139" spans="1:21" ht="15.75" customHeight="1" x14ac:dyDescent="0.25">
      <c r="A139" s="58"/>
      <c r="B139" s="63" t="s">
        <v>58</v>
      </c>
      <c r="C139" s="64">
        <v>950</v>
      </c>
      <c r="D139" s="64">
        <v>57.19</v>
      </c>
      <c r="E139" s="64">
        <v>339.03</v>
      </c>
      <c r="F139" s="64">
        <v>824.06</v>
      </c>
      <c r="G139" s="64">
        <v>392.82</v>
      </c>
      <c r="H139" s="64">
        <v>366.02</v>
      </c>
      <c r="I139" s="64">
        <v>-140.44</v>
      </c>
      <c r="J139" s="64">
        <v>392.04</v>
      </c>
      <c r="K139" s="64">
        <v>339.01</v>
      </c>
      <c r="L139" s="64">
        <v>0</v>
      </c>
      <c r="M139" s="65">
        <v>0</v>
      </c>
      <c r="N139" s="58"/>
      <c r="O139" s="58"/>
      <c r="P139" s="58"/>
      <c r="Q139" s="58"/>
      <c r="R139" s="62">
        <f t="shared" si="1"/>
        <v>0</v>
      </c>
      <c r="T139" s="79"/>
      <c r="U139" s="79"/>
    </row>
    <row r="140" spans="1:21" ht="15.75" customHeight="1" x14ac:dyDescent="0.25">
      <c r="A140" s="58"/>
      <c r="B140" s="63" t="s">
        <v>58</v>
      </c>
      <c r="C140" s="64">
        <v>960</v>
      </c>
      <c r="D140" s="64">
        <v>57.19</v>
      </c>
      <c r="E140" s="64">
        <v>339.03</v>
      </c>
      <c r="F140" s="64">
        <v>829.48</v>
      </c>
      <c r="G140" s="64">
        <v>398.24</v>
      </c>
      <c r="H140" s="64">
        <v>373.87</v>
      </c>
      <c r="I140" s="64">
        <v>-143.44999999999999</v>
      </c>
      <c r="J140" s="64">
        <v>400.44</v>
      </c>
      <c r="K140" s="64">
        <v>339.01</v>
      </c>
      <c r="L140" s="64">
        <v>0</v>
      </c>
      <c r="M140" s="65">
        <v>0</v>
      </c>
      <c r="N140" s="58"/>
      <c r="O140" s="58"/>
      <c r="P140" s="58"/>
      <c r="Q140" s="58"/>
      <c r="R140" s="62">
        <f t="shared" si="1"/>
        <v>0</v>
      </c>
      <c r="T140" s="79"/>
      <c r="U140" s="79"/>
    </row>
    <row r="141" spans="1:21" ht="15.75" customHeight="1" x14ac:dyDescent="0.25">
      <c r="A141" s="58"/>
      <c r="B141" s="63" t="s">
        <v>58</v>
      </c>
      <c r="C141" s="64">
        <v>970</v>
      </c>
      <c r="D141" s="64">
        <v>57.19</v>
      </c>
      <c r="E141" s="64">
        <v>339.03</v>
      </c>
      <c r="F141" s="64">
        <v>834.9</v>
      </c>
      <c r="G141" s="64">
        <v>403.66</v>
      </c>
      <c r="H141" s="64">
        <v>381.71</v>
      </c>
      <c r="I141" s="64">
        <v>-146.46</v>
      </c>
      <c r="J141" s="64">
        <v>408.85</v>
      </c>
      <c r="K141" s="64">
        <v>339.01</v>
      </c>
      <c r="L141" s="64">
        <v>0</v>
      </c>
      <c r="M141" s="65">
        <v>0</v>
      </c>
      <c r="N141" s="58"/>
      <c r="O141" s="58"/>
      <c r="P141" s="58"/>
      <c r="Q141" s="58"/>
      <c r="R141" s="62">
        <f t="shared" si="1"/>
        <v>0</v>
      </c>
      <c r="T141" s="79"/>
      <c r="U141" s="79"/>
    </row>
    <row r="142" spans="1:21" ht="15.75" customHeight="1" x14ac:dyDescent="0.25">
      <c r="A142" s="58"/>
      <c r="B142" s="63" t="s">
        <v>58</v>
      </c>
      <c r="C142" s="64">
        <v>980</v>
      </c>
      <c r="D142" s="64">
        <v>57.19</v>
      </c>
      <c r="E142" s="64">
        <v>339.03</v>
      </c>
      <c r="F142" s="64">
        <v>840.32</v>
      </c>
      <c r="G142" s="64">
        <v>409.08</v>
      </c>
      <c r="H142" s="64">
        <v>389.56</v>
      </c>
      <c r="I142" s="64">
        <v>-149.46</v>
      </c>
      <c r="J142" s="64">
        <v>417.25</v>
      </c>
      <c r="K142" s="64">
        <v>339.01</v>
      </c>
      <c r="L142" s="64">
        <v>0</v>
      </c>
      <c r="M142" s="65">
        <v>0</v>
      </c>
      <c r="N142" s="58"/>
      <c r="O142" s="58"/>
      <c r="P142" s="58"/>
      <c r="Q142" s="58"/>
      <c r="R142" s="62">
        <f t="shared" si="1"/>
        <v>0</v>
      </c>
      <c r="T142" s="79"/>
      <c r="U142" s="79"/>
    </row>
    <row r="143" spans="1:21" ht="15.75" customHeight="1" x14ac:dyDescent="0.25">
      <c r="A143" s="58"/>
      <c r="B143" s="63" t="s">
        <v>58</v>
      </c>
      <c r="C143" s="64">
        <v>990</v>
      </c>
      <c r="D143" s="64">
        <v>57.19</v>
      </c>
      <c r="E143" s="64">
        <v>339.03</v>
      </c>
      <c r="F143" s="64">
        <v>845.74</v>
      </c>
      <c r="G143" s="64">
        <v>414.5</v>
      </c>
      <c r="H143" s="64">
        <v>397.41</v>
      </c>
      <c r="I143" s="64">
        <v>-152.47</v>
      </c>
      <c r="J143" s="64">
        <v>425.65</v>
      </c>
      <c r="K143" s="64">
        <v>339.01</v>
      </c>
      <c r="L143" s="64">
        <v>0</v>
      </c>
      <c r="M143" s="65">
        <v>0</v>
      </c>
      <c r="N143" s="58"/>
      <c r="O143" s="58"/>
      <c r="P143" s="58"/>
      <c r="Q143" s="58"/>
      <c r="R143" s="62">
        <f t="shared" si="1"/>
        <v>0</v>
      </c>
      <c r="T143" s="79"/>
      <c r="U143" s="79"/>
    </row>
    <row r="144" spans="1:21" ht="15.75" customHeight="1" x14ac:dyDescent="0.25">
      <c r="A144" s="58"/>
      <c r="B144" s="63" t="s">
        <v>58</v>
      </c>
      <c r="C144" s="64">
        <v>1000</v>
      </c>
      <c r="D144" s="64">
        <v>57.19</v>
      </c>
      <c r="E144" s="64">
        <v>339.03</v>
      </c>
      <c r="F144" s="64">
        <v>851.16</v>
      </c>
      <c r="G144" s="64">
        <v>419.92</v>
      </c>
      <c r="H144" s="64">
        <v>405.26</v>
      </c>
      <c r="I144" s="64">
        <v>-155.47999999999999</v>
      </c>
      <c r="J144" s="64">
        <v>434.06</v>
      </c>
      <c r="K144" s="64">
        <v>339.01</v>
      </c>
      <c r="L144" s="64">
        <v>0</v>
      </c>
      <c r="M144" s="65">
        <v>0</v>
      </c>
      <c r="N144" s="58"/>
      <c r="O144" s="58"/>
      <c r="P144" s="58"/>
      <c r="Q144" s="58"/>
      <c r="R144" s="62">
        <f t="shared" si="1"/>
        <v>0</v>
      </c>
      <c r="T144" s="79"/>
      <c r="U144" s="79"/>
    </row>
    <row r="145" spans="1:21" ht="15.75" customHeight="1" x14ac:dyDescent="0.25">
      <c r="A145" s="58"/>
      <c r="B145" s="63" t="s">
        <v>58</v>
      </c>
      <c r="C145" s="64">
        <v>1010</v>
      </c>
      <c r="D145" s="64">
        <v>57.19</v>
      </c>
      <c r="E145" s="64">
        <v>339.03</v>
      </c>
      <c r="F145" s="64">
        <v>856.58</v>
      </c>
      <c r="G145" s="64">
        <v>425.34</v>
      </c>
      <c r="H145" s="64">
        <v>413.1</v>
      </c>
      <c r="I145" s="64">
        <v>-158.49</v>
      </c>
      <c r="J145" s="64">
        <v>442.46</v>
      </c>
      <c r="K145" s="64">
        <v>339.01</v>
      </c>
      <c r="L145" s="64">
        <v>0</v>
      </c>
      <c r="M145" s="65">
        <v>0</v>
      </c>
      <c r="N145" s="58"/>
      <c r="O145" s="58"/>
      <c r="P145" s="58"/>
      <c r="Q145" s="58"/>
      <c r="R145" s="62">
        <f t="shared" si="1"/>
        <v>0</v>
      </c>
      <c r="T145" s="79"/>
      <c r="U145" s="79"/>
    </row>
    <row r="146" spans="1:21" ht="15.75" customHeight="1" x14ac:dyDescent="0.25">
      <c r="A146" s="58"/>
      <c r="B146" s="63" t="s">
        <v>58</v>
      </c>
      <c r="C146" s="64">
        <v>1020</v>
      </c>
      <c r="D146" s="64">
        <v>57.19</v>
      </c>
      <c r="E146" s="64">
        <v>339.03</v>
      </c>
      <c r="F146" s="64">
        <v>862</v>
      </c>
      <c r="G146" s="64">
        <v>430.76</v>
      </c>
      <c r="H146" s="64">
        <v>420.95</v>
      </c>
      <c r="I146" s="64">
        <v>-161.5</v>
      </c>
      <c r="J146" s="64">
        <v>450.87</v>
      </c>
      <c r="K146" s="64">
        <v>339.01</v>
      </c>
      <c r="L146" s="64">
        <v>0</v>
      </c>
      <c r="M146" s="65">
        <v>0</v>
      </c>
      <c r="N146" s="58"/>
      <c r="O146" s="58"/>
      <c r="P146" s="58"/>
      <c r="Q146" s="58"/>
      <c r="R146" s="62">
        <f t="shared" si="1"/>
        <v>0</v>
      </c>
      <c r="T146" s="79"/>
      <c r="U146" s="79"/>
    </row>
    <row r="147" spans="1:21" ht="15.75" customHeight="1" x14ac:dyDescent="0.25">
      <c r="A147" s="58"/>
      <c r="B147" s="63" t="s">
        <v>58</v>
      </c>
      <c r="C147" s="64">
        <v>1030</v>
      </c>
      <c r="D147" s="64">
        <v>57.19</v>
      </c>
      <c r="E147" s="64">
        <v>339.03</v>
      </c>
      <c r="F147" s="64">
        <v>867.42</v>
      </c>
      <c r="G147" s="64">
        <v>436.18</v>
      </c>
      <c r="H147" s="64">
        <v>428.8</v>
      </c>
      <c r="I147" s="64">
        <v>-164.5</v>
      </c>
      <c r="J147" s="64">
        <v>459.27</v>
      </c>
      <c r="K147" s="64">
        <v>339.01</v>
      </c>
      <c r="L147" s="64">
        <v>0</v>
      </c>
      <c r="M147" s="65">
        <v>0</v>
      </c>
      <c r="N147" s="58"/>
      <c r="O147" s="58"/>
      <c r="P147" s="58"/>
      <c r="Q147" s="58"/>
      <c r="R147" s="62">
        <f t="shared" si="1"/>
        <v>0</v>
      </c>
      <c r="T147" s="79"/>
      <c r="U147" s="79"/>
    </row>
    <row r="148" spans="1:21" ht="15.75" customHeight="1" x14ac:dyDescent="0.25">
      <c r="A148" s="58"/>
      <c r="B148" s="63" t="s">
        <v>58</v>
      </c>
      <c r="C148" s="64">
        <v>1040</v>
      </c>
      <c r="D148" s="64">
        <v>57.19</v>
      </c>
      <c r="E148" s="64">
        <v>339.03</v>
      </c>
      <c r="F148" s="64">
        <v>872.84</v>
      </c>
      <c r="G148" s="64">
        <v>441.6</v>
      </c>
      <c r="H148" s="64">
        <v>436.65</v>
      </c>
      <c r="I148" s="64">
        <v>-167.51</v>
      </c>
      <c r="J148" s="64">
        <v>467.68</v>
      </c>
      <c r="K148" s="64">
        <v>339.01</v>
      </c>
      <c r="L148" s="64">
        <v>0</v>
      </c>
      <c r="M148" s="65">
        <v>0</v>
      </c>
      <c r="N148" s="58"/>
      <c r="O148" s="58"/>
      <c r="P148" s="58"/>
      <c r="Q148" s="58"/>
      <c r="R148" s="62">
        <f t="shared" si="1"/>
        <v>0</v>
      </c>
      <c r="T148" s="79"/>
      <c r="U148" s="79"/>
    </row>
    <row r="149" spans="1:21" ht="15.75" customHeight="1" x14ac:dyDescent="0.25">
      <c r="A149" s="58"/>
      <c r="B149" s="63" t="s">
        <v>58</v>
      </c>
      <c r="C149" s="64">
        <v>1050</v>
      </c>
      <c r="D149" s="64">
        <v>57.19</v>
      </c>
      <c r="E149" s="64">
        <v>339.03</v>
      </c>
      <c r="F149" s="64">
        <v>878.25</v>
      </c>
      <c r="G149" s="64">
        <v>447.01</v>
      </c>
      <c r="H149" s="64">
        <v>444.49</v>
      </c>
      <c r="I149" s="64">
        <v>-170.52</v>
      </c>
      <c r="J149" s="64">
        <v>476.08</v>
      </c>
      <c r="K149" s="64">
        <v>339.01</v>
      </c>
      <c r="L149" s="64">
        <v>0</v>
      </c>
      <c r="M149" s="65">
        <v>0</v>
      </c>
      <c r="N149" s="58"/>
      <c r="O149" s="58"/>
      <c r="P149" s="58"/>
      <c r="Q149" s="58"/>
      <c r="R149" s="62">
        <f t="shared" si="1"/>
        <v>0</v>
      </c>
      <c r="T149" s="79"/>
      <c r="U149" s="79"/>
    </row>
    <row r="150" spans="1:21" ht="15.75" customHeight="1" x14ac:dyDescent="0.25">
      <c r="A150" s="58"/>
      <c r="B150" s="63" t="s">
        <v>58</v>
      </c>
      <c r="C150" s="64">
        <v>1060</v>
      </c>
      <c r="D150" s="64">
        <v>57.19</v>
      </c>
      <c r="E150" s="64">
        <v>339.03</v>
      </c>
      <c r="F150" s="64">
        <v>883.67</v>
      </c>
      <c r="G150" s="64">
        <v>452.43</v>
      </c>
      <c r="H150" s="64">
        <v>452.34</v>
      </c>
      <c r="I150" s="64">
        <v>-173.53</v>
      </c>
      <c r="J150" s="64">
        <v>484.48</v>
      </c>
      <c r="K150" s="64">
        <v>339.01</v>
      </c>
      <c r="L150" s="64">
        <v>0</v>
      </c>
      <c r="M150" s="65">
        <v>0</v>
      </c>
      <c r="N150" s="58"/>
      <c r="O150" s="58"/>
      <c r="P150" s="58"/>
      <c r="Q150" s="58"/>
      <c r="R150" s="62">
        <f t="shared" si="1"/>
        <v>0</v>
      </c>
      <c r="T150" s="79"/>
      <c r="U150" s="79"/>
    </row>
    <row r="151" spans="1:21" ht="15.75" customHeight="1" x14ac:dyDescent="0.25">
      <c r="A151" s="58"/>
      <c r="B151" s="63" t="s">
        <v>58</v>
      </c>
      <c r="C151" s="64">
        <v>1070</v>
      </c>
      <c r="D151" s="64">
        <v>57.19</v>
      </c>
      <c r="E151" s="64">
        <v>339.03</v>
      </c>
      <c r="F151" s="64">
        <v>889.09</v>
      </c>
      <c r="G151" s="64">
        <v>457.85</v>
      </c>
      <c r="H151" s="64">
        <v>460.19</v>
      </c>
      <c r="I151" s="64">
        <v>-176.53</v>
      </c>
      <c r="J151" s="64">
        <v>492.89</v>
      </c>
      <c r="K151" s="64">
        <v>339.01</v>
      </c>
      <c r="L151" s="64">
        <v>0</v>
      </c>
      <c r="M151" s="65">
        <v>0</v>
      </c>
      <c r="N151" s="58"/>
      <c r="O151" s="58"/>
      <c r="P151" s="58"/>
      <c r="Q151" s="58"/>
      <c r="R151" s="62">
        <f t="shared" si="1"/>
        <v>0</v>
      </c>
      <c r="T151" s="79"/>
      <c r="U151" s="79"/>
    </row>
    <row r="152" spans="1:21" ht="15.75" customHeight="1" x14ac:dyDescent="0.25">
      <c r="A152" s="58"/>
      <c r="B152" s="63" t="s">
        <v>58</v>
      </c>
      <c r="C152" s="64">
        <v>1080</v>
      </c>
      <c r="D152" s="64">
        <v>57.19</v>
      </c>
      <c r="E152" s="64">
        <v>339.03</v>
      </c>
      <c r="F152" s="64">
        <v>894.51</v>
      </c>
      <c r="G152" s="64">
        <v>463.27</v>
      </c>
      <c r="H152" s="64">
        <v>468.04</v>
      </c>
      <c r="I152" s="64">
        <v>-179.54</v>
      </c>
      <c r="J152" s="64">
        <v>501.29</v>
      </c>
      <c r="K152" s="64">
        <v>339.01</v>
      </c>
      <c r="L152" s="64">
        <v>0</v>
      </c>
      <c r="M152" s="65">
        <v>0</v>
      </c>
      <c r="N152" s="58"/>
      <c r="O152" s="58"/>
      <c r="P152" s="58"/>
      <c r="Q152" s="58"/>
      <c r="R152" s="62">
        <f t="shared" si="1"/>
        <v>0</v>
      </c>
      <c r="T152" s="79"/>
      <c r="U152" s="79"/>
    </row>
    <row r="153" spans="1:21" ht="15.75" customHeight="1" x14ac:dyDescent="0.25">
      <c r="A153" s="58"/>
      <c r="B153" s="63" t="s">
        <v>58</v>
      </c>
      <c r="C153" s="64">
        <v>1090</v>
      </c>
      <c r="D153" s="64">
        <v>57.19</v>
      </c>
      <c r="E153" s="64">
        <v>339.03</v>
      </c>
      <c r="F153" s="64">
        <v>899.93</v>
      </c>
      <c r="G153" s="64">
        <v>468.69</v>
      </c>
      <c r="H153" s="64">
        <v>475.88</v>
      </c>
      <c r="I153" s="64">
        <v>-182.55</v>
      </c>
      <c r="J153" s="64">
        <v>509.7</v>
      </c>
      <c r="K153" s="64">
        <v>339.01</v>
      </c>
      <c r="L153" s="64">
        <v>0</v>
      </c>
      <c r="M153" s="65">
        <v>0</v>
      </c>
      <c r="N153" s="58"/>
      <c r="O153" s="58"/>
      <c r="P153" s="58"/>
      <c r="Q153" s="58"/>
      <c r="R153" s="62">
        <f t="shared" si="1"/>
        <v>0</v>
      </c>
      <c r="T153" s="79"/>
      <c r="U153" s="79"/>
    </row>
    <row r="154" spans="1:21" ht="15.75" customHeight="1" x14ac:dyDescent="0.25">
      <c r="A154" s="58"/>
      <c r="B154" s="63" t="s">
        <v>58</v>
      </c>
      <c r="C154" s="64">
        <v>1100</v>
      </c>
      <c r="D154" s="64">
        <v>57.19</v>
      </c>
      <c r="E154" s="64">
        <v>339.03</v>
      </c>
      <c r="F154" s="64">
        <v>905.35</v>
      </c>
      <c r="G154" s="64">
        <v>474.11</v>
      </c>
      <c r="H154" s="64">
        <v>483.73</v>
      </c>
      <c r="I154" s="64">
        <v>-185.56</v>
      </c>
      <c r="J154" s="64">
        <v>518.1</v>
      </c>
      <c r="K154" s="64">
        <v>339.01</v>
      </c>
      <c r="L154" s="64">
        <v>0</v>
      </c>
      <c r="M154" s="65">
        <v>0</v>
      </c>
      <c r="N154" s="58"/>
      <c r="O154" s="58"/>
      <c r="P154" s="58"/>
      <c r="Q154" s="58"/>
      <c r="R154" s="62">
        <f t="shared" si="1"/>
        <v>0</v>
      </c>
      <c r="T154" s="79"/>
      <c r="U154" s="79"/>
    </row>
    <row r="155" spans="1:21" ht="15.75" customHeight="1" x14ac:dyDescent="0.25">
      <c r="A155" s="58"/>
      <c r="B155" s="63" t="s">
        <v>58</v>
      </c>
      <c r="C155" s="64">
        <v>1110</v>
      </c>
      <c r="D155" s="64">
        <v>57.19</v>
      </c>
      <c r="E155" s="64">
        <v>339.03</v>
      </c>
      <c r="F155" s="64">
        <v>910.77</v>
      </c>
      <c r="G155" s="64">
        <v>479.53</v>
      </c>
      <c r="H155" s="64">
        <v>491.58</v>
      </c>
      <c r="I155" s="64">
        <v>-188.57</v>
      </c>
      <c r="J155" s="64">
        <v>526.51</v>
      </c>
      <c r="K155" s="64">
        <v>339.01</v>
      </c>
      <c r="L155" s="64">
        <v>0</v>
      </c>
      <c r="M155" s="65">
        <v>0</v>
      </c>
      <c r="N155" s="58"/>
      <c r="O155" s="58"/>
      <c r="P155" s="58"/>
      <c r="Q155" s="58"/>
      <c r="R155" s="62">
        <f t="shared" si="1"/>
        <v>0</v>
      </c>
      <c r="T155" s="79"/>
      <c r="U155" s="79"/>
    </row>
    <row r="156" spans="1:21" ht="15.75" customHeight="1" x14ac:dyDescent="0.25">
      <c r="A156" s="58"/>
      <c r="B156" s="63" t="s">
        <v>58</v>
      </c>
      <c r="C156" s="64">
        <v>1120</v>
      </c>
      <c r="D156" s="64">
        <v>57.19</v>
      </c>
      <c r="E156" s="64">
        <v>339.03</v>
      </c>
      <c r="F156" s="64">
        <v>916.19</v>
      </c>
      <c r="G156" s="64">
        <v>484.95</v>
      </c>
      <c r="H156" s="64">
        <v>499.43</v>
      </c>
      <c r="I156" s="64">
        <v>-191.57</v>
      </c>
      <c r="J156" s="64">
        <v>534.91</v>
      </c>
      <c r="K156" s="64">
        <v>339.01</v>
      </c>
      <c r="L156" s="64">
        <v>0</v>
      </c>
      <c r="M156" s="65">
        <v>0</v>
      </c>
      <c r="N156" s="58"/>
      <c r="O156" s="58"/>
      <c r="P156" s="58"/>
      <c r="Q156" s="58"/>
      <c r="R156" s="62">
        <f t="shared" si="1"/>
        <v>0</v>
      </c>
      <c r="T156" s="79"/>
      <c r="U156" s="79"/>
    </row>
    <row r="157" spans="1:21" ht="15.75" customHeight="1" x14ac:dyDescent="0.25">
      <c r="A157" s="58"/>
      <c r="B157" s="63" t="s">
        <v>58</v>
      </c>
      <c r="C157" s="64">
        <v>1130</v>
      </c>
      <c r="D157" s="64">
        <v>57.19</v>
      </c>
      <c r="E157" s="64">
        <v>339.03</v>
      </c>
      <c r="F157" s="64">
        <v>921.61</v>
      </c>
      <c r="G157" s="64">
        <v>490.37</v>
      </c>
      <c r="H157" s="64">
        <v>507.27</v>
      </c>
      <c r="I157" s="64">
        <v>-194.58</v>
      </c>
      <c r="J157" s="64">
        <v>543.30999999999995</v>
      </c>
      <c r="K157" s="64">
        <v>339.01</v>
      </c>
      <c r="L157" s="64">
        <v>0</v>
      </c>
      <c r="M157" s="65">
        <v>0</v>
      </c>
      <c r="N157" s="58"/>
      <c r="O157" s="58"/>
      <c r="P157" s="58"/>
      <c r="Q157" s="58"/>
      <c r="R157" s="62">
        <f t="shared" si="1"/>
        <v>0</v>
      </c>
      <c r="T157" s="79"/>
      <c r="U157" s="79"/>
    </row>
    <row r="158" spans="1:21" ht="15.75" customHeight="1" x14ac:dyDescent="0.25">
      <c r="A158" s="58"/>
      <c r="B158" s="63" t="s">
        <v>58</v>
      </c>
      <c r="C158" s="64">
        <v>1140</v>
      </c>
      <c r="D158" s="64">
        <v>57.19</v>
      </c>
      <c r="E158" s="64">
        <v>339.03</v>
      </c>
      <c r="F158" s="64">
        <v>927.03</v>
      </c>
      <c r="G158" s="64">
        <v>495.79</v>
      </c>
      <c r="H158" s="64">
        <v>515.12</v>
      </c>
      <c r="I158" s="64">
        <v>-197.59</v>
      </c>
      <c r="J158" s="64">
        <v>551.72</v>
      </c>
      <c r="K158" s="64">
        <v>339.01</v>
      </c>
      <c r="L158" s="64">
        <v>0</v>
      </c>
      <c r="M158" s="65">
        <v>0</v>
      </c>
      <c r="N158" s="58"/>
      <c r="O158" s="58"/>
      <c r="P158" s="58"/>
      <c r="Q158" s="58"/>
      <c r="R158" s="62">
        <f t="shared" si="1"/>
        <v>0</v>
      </c>
      <c r="T158" s="79"/>
      <c r="U158" s="79"/>
    </row>
    <row r="159" spans="1:21" ht="15.75" customHeight="1" x14ac:dyDescent="0.25">
      <c r="A159" s="58"/>
      <c r="B159" s="63" t="s">
        <v>58</v>
      </c>
      <c r="C159" s="64">
        <v>1150</v>
      </c>
      <c r="D159" s="64">
        <v>57.19</v>
      </c>
      <c r="E159" s="64">
        <v>339.03</v>
      </c>
      <c r="F159" s="64">
        <v>932.45</v>
      </c>
      <c r="G159" s="64">
        <v>501.21</v>
      </c>
      <c r="H159" s="64">
        <v>522.97</v>
      </c>
      <c r="I159" s="64">
        <v>-200.6</v>
      </c>
      <c r="J159" s="64">
        <v>560.12</v>
      </c>
      <c r="K159" s="64">
        <v>339.01</v>
      </c>
      <c r="L159" s="64">
        <v>0</v>
      </c>
      <c r="M159" s="65">
        <v>0</v>
      </c>
      <c r="N159" s="58"/>
      <c r="O159" s="58"/>
      <c r="P159" s="58"/>
      <c r="Q159" s="58"/>
      <c r="R159" s="62">
        <f t="shared" ref="R159:R222" si="2">IF(OR(B159="Обсадная колонна 339.7 мм / 13 3/8 in Casing",B159="Обсадная колонна 244.5 мм / 9 5/8 in Casing",B159="Обсадная колонна 177.8 мм / 7 in Casing"),1,IF(OR(B159="EOC - Траппы кровля / Traps Top",B159="KOP - Траппы подошва / Traps Bottom",B159="EOC - Аргиллиты - кровля / Argillites top",B159="EOC - Аргиллиты №2 - кровля / Argillites #2 top"),2,IF(OR(B159="ESP top",B159="ESP btm - Осинский горизонт-подошва / Osinskiy horizont Bttm"),3,IF(OR(B159="KOP - ВЧ-1",B159="KOP - ВЧ-2"),4,IF(B159="EOC - Кора выветривания / Crust",5,IF(OR(B159="TD",B159="Полка под срезку",B159="Начало срезки 1",B159="Начало срезки 2",B159="Начало срезки 3",B159="Начало срезки 4"),6,0))))))</f>
        <v>0</v>
      </c>
      <c r="T159" s="79"/>
      <c r="U159" s="79"/>
    </row>
    <row r="160" spans="1:21" ht="15.75" customHeight="1" x14ac:dyDescent="0.25">
      <c r="A160" s="58"/>
      <c r="B160" s="63" t="s">
        <v>58</v>
      </c>
      <c r="C160" s="64">
        <v>1160</v>
      </c>
      <c r="D160" s="64">
        <v>57.19</v>
      </c>
      <c r="E160" s="64">
        <v>339.03</v>
      </c>
      <c r="F160" s="64">
        <v>937.87</v>
      </c>
      <c r="G160" s="64">
        <v>506.63</v>
      </c>
      <c r="H160" s="64">
        <v>530.82000000000005</v>
      </c>
      <c r="I160" s="64">
        <v>-203.61</v>
      </c>
      <c r="J160" s="64">
        <v>568.53</v>
      </c>
      <c r="K160" s="64">
        <v>339.01</v>
      </c>
      <c r="L160" s="64">
        <v>0</v>
      </c>
      <c r="M160" s="65">
        <v>0</v>
      </c>
      <c r="N160" s="58"/>
      <c r="O160" s="58"/>
      <c r="P160" s="58"/>
      <c r="Q160" s="58"/>
      <c r="R160" s="62">
        <f t="shared" si="2"/>
        <v>0</v>
      </c>
      <c r="T160" s="79"/>
      <c r="U160" s="79"/>
    </row>
    <row r="161" spans="1:21" ht="15.75" customHeight="1" x14ac:dyDescent="0.25">
      <c r="A161" s="58"/>
      <c r="B161" s="63" t="s">
        <v>58</v>
      </c>
      <c r="C161" s="64">
        <v>1170</v>
      </c>
      <c r="D161" s="64">
        <v>57.19</v>
      </c>
      <c r="E161" s="64">
        <v>339.03</v>
      </c>
      <c r="F161" s="64">
        <v>943.29</v>
      </c>
      <c r="G161" s="64">
        <v>512.04999999999995</v>
      </c>
      <c r="H161" s="64">
        <v>538.66999999999996</v>
      </c>
      <c r="I161" s="64">
        <v>-206.61</v>
      </c>
      <c r="J161" s="64">
        <v>576.92999999999995</v>
      </c>
      <c r="K161" s="64">
        <v>339.01</v>
      </c>
      <c r="L161" s="64">
        <v>0</v>
      </c>
      <c r="M161" s="65">
        <v>0</v>
      </c>
      <c r="N161" s="58"/>
      <c r="O161" s="58"/>
      <c r="P161" s="58"/>
      <c r="Q161" s="58"/>
      <c r="R161" s="62">
        <f t="shared" si="2"/>
        <v>0</v>
      </c>
      <c r="T161" s="79"/>
      <c r="U161" s="79"/>
    </row>
    <row r="162" spans="1:21" ht="15.75" customHeight="1" x14ac:dyDescent="0.25">
      <c r="A162" s="58"/>
      <c r="B162" s="63" t="s">
        <v>58</v>
      </c>
      <c r="C162" s="64">
        <v>1180</v>
      </c>
      <c r="D162" s="64">
        <v>57.19</v>
      </c>
      <c r="E162" s="64">
        <v>339.03</v>
      </c>
      <c r="F162" s="64">
        <v>948.71</v>
      </c>
      <c r="G162" s="64">
        <v>517.47</v>
      </c>
      <c r="H162" s="64">
        <v>546.51</v>
      </c>
      <c r="I162" s="64">
        <v>-209.62</v>
      </c>
      <c r="J162" s="64">
        <v>585.33000000000004</v>
      </c>
      <c r="K162" s="64">
        <v>339.02</v>
      </c>
      <c r="L162" s="64">
        <v>0</v>
      </c>
      <c r="M162" s="65">
        <v>0</v>
      </c>
      <c r="N162" s="58"/>
      <c r="O162" s="58"/>
      <c r="P162" s="58"/>
      <c r="Q162" s="58"/>
      <c r="R162" s="62">
        <f t="shared" si="2"/>
        <v>0</v>
      </c>
      <c r="T162" s="79"/>
      <c r="U162" s="79"/>
    </row>
    <row r="163" spans="1:21" ht="15.75" customHeight="1" x14ac:dyDescent="0.25">
      <c r="A163" s="58"/>
      <c r="B163" s="63" t="s">
        <v>58</v>
      </c>
      <c r="C163" s="64">
        <v>1190</v>
      </c>
      <c r="D163" s="64">
        <v>57.19</v>
      </c>
      <c r="E163" s="64">
        <v>339.03</v>
      </c>
      <c r="F163" s="64">
        <v>954.12</v>
      </c>
      <c r="G163" s="64">
        <v>522.88</v>
      </c>
      <c r="H163" s="64">
        <v>554.36</v>
      </c>
      <c r="I163" s="64">
        <v>-212.63</v>
      </c>
      <c r="J163" s="64">
        <v>593.74</v>
      </c>
      <c r="K163" s="64">
        <v>339.02</v>
      </c>
      <c r="L163" s="64">
        <v>0</v>
      </c>
      <c r="M163" s="65">
        <v>0</v>
      </c>
      <c r="N163" s="58"/>
      <c r="O163" s="58"/>
      <c r="P163" s="58"/>
      <c r="Q163" s="58"/>
      <c r="R163" s="62">
        <f t="shared" si="2"/>
        <v>0</v>
      </c>
      <c r="T163" s="79"/>
      <c r="U163" s="79"/>
    </row>
    <row r="164" spans="1:21" ht="15.75" customHeight="1" x14ac:dyDescent="0.25">
      <c r="A164" s="58"/>
      <c r="B164" s="63" t="s">
        <v>58</v>
      </c>
      <c r="C164" s="64">
        <v>1200</v>
      </c>
      <c r="D164" s="64">
        <v>57.19</v>
      </c>
      <c r="E164" s="64">
        <v>339.03</v>
      </c>
      <c r="F164" s="64">
        <v>959.54</v>
      </c>
      <c r="G164" s="64">
        <v>528.29999999999995</v>
      </c>
      <c r="H164" s="64">
        <v>562.21</v>
      </c>
      <c r="I164" s="64">
        <v>-215.64</v>
      </c>
      <c r="J164" s="64">
        <v>602.14</v>
      </c>
      <c r="K164" s="64">
        <v>339.02</v>
      </c>
      <c r="L164" s="64">
        <v>0</v>
      </c>
      <c r="M164" s="65">
        <v>0</v>
      </c>
      <c r="N164" s="58"/>
      <c r="O164" s="58"/>
      <c r="P164" s="58"/>
      <c r="Q164" s="58"/>
      <c r="R164" s="62">
        <f t="shared" si="2"/>
        <v>0</v>
      </c>
      <c r="T164" s="79"/>
      <c r="U164" s="79"/>
    </row>
    <row r="165" spans="1:21" ht="15.75" customHeight="1" x14ac:dyDescent="0.25">
      <c r="A165" s="58"/>
      <c r="B165" s="63" t="s">
        <v>58</v>
      </c>
      <c r="C165" s="64">
        <v>1210</v>
      </c>
      <c r="D165" s="64">
        <v>57.19</v>
      </c>
      <c r="E165" s="64">
        <v>339.03</v>
      </c>
      <c r="F165" s="64">
        <v>964.96</v>
      </c>
      <c r="G165" s="64">
        <v>533.72</v>
      </c>
      <c r="H165" s="64">
        <v>570.05999999999995</v>
      </c>
      <c r="I165" s="64">
        <v>-218.64</v>
      </c>
      <c r="J165" s="64">
        <v>610.54999999999995</v>
      </c>
      <c r="K165" s="64">
        <v>339.02</v>
      </c>
      <c r="L165" s="64">
        <v>0</v>
      </c>
      <c r="M165" s="65">
        <v>0</v>
      </c>
      <c r="N165" s="58"/>
      <c r="O165" s="58"/>
      <c r="P165" s="58"/>
      <c r="Q165" s="58"/>
      <c r="R165" s="62">
        <f t="shared" si="2"/>
        <v>0</v>
      </c>
      <c r="T165" s="79"/>
      <c r="U165" s="79"/>
    </row>
    <row r="166" spans="1:21" ht="15.75" customHeight="1" x14ac:dyDescent="0.25">
      <c r="A166" s="58"/>
      <c r="B166" s="63" t="s">
        <v>58</v>
      </c>
      <c r="C166" s="64">
        <v>1220</v>
      </c>
      <c r="D166" s="64">
        <v>57.19</v>
      </c>
      <c r="E166" s="64">
        <v>339.03</v>
      </c>
      <c r="F166" s="64">
        <v>970.38</v>
      </c>
      <c r="G166" s="64">
        <v>539.14</v>
      </c>
      <c r="H166" s="64">
        <v>577.9</v>
      </c>
      <c r="I166" s="64">
        <v>-221.65</v>
      </c>
      <c r="J166" s="64">
        <v>618.95000000000005</v>
      </c>
      <c r="K166" s="64">
        <v>339.02</v>
      </c>
      <c r="L166" s="64">
        <v>0</v>
      </c>
      <c r="M166" s="65">
        <v>0</v>
      </c>
      <c r="N166" s="58"/>
      <c r="O166" s="58"/>
      <c r="P166" s="58"/>
      <c r="Q166" s="58"/>
      <c r="R166" s="62">
        <f t="shared" si="2"/>
        <v>0</v>
      </c>
      <c r="T166" s="79"/>
      <c r="U166" s="79"/>
    </row>
    <row r="167" spans="1:21" ht="15.75" customHeight="1" x14ac:dyDescent="0.25">
      <c r="A167" s="58"/>
      <c r="B167" s="63" t="s">
        <v>58</v>
      </c>
      <c r="C167" s="64">
        <v>1230</v>
      </c>
      <c r="D167" s="64">
        <v>57.19</v>
      </c>
      <c r="E167" s="64">
        <v>339.03</v>
      </c>
      <c r="F167" s="64">
        <v>975.8</v>
      </c>
      <c r="G167" s="64">
        <v>544.55999999999995</v>
      </c>
      <c r="H167" s="64">
        <v>585.75</v>
      </c>
      <c r="I167" s="64">
        <v>-224.66</v>
      </c>
      <c r="J167" s="64">
        <v>627.36</v>
      </c>
      <c r="K167" s="64">
        <v>339.02</v>
      </c>
      <c r="L167" s="64">
        <v>0</v>
      </c>
      <c r="M167" s="65">
        <v>0</v>
      </c>
      <c r="N167" s="58"/>
      <c r="O167" s="58"/>
      <c r="P167" s="58"/>
      <c r="Q167" s="58"/>
      <c r="R167" s="62">
        <f t="shared" si="2"/>
        <v>0</v>
      </c>
      <c r="T167" s="79"/>
      <c r="U167" s="79"/>
    </row>
    <row r="168" spans="1:21" ht="15.75" customHeight="1" x14ac:dyDescent="0.25">
      <c r="A168" s="58"/>
      <c r="B168" s="63" t="s">
        <v>58</v>
      </c>
      <c r="C168" s="64">
        <v>1240</v>
      </c>
      <c r="D168" s="64">
        <v>57.19</v>
      </c>
      <c r="E168" s="64">
        <v>339.03</v>
      </c>
      <c r="F168" s="64">
        <v>981.22</v>
      </c>
      <c r="G168" s="64">
        <v>549.98</v>
      </c>
      <c r="H168" s="64">
        <v>593.6</v>
      </c>
      <c r="I168" s="64">
        <v>-227.67</v>
      </c>
      <c r="J168" s="64">
        <v>635.76</v>
      </c>
      <c r="K168" s="64">
        <v>339.02</v>
      </c>
      <c r="L168" s="64">
        <v>0</v>
      </c>
      <c r="M168" s="65">
        <v>0</v>
      </c>
      <c r="N168" s="58"/>
      <c r="O168" s="58"/>
      <c r="P168" s="58"/>
      <c r="Q168" s="58"/>
      <c r="R168" s="62">
        <f t="shared" si="2"/>
        <v>0</v>
      </c>
      <c r="T168" s="79"/>
      <c r="U168" s="79"/>
    </row>
    <row r="169" spans="1:21" ht="15.75" customHeight="1" x14ac:dyDescent="0.25">
      <c r="A169" s="58"/>
      <c r="B169" s="63" t="s">
        <v>58</v>
      </c>
      <c r="C169" s="64">
        <v>1250</v>
      </c>
      <c r="D169" s="64">
        <v>57.19</v>
      </c>
      <c r="E169" s="64">
        <v>339.03</v>
      </c>
      <c r="F169" s="64">
        <v>986.64</v>
      </c>
      <c r="G169" s="64">
        <v>555.4</v>
      </c>
      <c r="H169" s="64">
        <v>601.45000000000005</v>
      </c>
      <c r="I169" s="64">
        <v>-230.68</v>
      </c>
      <c r="J169" s="64">
        <v>644.16</v>
      </c>
      <c r="K169" s="64">
        <v>339.02</v>
      </c>
      <c r="L169" s="64">
        <v>0</v>
      </c>
      <c r="M169" s="65">
        <v>0</v>
      </c>
      <c r="N169" s="58"/>
      <c r="O169" s="58"/>
      <c r="P169" s="58"/>
      <c r="Q169" s="58"/>
      <c r="R169" s="62">
        <f t="shared" si="2"/>
        <v>0</v>
      </c>
      <c r="T169" s="79"/>
      <c r="U169" s="79"/>
    </row>
    <row r="170" spans="1:21" ht="15.75" customHeight="1" x14ac:dyDescent="0.25">
      <c r="A170" s="58"/>
      <c r="B170" s="63" t="s">
        <v>58</v>
      </c>
      <c r="C170" s="64">
        <v>1260</v>
      </c>
      <c r="D170" s="64">
        <v>57.19</v>
      </c>
      <c r="E170" s="64">
        <v>339.03</v>
      </c>
      <c r="F170" s="64">
        <v>992.06</v>
      </c>
      <c r="G170" s="64">
        <v>560.82000000000005</v>
      </c>
      <c r="H170" s="64">
        <v>609.29</v>
      </c>
      <c r="I170" s="64">
        <v>-233.68</v>
      </c>
      <c r="J170" s="64">
        <v>652.57000000000005</v>
      </c>
      <c r="K170" s="64">
        <v>339.02</v>
      </c>
      <c r="L170" s="64">
        <v>0</v>
      </c>
      <c r="M170" s="65">
        <v>0</v>
      </c>
      <c r="N170" s="58"/>
      <c r="O170" s="58"/>
      <c r="P170" s="58"/>
      <c r="Q170" s="58"/>
      <c r="R170" s="62">
        <f t="shared" si="2"/>
        <v>0</v>
      </c>
      <c r="T170" s="79"/>
      <c r="U170" s="79"/>
    </row>
    <row r="171" spans="1:21" ht="15.75" customHeight="1" x14ac:dyDescent="0.25">
      <c r="A171" s="58"/>
      <c r="B171" s="63" t="s">
        <v>58</v>
      </c>
      <c r="C171" s="64">
        <v>1270</v>
      </c>
      <c r="D171" s="64">
        <v>57.19</v>
      </c>
      <c r="E171" s="64">
        <v>339.03</v>
      </c>
      <c r="F171" s="64">
        <v>997.48</v>
      </c>
      <c r="G171" s="64">
        <v>566.24</v>
      </c>
      <c r="H171" s="64">
        <v>617.14</v>
      </c>
      <c r="I171" s="64">
        <v>-236.69</v>
      </c>
      <c r="J171" s="64">
        <v>660.97</v>
      </c>
      <c r="K171" s="64">
        <v>339.02</v>
      </c>
      <c r="L171" s="64">
        <v>0</v>
      </c>
      <c r="M171" s="65">
        <v>0</v>
      </c>
      <c r="N171" s="58"/>
      <c r="O171" s="58"/>
      <c r="P171" s="58"/>
      <c r="Q171" s="58"/>
      <c r="R171" s="62">
        <f t="shared" si="2"/>
        <v>0</v>
      </c>
      <c r="T171" s="79"/>
      <c r="U171" s="79"/>
    </row>
    <row r="172" spans="1:21" ht="15.75" customHeight="1" x14ac:dyDescent="0.25">
      <c r="A172" s="58"/>
      <c r="B172" s="63" t="s">
        <v>58</v>
      </c>
      <c r="C172" s="64">
        <v>1280</v>
      </c>
      <c r="D172" s="64">
        <v>57.19</v>
      </c>
      <c r="E172" s="64">
        <v>339.03</v>
      </c>
      <c r="F172" s="64">
        <v>1002.9</v>
      </c>
      <c r="G172" s="64">
        <v>571.66</v>
      </c>
      <c r="H172" s="64">
        <v>624.99</v>
      </c>
      <c r="I172" s="64">
        <v>-239.7</v>
      </c>
      <c r="J172" s="64">
        <v>669.38</v>
      </c>
      <c r="K172" s="64">
        <v>339.02</v>
      </c>
      <c r="L172" s="64">
        <v>0</v>
      </c>
      <c r="M172" s="65">
        <v>0</v>
      </c>
      <c r="N172" s="58"/>
      <c r="O172" s="58"/>
      <c r="P172" s="58"/>
      <c r="Q172" s="58"/>
      <c r="R172" s="62">
        <f t="shared" si="2"/>
        <v>0</v>
      </c>
      <c r="T172" s="79"/>
      <c r="U172" s="79"/>
    </row>
    <row r="173" spans="1:21" ht="15.75" customHeight="1" x14ac:dyDescent="0.25">
      <c r="A173" s="58"/>
      <c r="B173" s="63" t="s">
        <v>58</v>
      </c>
      <c r="C173" s="64">
        <v>1290</v>
      </c>
      <c r="D173" s="64">
        <v>57.19</v>
      </c>
      <c r="E173" s="64">
        <v>339.03</v>
      </c>
      <c r="F173" s="64">
        <v>1008.32</v>
      </c>
      <c r="G173" s="64">
        <v>577.08000000000004</v>
      </c>
      <c r="H173" s="64">
        <v>632.84</v>
      </c>
      <c r="I173" s="64">
        <v>-242.71</v>
      </c>
      <c r="J173" s="64">
        <v>677.78</v>
      </c>
      <c r="K173" s="64">
        <v>339.02</v>
      </c>
      <c r="L173" s="64">
        <v>0</v>
      </c>
      <c r="M173" s="65">
        <v>0</v>
      </c>
      <c r="N173" s="58"/>
      <c r="O173" s="58"/>
      <c r="P173" s="58"/>
      <c r="Q173" s="58"/>
      <c r="R173" s="62">
        <f t="shared" si="2"/>
        <v>0</v>
      </c>
      <c r="T173" s="79"/>
      <c r="U173" s="79"/>
    </row>
    <row r="174" spans="1:21" ht="15.75" customHeight="1" x14ac:dyDescent="0.25">
      <c r="A174" s="58"/>
      <c r="B174" s="63" t="s">
        <v>58</v>
      </c>
      <c r="C174" s="64">
        <v>1300</v>
      </c>
      <c r="D174" s="64">
        <v>57.19</v>
      </c>
      <c r="E174" s="64">
        <v>339.03</v>
      </c>
      <c r="F174" s="64">
        <v>1013.74</v>
      </c>
      <c r="G174" s="64">
        <v>582.5</v>
      </c>
      <c r="H174" s="64">
        <v>640.67999999999995</v>
      </c>
      <c r="I174" s="64">
        <v>-245.72</v>
      </c>
      <c r="J174" s="64">
        <v>686.19</v>
      </c>
      <c r="K174" s="64">
        <v>339.02</v>
      </c>
      <c r="L174" s="64">
        <v>0</v>
      </c>
      <c r="M174" s="65">
        <v>0</v>
      </c>
      <c r="N174" s="58"/>
      <c r="O174" s="58"/>
      <c r="P174" s="58"/>
      <c r="Q174" s="58"/>
      <c r="R174" s="62">
        <f t="shared" si="2"/>
        <v>0</v>
      </c>
      <c r="T174" s="79"/>
      <c r="U174" s="79"/>
    </row>
    <row r="175" spans="1:21" ht="15.75" x14ac:dyDescent="0.25">
      <c r="A175" s="58"/>
      <c r="B175" s="63" t="s">
        <v>58</v>
      </c>
      <c r="C175" s="64">
        <v>1310</v>
      </c>
      <c r="D175" s="64">
        <v>57.19</v>
      </c>
      <c r="E175" s="64">
        <v>339.03</v>
      </c>
      <c r="F175" s="64">
        <v>1019.16</v>
      </c>
      <c r="G175" s="64">
        <v>587.91999999999996</v>
      </c>
      <c r="H175" s="64">
        <v>648.53</v>
      </c>
      <c r="I175" s="64">
        <v>-248.72</v>
      </c>
      <c r="J175" s="64">
        <v>694.59</v>
      </c>
      <c r="K175" s="64">
        <v>339.02</v>
      </c>
      <c r="L175" s="64">
        <v>0</v>
      </c>
      <c r="M175" s="65">
        <v>0</v>
      </c>
      <c r="N175" s="58"/>
      <c r="O175" s="58"/>
      <c r="P175" s="58"/>
      <c r="Q175" s="58"/>
      <c r="R175" s="62">
        <f t="shared" si="2"/>
        <v>0</v>
      </c>
      <c r="T175" s="79"/>
      <c r="U175" s="79"/>
    </row>
    <row r="176" spans="1:21" ht="15.75" customHeight="1" x14ac:dyDescent="0.25">
      <c r="A176" s="58"/>
      <c r="B176" s="63" t="s">
        <v>58</v>
      </c>
      <c r="C176" s="64">
        <v>1320</v>
      </c>
      <c r="D176" s="64">
        <v>57.19</v>
      </c>
      <c r="E176" s="64">
        <v>339.03</v>
      </c>
      <c r="F176" s="64">
        <v>1024.57</v>
      </c>
      <c r="G176" s="64">
        <v>593.33000000000004</v>
      </c>
      <c r="H176" s="64">
        <v>656.38</v>
      </c>
      <c r="I176" s="64">
        <v>-251.73</v>
      </c>
      <c r="J176" s="64">
        <v>702.99</v>
      </c>
      <c r="K176" s="64">
        <v>339.02</v>
      </c>
      <c r="L176" s="64">
        <v>0</v>
      </c>
      <c r="M176" s="65">
        <v>0</v>
      </c>
      <c r="N176" s="58"/>
      <c r="O176" s="58"/>
      <c r="P176" s="58"/>
      <c r="Q176" s="58"/>
      <c r="R176" s="62">
        <f t="shared" si="2"/>
        <v>0</v>
      </c>
      <c r="T176" s="79"/>
      <c r="U176" s="79"/>
    </row>
    <row r="177" spans="1:21" ht="15.75" customHeight="1" x14ac:dyDescent="0.25">
      <c r="A177" s="58"/>
      <c r="B177" s="63" t="s">
        <v>58</v>
      </c>
      <c r="C177" s="64">
        <v>1330</v>
      </c>
      <c r="D177" s="64">
        <v>57.19</v>
      </c>
      <c r="E177" s="64">
        <v>339.03</v>
      </c>
      <c r="F177" s="64">
        <v>1029.99</v>
      </c>
      <c r="G177" s="64">
        <v>598.75</v>
      </c>
      <c r="H177" s="64">
        <v>664.23</v>
      </c>
      <c r="I177" s="64">
        <v>-254.74</v>
      </c>
      <c r="J177" s="64">
        <v>711.4</v>
      </c>
      <c r="K177" s="64">
        <v>339.02</v>
      </c>
      <c r="L177" s="64">
        <v>0</v>
      </c>
      <c r="M177" s="65">
        <v>0</v>
      </c>
      <c r="N177" s="58"/>
      <c r="O177" s="58"/>
      <c r="P177" s="58"/>
      <c r="Q177" s="58"/>
      <c r="R177" s="62">
        <f t="shared" si="2"/>
        <v>0</v>
      </c>
      <c r="T177" s="79"/>
      <c r="U177" s="79"/>
    </row>
    <row r="178" spans="1:21" ht="15.75" customHeight="1" x14ac:dyDescent="0.25">
      <c r="A178" s="58"/>
      <c r="B178" s="63" t="s">
        <v>58</v>
      </c>
      <c r="C178" s="64">
        <v>1340</v>
      </c>
      <c r="D178" s="64">
        <v>57.19</v>
      </c>
      <c r="E178" s="64">
        <v>339.03</v>
      </c>
      <c r="F178" s="64">
        <v>1035.4100000000001</v>
      </c>
      <c r="G178" s="64">
        <v>604.16999999999996</v>
      </c>
      <c r="H178" s="64">
        <v>672.07</v>
      </c>
      <c r="I178" s="64">
        <v>-257.75</v>
      </c>
      <c r="J178" s="64">
        <v>719.8</v>
      </c>
      <c r="K178" s="64">
        <v>339.02</v>
      </c>
      <c r="L178" s="64">
        <v>0</v>
      </c>
      <c r="M178" s="65">
        <v>0</v>
      </c>
      <c r="N178" s="58"/>
      <c r="O178" s="58"/>
      <c r="P178" s="58"/>
      <c r="Q178" s="58"/>
      <c r="R178" s="62">
        <f t="shared" si="2"/>
        <v>0</v>
      </c>
      <c r="T178" s="79"/>
      <c r="U178" s="79"/>
    </row>
    <row r="179" spans="1:21" ht="15.75" customHeight="1" x14ac:dyDescent="0.25">
      <c r="A179" s="58"/>
      <c r="B179" s="63" t="s">
        <v>58</v>
      </c>
      <c r="C179" s="64">
        <v>1350</v>
      </c>
      <c r="D179" s="64">
        <v>57.19</v>
      </c>
      <c r="E179" s="64">
        <v>339.03</v>
      </c>
      <c r="F179" s="64">
        <v>1040.83</v>
      </c>
      <c r="G179" s="64">
        <v>609.59</v>
      </c>
      <c r="H179" s="64">
        <v>679.92</v>
      </c>
      <c r="I179" s="64">
        <v>-260.75</v>
      </c>
      <c r="J179" s="64">
        <v>728.21</v>
      </c>
      <c r="K179" s="64">
        <v>339.02</v>
      </c>
      <c r="L179" s="64">
        <v>0</v>
      </c>
      <c r="M179" s="65">
        <v>0</v>
      </c>
      <c r="N179" s="58"/>
      <c r="O179" s="58"/>
      <c r="P179" s="58"/>
      <c r="Q179" s="58"/>
      <c r="R179" s="62">
        <f t="shared" si="2"/>
        <v>0</v>
      </c>
      <c r="T179" s="79"/>
      <c r="U179" s="79"/>
    </row>
    <row r="180" spans="1:21" ht="15.75" customHeight="1" x14ac:dyDescent="0.25">
      <c r="A180" s="58"/>
      <c r="B180" s="63" t="s">
        <v>58</v>
      </c>
      <c r="C180" s="64">
        <v>1360</v>
      </c>
      <c r="D180" s="64">
        <v>57.19</v>
      </c>
      <c r="E180" s="64">
        <v>339.03</v>
      </c>
      <c r="F180" s="64">
        <v>1046.25</v>
      </c>
      <c r="G180" s="64">
        <v>615.01</v>
      </c>
      <c r="H180" s="64">
        <v>687.77</v>
      </c>
      <c r="I180" s="64">
        <v>-263.76</v>
      </c>
      <c r="J180" s="64">
        <v>736.61</v>
      </c>
      <c r="K180" s="64">
        <v>339.02</v>
      </c>
      <c r="L180" s="64">
        <v>0</v>
      </c>
      <c r="M180" s="65">
        <v>0</v>
      </c>
      <c r="N180" s="58"/>
      <c r="O180" s="58"/>
      <c r="P180" s="58"/>
      <c r="Q180" s="58"/>
      <c r="R180" s="62">
        <f t="shared" si="2"/>
        <v>0</v>
      </c>
      <c r="T180" s="79"/>
      <c r="U180" s="79"/>
    </row>
    <row r="181" spans="1:21" ht="15.75" customHeight="1" x14ac:dyDescent="0.25">
      <c r="A181" s="58"/>
      <c r="B181" s="63" t="s">
        <v>58</v>
      </c>
      <c r="C181" s="64">
        <v>1370</v>
      </c>
      <c r="D181" s="64">
        <v>57.19</v>
      </c>
      <c r="E181" s="64">
        <v>339.03</v>
      </c>
      <c r="F181" s="64">
        <v>1051.67</v>
      </c>
      <c r="G181" s="64">
        <v>620.42999999999995</v>
      </c>
      <c r="H181" s="64">
        <v>695.62</v>
      </c>
      <c r="I181" s="64">
        <v>-266.77</v>
      </c>
      <c r="J181" s="64">
        <v>745.02</v>
      </c>
      <c r="K181" s="64">
        <v>339.02</v>
      </c>
      <c r="L181" s="64">
        <v>0</v>
      </c>
      <c r="M181" s="65">
        <v>0</v>
      </c>
      <c r="N181" s="58"/>
      <c r="O181" s="58"/>
      <c r="P181" s="58"/>
      <c r="Q181" s="58"/>
      <c r="R181" s="62">
        <f t="shared" si="2"/>
        <v>0</v>
      </c>
      <c r="T181" s="79"/>
      <c r="U181" s="79"/>
    </row>
    <row r="182" spans="1:21" ht="15.75" customHeight="1" x14ac:dyDescent="0.25">
      <c r="A182" s="58"/>
      <c r="B182" s="63" t="s">
        <v>58</v>
      </c>
      <c r="C182" s="64">
        <v>1380</v>
      </c>
      <c r="D182" s="64">
        <v>57.19</v>
      </c>
      <c r="E182" s="64">
        <v>339.03</v>
      </c>
      <c r="F182" s="64">
        <v>1057.0899999999999</v>
      </c>
      <c r="G182" s="64">
        <v>625.85</v>
      </c>
      <c r="H182" s="64">
        <v>703.46</v>
      </c>
      <c r="I182" s="64">
        <v>-269.77999999999997</v>
      </c>
      <c r="J182" s="64">
        <v>753.42</v>
      </c>
      <c r="K182" s="64">
        <v>339.02</v>
      </c>
      <c r="L182" s="64">
        <v>0</v>
      </c>
      <c r="M182" s="65">
        <v>0</v>
      </c>
      <c r="N182" s="58"/>
      <c r="O182" s="58"/>
      <c r="P182" s="58"/>
      <c r="Q182" s="58"/>
      <c r="R182" s="62">
        <f t="shared" si="2"/>
        <v>0</v>
      </c>
      <c r="T182" s="79"/>
      <c r="U182" s="79"/>
    </row>
    <row r="183" spans="1:21" ht="15.75" customHeight="1" x14ac:dyDescent="0.25">
      <c r="A183" s="58"/>
      <c r="B183" s="63" t="s">
        <v>58</v>
      </c>
      <c r="C183" s="64">
        <v>1390</v>
      </c>
      <c r="D183" s="64">
        <v>57.19</v>
      </c>
      <c r="E183" s="64">
        <v>339.03</v>
      </c>
      <c r="F183" s="64">
        <v>1062.51</v>
      </c>
      <c r="G183" s="64">
        <v>631.27</v>
      </c>
      <c r="H183" s="64">
        <v>711.31</v>
      </c>
      <c r="I183" s="64">
        <v>-272.79000000000002</v>
      </c>
      <c r="J183" s="64">
        <v>761.82</v>
      </c>
      <c r="K183" s="64">
        <v>339.02</v>
      </c>
      <c r="L183" s="64">
        <v>0</v>
      </c>
      <c r="M183" s="65">
        <v>0</v>
      </c>
      <c r="N183" s="58"/>
      <c r="O183" s="58"/>
      <c r="P183" s="58"/>
      <c r="Q183" s="58"/>
      <c r="R183" s="62">
        <f t="shared" si="2"/>
        <v>0</v>
      </c>
      <c r="T183" s="79"/>
      <c r="U183" s="79"/>
    </row>
    <row r="184" spans="1:21" ht="15.75" customHeight="1" x14ac:dyDescent="0.25">
      <c r="A184" s="58"/>
      <c r="B184" s="63" t="s">
        <v>58</v>
      </c>
      <c r="C184" s="64">
        <v>1400</v>
      </c>
      <c r="D184" s="64">
        <v>57.19</v>
      </c>
      <c r="E184" s="64">
        <v>339.03</v>
      </c>
      <c r="F184" s="64">
        <v>1067.93</v>
      </c>
      <c r="G184" s="64">
        <v>636.69000000000005</v>
      </c>
      <c r="H184" s="64">
        <v>719.16</v>
      </c>
      <c r="I184" s="64">
        <v>-275.79000000000002</v>
      </c>
      <c r="J184" s="64">
        <v>770.23</v>
      </c>
      <c r="K184" s="64">
        <v>339.02</v>
      </c>
      <c r="L184" s="64">
        <v>0</v>
      </c>
      <c r="M184" s="65">
        <v>0</v>
      </c>
      <c r="N184" s="58"/>
      <c r="O184" s="58"/>
      <c r="P184" s="58"/>
      <c r="Q184" s="58"/>
      <c r="R184" s="62">
        <f t="shared" si="2"/>
        <v>0</v>
      </c>
      <c r="T184" s="79"/>
      <c r="U184" s="79"/>
    </row>
    <row r="185" spans="1:21" ht="15.75" customHeight="1" x14ac:dyDescent="0.25">
      <c r="A185" s="58"/>
      <c r="B185" s="63" t="s">
        <v>58</v>
      </c>
      <c r="C185" s="64">
        <v>1410</v>
      </c>
      <c r="D185" s="64">
        <v>57.19</v>
      </c>
      <c r="E185" s="64">
        <v>339.03</v>
      </c>
      <c r="F185" s="64">
        <v>1073.3499999999999</v>
      </c>
      <c r="G185" s="64">
        <v>642.11</v>
      </c>
      <c r="H185" s="64">
        <v>727.01</v>
      </c>
      <c r="I185" s="64">
        <v>-278.8</v>
      </c>
      <c r="J185" s="64">
        <v>778.63</v>
      </c>
      <c r="K185" s="64">
        <v>339.02</v>
      </c>
      <c r="L185" s="64">
        <v>0</v>
      </c>
      <c r="M185" s="65">
        <v>0</v>
      </c>
      <c r="N185" s="58"/>
      <c r="O185" s="58"/>
      <c r="P185" s="58"/>
      <c r="Q185" s="58"/>
      <c r="R185" s="62">
        <f t="shared" si="2"/>
        <v>0</v>
      </c>
      <c r="T185" s="79"/>
      <c r="U185" s="79"/>
    </row>
    <row r="186" spans="1:21" ht="15.75" customHeight="1" x14ac:dyDescent="0.25">
      <c r="A186" s="58"/>
      <c r="B186" s="63" t="s">
        <v>58</v>
      </c>
      <c r="C186" s="64">
        <v>1420</v>
      </c>
      <c r="D186" s="64">
        <v>57.19</v>
      </c>
      <c r="E186" s="64">
        <v>339.03</v>
      </c>
      <c r="F186" s="64">
        <v>1078.77</v>
      </c>
      <c r="G186" s="64">
        <v>647.53</v>
      </c>
      <c r="H186" s="64">
        <v>734.85</v>
      </c>
      <c r="I186" s="64">
        <v>-281.81</v>
      </c>
      <c r="J186" s="64">
        <v>787.04</v>
      </c>
      <c r="K186" s="64">
        <v>339.02</v>
      </c>
      <c r="L186" s="64">
        <v>0</v>
      </c>
      <c r="M186" s="65">
        <v>0</v>
      </c>
      <c r="N186" s="58"/>
      <c r="O186" s="58"/>
      <c r="P186" s="58"/>
      <c r="Q186" s="58"/>
      <c r="R186" s="62">
        <f t="shared" si="2"/>
        <v>0</v>
      </c>
      <c r="T186" s="79"/>
      <c r="U186" s="79"/>
    </row>
    <row r="187" spans="1:21" ht="15.75" customHeight="1" x14ac:dyDescent="0.25">
      <c r="A187" s="58"/>
      <c r="B187" s="63" t="s">
        <v>58</v>
      </c>
      <c r="C187" s="64">
        <v>1430</v>
      </c>
      <c r="D187" s="64">
        <v>57.19</v>
      </c>
      <c r="E187" s="64">
        <v>339.03</v>
      </c>
      <c r="F187" s="64">
        <v>1084.19</v>
      </c>
      <c r="G187" s="64">
        <v>652.95000000000005</v>
      </c>
      <c r="H187" s="64">
        <v>742.7</v>
      </c>
      <c r="I187" s="64">
        <v>-284.82</v>
      </c>
      <c r="J187" s="64">
        <v>795.44</v>
      </c>
      <c r="K187" s="64">
        <v>339.02</v>
      </c>
      <c r="L187" s="64">
        <v>0</v>
      </c>
      <c r="M187" s="65">
        <v>0</v>
      </c>
      <c r="N187" s="58"/>
      <c r="O187" s="58"/>
      <c r="P187" s="58"/>
      <c r="Q187" s="58"/>
      <c r="R187" s="62">
        <f t="shared" si="2"/>
        <v>0</v>
      </c>
      <c r="T187" s="79"/>
      <c r="U187" s="79"/>
    </row>
    <row r="188" spans="1:21" ht="15.75" customHeight="1" x14ac:dyDescent="0.25">
      <c r="A188" s="58"/>
      <c r="B188" s="63" t="s">
        <v>97</v>
      </c>
      <c r="C188" s="64">
        <v>1438.88</v>
      </c>
      <c r="D188" s="64">
        <v>57.19</v>
      </c>
      <c r="E188" s="64">
        <v>339.03</v>
      </c>
      <c r="F188" s="64">
        <v>1089</v>
      </c>
      <c r="G188" s="64">
        <v>657.76</v>
      </c>
      <c r="H188" s="64">
        <v>749.67</v>
      </c>
      <c r="I188" s="64">
        <v>-287.49</v>
      </c>
      <c r="J188" s="64">
        <v>802.91</v>
      </c>
      <c r="K188" s="64">
        <v>339.02</v>
      </c>
      <c r="L188" s="64">
        <v>0</v>
      </c>
      <c r="M188" s="65">
        <v>0</v>
      </c>
      <c r="N188" s="58"/>
      <c r="O188" s="58"/>
      <c r="P188" s="58"/>
      <c r="Q188" s="58"/>
      <c r="R188" s="62">
        <f t="shared" si="2"/>
        <v>0</v>
      </c>
      <c r="T188" s="79"/>
      <c r="U188" s="79"/>
    </row>
    <row r="189" spans="1:21" ht="15.75" customHeight="1" x14ac:dyDescent="0.25">
      <c r="A189" s="58"/>
      <c r="B189" s="63" t="s">
        <v>58</v>
      </c>
      <c r="C189" s="64">
        <v>1440</v>
      </c>
      <c r="D189" s="64">
        <v>57.19</v>
      </c>
      <c r="E189" s="64">
        <v>339.03</v>
      </c>
      <c r="F189" s="64">
        <v>1089.6099999999999</v>
      </c>
      <c r="G189" s="64">
        <v>658.37</v>
      </c>
      <c r="H189" s="64">
        <v>750.55</v>
      </c>
      <c r="I189" s="64">
        <v>-287.82</v>
      </c>
      <c r="J189" s="64">
        <v>803.85</v>
      </c>
      <c r="K189" s="64">
        <v>339.02</v>
      </c>
      <c r="L189" s="64">
        <v>0</v>
      </c>
      <c r="M189" s="65">
        <v>0</v>
      </c>
      <c r="N189" s="58"/>
      <c r="O189" s="58"/>
      <c r="P189" s="58"/>
      <c r="Q189" s="58"/>
      <c r="R189" s="62">
        <f t="shared" si="2"/>
        <v>0</v>
      </c>
      <c r="T189" s="79"/>
      <c r="U189" s="79"/>
    </row>
    <row r="190" spans="1:21" ht="15.75" customHeight="1" x14ac:dyDescent="0.25">
      <c r="A190" s="58"/>
      <c r="B190" s="63" t="s">
        <v>58</v>
      </c>
      <c r="C190" s="64">
        <v>1450</v>
      </c>
      <c r="D190" s="64">
        <v>57.19</v>
      </c>
      <c r="E190" s="64">
        <v>339.03</v>
      </c>
      <c r="F190" s="64">
        <v>1095.03</v>
      </c>
      <c r="G190" s="64">
        <v>663.79</v>
      </c>
      <c r="H190" s="64">
        <v>758.4</v>
      </c>
      <c r="I190" s="64">
        <v>-290.83</v>
      </c>
      <c r="J190" s="64">
        <v>812.25</v>
      </c>
      <c r="K190" s="64">
        <v>339.02</v>
      </c>
      <c r="L190" s="64">
        <v>0</v>
      </c>
      <c r="M190" s="65">
        <v>0</v>
      </c>
      <c r="N190" s="58"/>
      <c r="O190" s="58"/>
      <c r="P190" s="58"/>
      <c r="Q190" s="58"/>
      <c r="R190" s="62">
        <f t="shared" si="2"/>
        <v>0</v>
      </c>
      <c r="T190" s="79"/>
      <c r="U190" s="79"/>
    </row>
    <row r="191" spans="1:21" ht="15.75" customHeight="1" x14ac:dyDescent="0.25">
      <c r="A191" s="58"/>
      <c r="B191" s="63" t="s">
        <v>58</v>
      </c>
      <c r="C191" s="64">
        <v>1460</v>
      </c>
      <c r="D191" s="64">
        <v>57.19</v>
      </c>
      <c r="E191" s="64">
        <v>339.03</v>
      </c>
      <c r="F191" s="64">
        <v>1100.44</v>
      </c>
      <c r="G191" s="64">
        <v>669.2</v>
      </c>
      <c r="H191" s="64">
        <v>766.24</v>
      </c>
      <c r="I191" s="64">
        <v>-293.83999999999997</v>
      </c>
      <c r="J191" s="64">
        <v>820.65</v>
      </c>
      <c r="K191" s="64">
        <v>339.02</v>
      </c>
      <c r="L191" s="64">
        <v>0</v>
      </c>
      <c r="M191" s="65">
        <v>0</v>
      </c>
      <c r="N191" s="58"/>
      <c r="O191" s="58"/>
      <c r="P191" s="58"/>
      <c r="Q191" s="58"/>
      <c r="R191" s="62">
        <f t="shared" si="2"/>
        <v>0</v>
      </c>
      <c r="T191" s="79"/>
      <c r="U191" s="79"/>
    </row>
    <row r="192" spans="1:21" ht="15.75" customHeight="1" x14ac:dyDescent="0.25">
      <c r="A192" s="58"/>
      <c r="B192" s="63" t="s">
        <v>58</v>
      </c>
      <c r="C192" s="64">
        <v>1470</v>
      </c>
      <c r="D192" s="64">
        <v>57.19</v>
      </c>
      <c r="E192" s="64">
        <v>339.03</v>
      </c>
      <c r="F192" s="64">
        <v>1105.8599999999999</v>
      </c>
      <c r="G192" s="64">
        <v>674.62</v>
      </c>
      <c r="H192" s="64">
        <v>774.09</v>
      </c>
      <c r="I192" s="64">
        <v>-296.85000000000002</v>
      </c>
      <c r="J192" s="64">
        <v>829.06</v>
      </c>
      <c r="K192" s="64">
        <v>339.02</v>
      </c>
      <c r="L192" s="64">
        <v>0</v>
      </c>
      <c r="M192" s="65">
        <v>0</v>
      </c>
      <c r="N192" s="58"/>
      <c r="O192" s="58"/>
      <c r="P192" s="58"/>
      <c r="Q192" s="58"/>
      <c r="R192" s="62">
        <f t="shared" si="2"/>
        <v>0</v>
      </c>
      <c r="T192" s="79"/>
      <c r="U192" s="79"/>
    </row>
    <row r="193" spans="1:21" ht="15.75" customHeight="1" x14ac:dyDescent="0.25">
      <c r="A193" s="58"/>
      <c r="B193" s="63" t="s">
        <v>58</v>
      </c>
      <c r="C193" s="64">
        <v>1480</v>
      </c>
      <c r="D193" s="64">
        <v>57.19</v>
      </c>
      <c r="E193" s="64">
        <v>339.03</v>
      </c>
      <c r="F193" s="64">
        <v>1111.28</v>
      </c>
      <c r="G193" s="64">
        <v>680.04</v>
      </c>
      <c r="H193" s="64">
        <v>781.94</v>
      </c>
      <c r="I193" s="64">
        <v>-299.86</v>
      </c>
      <c r="J193" s="64">
        <v>837.46</v>
      </c>
      <c r="K193" s="64">
        <v>339.02</v>
      </c>
      <c r="L193" s="64">
        <v>0</v>
      </c>
      <c r="M193" s="65">
        <v>0</v>
      </c>
      <c r="N193" s="58"/>
      <c r="O193" s="58"/>
      <c r="P193" s="58"/>
      <c r="Q193" s="58"/>
      <c r="R193" s="62">
        <f t="shared" si="2"/>
        <v>0</v>
      </c>
      <c r="T193" s="79"/>
      <c r="U193" s="79"/>
    </row>
    <row r="194" spans="1:21" ht="15.75" customHeight="1" x14ac:dyDescent="0.25">
      <c r="A194" s="58"/>
      <c r="B194" s="63" t="s">
        <v>58</v>
      </c>
      <c r="C194" s="64">
        <v>1490</v>
      </c>
      <c r="D194" s="64">
        <v>57.19</v>
      </c>
      <c r="E194" s="64">
        <v>339.03</v>
      </c>
      <c r="F194" s="64">
        <v>1116.7</v>
      </c>
      <c r="G194" s="64">
        <v>685.46</v>
      </c>
      <c r="H194" s="64">
        <v>789.79</v>
      </c>
      <c r="I194" s="64">
        <v>-302.86</v>
      </c>
      <c r="J194" s="64">
        <v>845.87</v>
      </c>
      <c r="K194" s="64">
        <v>339.02</v>
      </c>
      <c r="L194" s="64">
        <v>0</v>
      </c>
      <c r="M194" s="65">
        <v>0</v>
      </c>
      <c r="N194" s="58"/>
      <c r="O194" s="58"/>
      <c r="P194" s="58"/>
      <c r="Q194" s="58"/>
      <c r="R194" s="62">
        <f t="shared" si="2"/>
        <v>0</v>
      </c>
      <c r="T194" s="79"/>
      <c r="U194" s="79"/>
    </row>
    <row r="195" spans="1:21" ht="15.75" customHeight="1" x14ac:dyDescent="0.25">
      <c r="A195" s="58"/>
      <c r="B195" s="63" t="s">
        <v>58</v>
      </c>
      <c r="C195" s="64">
        <v>1500</v>
      </c>
      <c r="D195" s="64">
        <v>57.19</v>
      </c>
      <c r="E195" s="64">
        <v>339.03</v>
      </c>
      <c r="F195" s="64">
        <v>1122.1199999999999</v>
      </c>
      <c r="G195" s="64">
        <v>690.88</v>
      </c>
      <c r="H195" s="64">
        <v>797.64</v>
      </c>
      <c r="I195" s="64">
        <v>-305.87</v>
      </c>
      <c r="J195" s="64">
        <v>854.27</v>
      </c>
      <c r="K195" s="64">
        <v>339.02</v>
      </c>
      <c r="L195" s="64">
        <v>0</v>
      </c>
      <c r="M195" s="65">
        <v>0</v>
      </c>
      <c r="N195" s="58"/>
      <c r="O195" s="58"/>
      <c r="P195" s="58"/>
      <c r="Q195" s="58"/>
      <c r="R195" s="62">
        <f t="shared" si="2"/>
        <v>0</v>
      </c>
      <c r="T195" s="79"/>
      <c r="U195" s="79"/>
    </row>
    <row r="196" spans="1:21" ht="15.75" customHeight="1" x14ac:dyDescent="0.25">
      <c r="A196" s="58"/>
      <c r="B196" s="63" t="s">
        <v>58</v>
      </c>
      <c r="C196" s="64">
        <v>1510</v>
      </c>
      <c r="D196" s="64">
        <v>57.19</v>
      </c>
      <c r="E196" s="64">
        <v>339.03</v>
      </c>
      <c r="F196" s="64">
        <v>1127.54</v>
      </c>
      <c r="G196" s="64">
        <v>696.3</v>
      </c>
      <c r="H196" s="64">
        <v>805.48</v>
      </c>
      <c r="I196" s="64">
        <v>-308.88</v>
      </c>
      <c r="J196" s="64">
        <v>862.68</v>
      </c>
      <c r="K196" s="64">
        <v>339.02</v>
      </c>
      <c r="L196" s="64">
        <v>0</v>
      </c>
      <c r="M196" s="65">
        <v>0</v>
      </c>
      <c r="N196" s="58"/>
      <c r="O196" s="58"/>
      <c r="P196" s="58"/>
      <c r="Q196" s="58"/>
      <c r="R196" s="62">
        <f t="shared" si="2"/>
        <v>0</v>
      </c>
      <c r="T196" s="79"/>
      <c r="U196" s="79"/>
    </row>
    <row r="197" spans="1:21" ht="15.75" customHeight="1" x14ac:dyDescent="0.25">
      <c r="A197" s="58"/>
      <c r="B197" s="63" t="s">
        <v>58</v>
      </c>
      <c r="C197" s="64">
        <v>1520</v>
      </c>
      <c r="D197" s="64">
        <v>57.19</v>
      </c>
      <c r="E197" s="64">
        <v>339.03</v>
      </c>
      <c r="F197" s="64">
        <v>1132.96</v>
      </c>
      <c r="G197" s="64">
        <v>701.72</v>
      </c>
      <c r="H197" s="64">
        <v>813.33</v>
      </c>
      <c r="I197" s="64">
        <v>-311.89</v>
      </c>
      <c r="J197" s="64">
        <v>871.08</v>
      </c>
      <c r="K197" s="64">
        <v>339.02</v>
      </c>
      <c r="L197" s="64">
        <v>0</v>
      </c>
      <c r="M197" s="65">
        <v>0</v>
      </c>
      <c r="N197" s="58"/>
      <c r="O197" s="58"/>
      <c r="P197" s="58"/>
      <c r="Q197" s="58"/>
      <c r="R197" s="62">
        <f t="shared" si="2"/>
        <v>0</v>
      </c>
      <c r="T197" s="79"/>
      <c r="U197" s="79"/>
    </row>
    <row r="198" spans="1:21" ht="15.75" customHeight="1" x14ac:dyDescent="0.25">
      <c r="A198" s="58"/>
      <c r="B198" s="63" t="s">
        <v>58</v>
      </c>
      <c r="C198" s="64">
        <v>1530</v>
      </c>
      <c r="D198" s="64">
        <v>57.19</v>
      </c>
      <c r="E198" s="64">
        <v>339.03</v>
      </c>
      <c r="F198" s="64">
        <v>1138.3800000000001</v>
      </c>
      <c r="G198" s="64">
        <v>707.14</v>
      </c>
      <c r="H198" s="64">
        <v>821.18</v>
      </c>
      <c r="I198" s="64">
        <v>-314.89999999999998</v>
      </c>
      <c r="J198" s="64">
        <v>879.48</v>
      </c>
      <c r="K198" s="64">
        <v>339.02</v>
      </c>
      <c r="L198" s="64">
        <v>0</v>
      </c>
      <c r="M198" s="65">
        <v>0</v>
      </c>
      <c r="N198" s="58"/>
      <c r="O198" s="58"/>
      <c r="P198" s="58"/>
      <c r="Q198" s="58"/>
      <c r="R198" s="62">
        <f t="shared" si="2"/>
        <v>0</v>
      </c>
      <c r="T198" s="79"/>
      <c r="U198" s="79"/>
    </row>
    <row r="199" spans="1:21" ht="15.75" customHeight="1" x14ac:dyDescent="0.25">
      <c r="A199" s="58"/>
      <c r="B199" s="63" t="s">
        <v>58</v>
      </c>
      <c r="C199" s="64">
        <v>1540</v>
      </c>
      <c r="D199" s="64">
        <v>57.19</v>
      </c>
      <c r="E199" s="64">
        <v>339.03</v>
      </c>
      <c r="F199" s="64">
        <v>1143.8</v>
      </c>
      <c r="G199" s="64">
        <v>712.56</v>
      </c>
      <c r="H199" s="64">
        <v>829.03</v>
      </c>
      <c r="I199" s="64">
        <v>-317.89999999999998</v>
      </c>
      <c r="J199" s="64">
        <v>887.89</v>
      </c>
      <c r="K199" s="64">
        <v>339.02</v>
      </c>
      <c r="L199" s="64">
        <v>0</v>
      </c>
      <c r="M199" s="65">
        <v>0</v>
      </c>
      <c r="N199" s="58"/>
      <c r="O199" s="58"/>
      <c r="P199" s="58"/>
      <c r="Q199" s="58"/>
      <c r="R199" s="62">
        <f t="shared" si="2"/>
        <v>0</v>
      </c>
      <c r="T199" s="79"/>
      <c r="U199" s="79"/>
    </row>
    <row r="200" spans="1:21" ht="15.75" customHeight="1" x14ac:dyDescent="0.25">
      <c r="A200" s="58"/>
      <c r="B200" s="63" t="s">
        <v>58</v>
      </c>
      <c r="C200" s="64">
        <v>1550</v>
      </c>
      <c r="D200" s="64">
        <v>57.19</v>
      </c>
      <c r="E200" s="64">
        <v>339.03</v>
      </c>
      <c r="F200" s="64">
        <v>1149.22</v>
      </c>
      <c r="G200" s="64">
        <v>717.98</v>
      </c>
      <c r="H200" s="64">
        <v>836.87</v>
      </c>
      <c r="I200" s="64">
        <v>-320.91000000000003</v>
      </c>
      <c r="J200" s="64">
        <v>896.29</v>
      </c>
      <c r="K200" s="64">
        <v>339.02</v>
      </c>
      <c r="L200" s="64">
        <v>0</v>
      </c>
      <c r="M200" s="65">
        <v>0</v>
      </c>
      <c r="N200" s="58"/>
      <c r="O200" s="58"/>
      <c r="P200" s="58"/>
      <c r="Q200" s="58"/>
      <c r="R200" s="62">
        <f t="shared" si="2"/>
        <v>0</v>
      </c>
      <c r="T200" s="79"/>
      <c r="U200" s="79"/>
    </row>
    <row r="201" spans="1:21" ht="15.75" customHeight="1" x14ac:dyDescent="0.25">
      <c r="A201" s="58"/>
      <c r="B201" s="63" t="s">
        <v>58</v>
      </c>
      <c r="C201" s="64">
        <v>1560</v>
      </c>
      <c r="D201" s="64">
        <v>57.19</v>
      </c>
      <c r="E201" s="64">
        <v>339.03</v>
      </c>
      <c r="F201" s="64">
        <v>1154.6400000000001</v>
      </c>
      <c r="G201" s="64">
        <v>723.4</v>
      </c>
      <c r="H201" s="64">
        <v>844.72</v>
      </c>
      <c r="I201" s="64">
        <v>-323.92</v>
      </c>
      <c r="J201" s="64">
        <v>904.7</v>
      </c>
      <c r="K201" s="64">
        <v>339.02</v>
      </c>
      <c r="L201" s="64">
        <v>0</v>
      </c>
      <c r="M201" s="65">
        <v>0</v>
      </c>
      <c r="N201" s="58"/>
      <c r="O201" s="58"/>
      <c r="P201" s="58"/>
      <c r="Q201" s="58"/>
      <c r="R201" s="62">
        <f t="shared" si="2"/>
        <v>0</v>
      </c>
      <c r="T201" s="79"/>
      <c r="U201" s="79"/>
    </row>
    <row r="202" spans="1:21" ht="15.75" customHeight="1" x14ac:dyDescent="0.25">
      <c r="A202" s="58"/>
      <c r="B202" s="63" t="s">
        <v>58</v>
      </c>
      <c r="C202" s="64">
        <v>1570</v>
      </c>
      <c r="D202" s="64">
        <v>57.19</v>
      </c>
      <c r="E202" s="64">
        <v>339.03</v>
      </c>
      <c r="F202" s="64">
        <v>1160.06</v>
      </c>
      <c r="G202" s="64">
        <v>728.82</v>
      </c>
      <c r="H202" s="64">
        <v>852.57</v>
      </c>
      <c r="I202" s="64">
        <v>-326.93</v>
      </c>
      <c r="J202" s="64">
        <v>913.1</v>
      </c>
      <c r="K202" s="64">
        <v>339.02</v>
      </c>
      <c r="L202" s="64">
        <v>0</v>
      </c>
      <c r="M202" s="65">
        <v>0</v>
      </c>
      <c r="N202" s="58"/>
      <c r="O202" s="58"/>
      <c r="P202" s="58"/>
      <c r="Q202" s="58"/>
      <c r="R202" s="62">
        <f t="shared" si="2"/>
        <v>0</v>
      </c>
      <c r="T202" s="79"/>
      <c r="U202" s="79"/>
    </row>
    <row r="203" spans="1:21" ht="15.75" x14ac:dyDescent="0.25">
      <c r="A203" s="58"/>
      <c r="B203" s="63" t="s">
        <v>58</v>
      </c>
      <c r="C203" s="64">
        <v>1580</v>
      </c>
      <c r="D203" s="64">
        <v>57.19</v>
      </c>
      <c r="E203" s="64">
        <v>339.03</v>
      </c>
      <c r="F203" s="64">
        <v>1165.48</v>
      </c>
      <c r="G203" s="64">
        <v>734.24</v>
      </c>
      <c r="H203" s="64">
        <v>860.42</v>
      </c>
      <c r="I203" s="64">
        <v>-329.93</v>
      </c>
      <c r="J203" s="64">
        <v>921.51</v>
      </c>
      <c r="K203" s="64">
        <v>339.02</v>
      </c>
      <c r="L203" s="64">
        <v>0</v>
      </c>
      <c r="M203" s="65">
        <v>0</v>
      </c>
      <c r="N203" s="58"/>
      <c r="O203" s="58"/>
      <c r="P203" s="58"/>
      <c r="Q203" s="58"/>
      <c r="R203" s="62">
        <f t="shared" si="2"/>
        <v>0</v>
      </c>
      <c r="T203" s="79"/>
      <c r="U203" s="79"/>
    </row>
    <row r="204" spans="1:21" ht="15.75" customHeight="1" x14ac:dyDescent="0.25">
      <c r="A204" s="58"/>
      <c r="B204" s="63" t="s">
        <v>58</v>
      </c>
      <c r="C204" s="64">
        <v>1590</v>
      </c>
      <c r="D204" s="64">
        <v>57.19</v>
      </c>
      <c r="E204" s="64">
        <v>339.03</v>
      </c>
      <c r="F204" s="64">
        <v>1170.9000000000001</v>
      </c>
      <c r="G204" s="64">
        <v>739.66</v>
      </c>
      <c r="H204" s="64">
        <v>868.26</v>
      </c>
      <c r="I204" s="64">
        <v>-332.94</v>
      </c>
      <c r="J204" s="64">
        <v>929.91</v>
      </c>
      <c r="K204" s="64">
        <v>339.02</v>
      </c>
      <c r="L204" s="64">
        <v>0</v>
      </c>
      <c r="M204" s="65">
        <v>0</v>
      </c>
      <c r="N204" s="58"/>
      <c r="O204" s="58"/>
      <c r="P204" s="58"/>
      <c r="Q204" s="58"/>
      <c r="R204" s="62">
        <f t="shared" si="2"/>
        <v>0</v>
      </c>
      <c r="T204" s="79"/>
      <c r="U204" s="79"/>
    </row>
    <row r="205" spans="1:21" ht="15.75" customHeight="1" x14ac:dyDescent="0.25">
      <c r="A205" s="58"/>
      <c r="B205" s="63" t="s">
        <v>58</v>
      </c>
      <c r="C205" s="64">
        <v>1600</v>
      </c>
      <c r="D205" s="64">
        <v>57.19</v>
      </c>
      <c r="E205" s="64">
        <v>339.03</v>
      </c>
      <c r="F205" s="64">
        <v>1176.31</v>
      </c>
      <c r="G205" s="64">
        <v>745.07</v>
      </c>
      <c r="H205" s="64">
        <v>876.11</v>
      </c>
      <c r="I205" s="64">
        <v>-335.95</v>
      </c>
      <c r="J205" s="64">
        <v>938.31</v>
      </c>
      <c r="K205" s="64">
        <v>339.02</v>
      </c>
      <c r="L205" s="64">
        <v>0</v>
      </c>
      <c r="M205" s="65">
        <v>0</v>
      </c>
      <c r="N205" s="58"/>
      <c r="O205" s="58"/>
      <c r="P205" s="58"/>
      <c r="Q205" s="58"/>
      <c r="R205" s="62">
        <f t="shared" si="2"/>
        <v>0</v>
      </c>
      <c r="T205" s="79"/>
      <c r="U205" s="79"/>
    </row>
    <row r="206" spans="1:21" ht="15.75" customHeight="1" x14ac:dyDescent="0.25">
      <c r="A206" s="58"/>
      <c r="B206" s="63" t="s">
        <v>58</v>
      </c>
      <c r="C206" s="64">
        <v>1610</v>
      </c>
      <c r="D206" s="64">
        <v>57.19</v>
      </c>
      <c r="E206" s="64">
        <v>339.03</v>
      </c>
      <c r="F206" s="64">
        <v>1181.73</v>
      </c>
      <c r="G206" s="64">
        <v>750.49</v>
      </c>
      <c r="H206" s="64">
        <v>883.96</v>
      </c>
      <c r="I206" s="64">
        <v>-338.96</v>
      </c>
      <c r="J206" s="64">
        <v>946.72</v>
      </c>
      <c r="K206" s="64">
        <v>339.02</v>
      </c>
      <c r="L206" s="64">
        <v>0</v>
      </c>
      <c r="M206" s="65">
        <v>0</v>
      </c>
      <c r="N206" s="58"/>
      <c r="O206" s="58"/>
      <c r="P206" s="58"/>
      <c r="Q206" s="58"/>
      <c r="R206" s="62">
        <f t="shared" si="2"/>
        <v>0</v>
      </c>
      <c r="T206" s="79"/>
      <c r="U206" s="79"/>
    </row>
    <row r="207" spans="1:21" ht="15.75" customHeight="1" x14ac:dyDescent="0.25">
      <c r="A207" s="58"/>
      <c r="B207" s="63" t="s">
        <v>58</v>
      </c>
      <c r="C207" s="64">
        <v>1620</v>
      </c>
      <c r="D207" s="64">
        <v>57.19</v>
      </c>
      <c r="E207" s="64">
        <v>339.03</v>
      </c>
      <c r="F207" s="64">
        <v>1187.1500000000001</v>
      </c>
      <c r="G207" s="64">
        <v>755.91</v>
      </c>
      <c r="H207" s="64">
        <v>891.81</v>
      </c>
      <c r="I207" s="64">
        <v>-341.97</v>
      </c>
      <c r="J207" s="64">
        <v>955.12</v>
      </c>
      <c r="K207" s="64">
        <v>339.02</v>
      </c>
      <c r="L207" s="64">
        <v>0</v>
      </c>
      <c r="M207" s="65">
        <v>0</v>
      </c>
      <c r="N207" s="58"/>
      <c r="O207" s="58"/>
      <c r="P207" s="58"/>
      <c r="Q207" s="58"/>
      <c r="R207" s="62">
        <f t="shared" si="2"/>
        <v>0</v>
      </c>
      <c r="T207" s="79"/>
      <c r="U207" s="79"/>
    </row>
    <row r="208" spans="1:21" ht="15.75" x14ac:dyDescent="0.25">
      <c r="A208" s="58"/>
      <c r="B208" s="77" t="s">
        <v>58</v>
      </c>
      <c r="C208" s="66">
        <v>1630</v>
      </c>
      <c r="D208" s="66">
        <v>57.19</v>
      </c>
      <c r="E208" s="66">
        <v>339.03</v>
      </c>
      <c r="F208" s="66">
        <v>1192.57</v>
      </c>
      <c r="G208" s="66">
        <v>761.33</v>
      </c>
      <c r="H208" s="66">
        <v>899.65</v>
      </c>
      <c r="I208" s="66">
        <v>-344.97</v>
      </c>
      <c r="J208" s="66">
        <v>963.53</v>
      </c>
      <c r="K208" s="66">
        <v>339.02</v>
      </c>
      <c r="L208" s="66">
        <v>0</v>
      </c>
      <c r="M208" s="78">
        <v>0</v>
      </c>
      <c r="N208" s="58"/>
      <c r="O208" s="58"/>
      <c r="P208" s="58"/>
      <c r="Q208" s="58"/>
      <c r="R208" s="62">
        <f t="shared" si="2"/>
        <v>0</v>
      </c>
      <c r="T208" s="79"/>
      <c r="U208" s="79"/>
    </row>
    <row r="209" spans="1:21" ht="15.75" customHeight="1" x14ac:dyDescent="0.25">
      <c r="A209" s="58"/>
      <c r="B209" s="63" t="s">
        <v>58</v>
      </c>
      <c r="C209" s="64">
        <v>1640</v>
      </c>
      <c r="D209" s="64">
        <v>57.19</v>
      </c>
      <c r="E209" s="64">
        <v>339.03</v>
      </c>
      <c r="F209" s="64">
        <v>1197.99</v>
      </c>
      <c r="G209" s="64">
        <v>766.75</v>
      </c>
      <c r="H209" s="64">
        <v>907.5</v>
      </c>
      <c r="I209" s="64">
        <v>-347.98</v>
      </c>
      <c r="J209" s="64">
        <v>971.93</v>
      </c>
      <c r="K209" s="64">
        <v>339.02</v>
      </c>
      <c r="L209" s="64">
        <v>0</v>
      </c>
      <c r="M209" s="65">
        <v>0</v>
      </c>
      <c r="N209" s="58"/>
      <c r="O209" s="58"/>
      <c r="P209" s="58"/>
      <c r="Q209" s="58"/>
      <c r="R209" s="62">
        <f t="shared" si="2"/>
        <v>0</v>
      </c>
      <c r="T209" s="79"/>
      <c r="U209" s="79"/>
    </row>
    <row r="210" spans="1:21" ht="15.75" customHeight="1" x14ac:dyDescent="0.25">
      <c r="A210" s="58"/>
      <c r="B210" s="63" t="s">
        <v>58</v>
      </c>
      <c r="C210" s="64">
        <v>1650</v>
      </c>
      <c r="D210" s="64">
        <v>57.19</v>
      </c>
      <c r="E210" s="64">
        <v>339.03</v>
      </c>
      <c r="F210" s="64">
        <v>1203.4100000000001</v>
      </c>
      <c r="G210" s="64">
        <v>772.17</v>
      </c>
      <c r="H210" s="64">
        <v>915.35</v>
      </c>
      <c r="I210" s="64">
        <v>-350.99</v>
      </c>
      <c r="J210" s="64">
        <v>980.34</v>
      </c>
      <c r="K210" s="64">
        <v>339.02</v>
      </c>
      <c r="L210" s="64">
        <v>0</v>
      </c>
      <c r="M210" s="65">
        <v>0</v>
      </c>
      <c r="N210" s="58"/>
      <c r="O210" s="58"/>
      <c r="P210" s="58"/>
      <c r="Q210" s="58"/>
      <c r="R210" s="62">
        <f t="shared" si="2"/>
        <v>0</v>
      </c>
      <c r="T210" s="79"/>
      <c r="U210" s="79"/>
    </row>
    <row r="211" spans="1:21" ht="15.75" customHeight="1" x14ac:dyDescent="0.25">
      <c r="A211" s="58"/>
      <c r="B211" s="63" t="s">
        <v>58</v>
      </c>
      <c r="C211" s="64">
        <v>1660</v>
      </c>
      <c r="D211" s="64">
        <v>57.19</v>
      </c>
      <c r="E211" s="64">
        <v>339.03</v>
      </c>
      <c r="F211" s="64">
        <v>1208.83</v>
      </c>
      <c r="G211" s="64">
        <v>777.59</v>
      </c>
      <c r="H211" s="64">
        <v>923.2</v>
      </c>
      <c r="I211" s="64">
        <v>-354</v>
      </c>
      <c r="J211" s="64">
        <v>988.74</v>
      </c>
      <c r="K211" s="64">
        <v>339.02</v>
      </c>
      <c r="L211" s="64">
        <v>0</v>
      </c>
      <c r="M211" s="65">
        <v>0</v>
      </c>
      <c r="N211" s="58"/>
      <c r="O211" s="58"/>
      <c r="P211" s="58"/>
      <c r="Q211" s="58"/>
      <c r="R211" s="62">
        <f t="shared" si="2"/>
        <v>0</v>
      </c>
      <c r="T211" s="79"/>
      <c r="U211" s="79"/>
    </row>
    <row r="212" spans="1:21" ht="15.75" customHeight="1" x14ac:dyDescent="0.25">
      <c r="A212" s="58"/>
      <c r="B212" s="63" t="s">
        <v>58</v>
      </c>
      <c r="C212" s="64">
        <v>1670</v>
      </c>
      <c r="D212" s="64">
        <v>57.19</v>
      </c>
      <c r="E212" s="64">
        <v>339.03</v>
      </c>
      <c r="F212" s="64">
        <v>1214.25</v>
      </c>
      <c r="G212" s="64">
        <v>783.01</v>
      </c>
      <c r="H212" s="64">
        <v>931.04</v>
      </c>
      <c r="I212" s="64">
        <v>-357.01</v>
      </c>
      <c r="J212" s="64">
        <v>997.14</v>
      </c>
      <c r="K212" s="64">
        <v>339.02</v>
      </c>
      <c r="L212" s="64">
        <v>0</v>
      </c>
      <c r="M212" s="65">
        <v>0</v>
      </c>
      <c r="N212" s="58"/>
      <c r="O212" s="58"/>
      <c r="P212" s="58"/>
      <c r="Q212" s="58"/>
      <c r="R212" s="62">
        <f t="shared" si="2"/>
        <v>0</v>
      </c>
      <c r="T212" s="79"/>
      <c r="U212" s="79"/>
    </row>
    <row r="213" spans="1:21" ht="15.75" customHeight="1" x14ac:dyDescent="0.25">
      <c r="A213" s="58"/>
      <c r="B213" s="63" t="s">
        <v>58</v>
      </c>
      <c r="C213" s="64">
        <v>1680</v>
      </c>
      <c r="D213" s="64">
        <v>57.19</v>
      </c>
      <c r="E213" s="64">
        <v>339.03</v>
      </c>
      <c r="F213" s="64">
        <v>1219.67</v>
      </c>
      <c r="G213" s="64">
        <v>788.43</v>
      </c>
      <c r="H213" s="64">
        <v>938.89</v>
      </c>
      <c r="I213" s="64">
        <v>-360.01</v>
      </c>
      <c r="J213" s="64">
        <v>1005.55</v>
      </c>
      <c r="K213" s="64">
        <v>339.02</v>
      </c>
      <c r="L213" s="64">
        <v>0</v>
      </c>
      <c r="M213" s="65">
        <v>0</v>
      </c>
      <c r="N213" s="58"/>
      <c r="O213" s="58"/>
      <c r="P213" s="58"/>
      <c r="Q213" s="58"/>
      <c r="R213" s="62">
        <f t="shared" si="2"/>
        <v>0</v>
      </c>
      <c r="T213" s="79"/>
      <c r="U213" s="79"/>
    </row>
    <row r="214" spans="1:21" ht="15.75" customHeight="1" x14ac:dyDescent="0.25">
      <c r="A214" s="58"/>
      <c r="B214" s="63" t="s">
        <v>58</v>
      </c>
      <c r="C214" s="64">
        <v>1690</v>
      </c>
      <c r="D214" s="64">
        <v>57.19</v>
      </c>
      <c r="E214" s="64">
        <v>339.03</v>
      </c>
      <c r="F214" s="64">
        <v>1225.0899999999999</v>
      </c>
      <c r="G214" s="64">
        <v>793.85</v>
      </c>
      <c r="H214" s="64">
        <v>946.74</v>
      </c>
      <c r="I214" s="64">
        <v>-363.02</v>
      </c>
      <c r="J214" s="64">
        <v>1013.95</v>
      </c>
      <c r="K214" s="64">
        <v>339.02</v>
      </c>
      <c r="L214" s="64">
        <v>0</v>
      </c>
      <c r="M214" s="65">
        <v>0</v>
      </c>
      <c r="N214" s="58"/>
      <c r="O214" s="58"/>
      <c r="P214" s="58"/>
      <c r="Q214" s="58"/>
      <c r="R214" s="62">
        <f t="shared" si="2"/>
        <v>0</v>
      </c>
      <c r="T214" s="79"/>
      <c r="U214" s="79"/>
    </row>
    <row r="215" spans="1:21" ht="15.75" x14ac:dyDescent="0.25">
      <c r="A215" s="58"/>
      <c r="B215" s="63" t="s">
        <v>58</v>
      </c>
      <c r="C215" s="64">
        <v>1700</v>
      </c>
      <c r="D215" s="64">
        <v>57.19</v>
      </c>
      <c r="E215" s="64">
        <v>339.03</v>
      </c>
      <c r="F215" s="64">
        <v>1230.51</v>
      </c>
      <c r="G215" s="64">
        <v>799.27</v>
      </c>
      <c r="H215" s="64">
        <v>954.59</v>
      </c>
      <c r="I215" s="64">
        <v>-366.03</v>
      </c>
      <c r="J215" s="64">
        <v>1022.36</v>
      </c>
      <c r="K215" s="64">
        <v>339.02</v>
      </c>
      <c r="L215" s="64">
        <v>0</v>
      </c>
      <c r="M215" s="65">
        <v>0</v>
      </c>
      <c r="N215" s="58"/>
      <c r="O215" s="58"/>
      <c r="P215" s="58"/>
      <c r="Q215" s="58"/>
      <c r="R215" s="62">
        <f t="shared" si="2"/>
        <v>0</v>
      </c>
      <c r="T215" s="79"/>
      <c r="U215" s="79"/>
    </row>
    <row r="216" spans="1:21" ht="15.75" customHeight="1" x14ac:dyDescent="0.25">
      <c r="A216" s="58"/>
      <c r="B216" s="63" t="s">
        <v>58</v>
      </c>
      <c r="C216" s="64">
        <v>1710</v>
      </c>
      <c r="D216" s="64">
        <v>57.19</v>
      </c>
      <c r="E216" s="64">
        <v>339.03</v>
      </c>
      <c r="F216" s="64">
        <v>1235.93</v>
      </c>
      <c r="G216" s="64">
        <v>804.69</v>
      </c>
      <c r="H216" s="64">
        <v>962.43</v>
      </c>
      <c r="I216" s="64">
        <v>-369.04</v>
      </c>
      <c r="J216" s="64">
        <v>1030.76</v>
      </c>
      <c r="K216" s="64">
        <v>339.02</v>
      </c>
      <c r="L216" s="64">
        <v>0</v>
      </c>
      <c r="M216" s="65">
        <v>0</v>
      </c>
      <c r="N216" s="58"/>
      <c r="O216" s="58"/>
      <c r="P216" s="58"/>
      <c r="Q216" s="58"/>
      <c r="R216" s="62">
        <f t="shared" si="2"/>
        <v>0</v>
      </c>
      <c r="T216" s="79"/>
      <c r="U216" s="79"/>
    </row>
    <row r="217" spans="1:21" ht="15.75" customHeight="1" x14ac:dyDescent="0.25">
      <c r="A217" s="58"/>
      <c r="B217" s="63" t="s">
        <v>58</v>
      </c>
      <c r="C217" s="64">
        <v>1720</v>
      </c>
      <c r="D217" s="64">
        <v>57.19</v>
      </c>
      <c r="E217" s="64">
        <v>339.03</v>
      </c>
      <c r="F217" s="64">
        <v>1241.3499999999999</v>
      </c>
      <c r="G217" s="64">
        <v>810.11</v>
      </c>
      <c r="H217" s="64">
        <v>970.28</v>
      </c>
      <c r="I217" s="64">
        <v>-372.04</v>
      </c>
      <c r="J217" s="64">
        <v>1039.1600000000001</v>
      </c>
      <c r="K217" s="64">
        <v>339.02</v>
      </c>
      <c r="L217" s="64">
        <v>0</v>
      </c>
      <c r="M217" s="65">
        <v>0</v>
      </c>
      <c r="N217" s="58"/>
      <c r="O217" s="58"/>
      <c r="P217" s="58"/>
      <c r="Q217" s="58"/>
      <c r="R217" s="62">
        <f t="shared" si="2"/>
        <v>0</v>
      </c>
      <c r="T217" s="79"/>
      <c r="U217" s="79"/>
    </row>
    <row r="218" spans="1:21" ht="15.75" customHeight="1" x14ac:dyDescent="0.25">
      <c r="A218" s="58"/>
      <c r="B218" s="63" t="s">
        <v>58</v>
      </c>
      <c r="C218" s="64">
        <v>1730</v>
      </c>
      <c r="D218" s="64">
        <v>57.19</v>
      </c>
      <c r="E218" s="64">
        <v>339.03</v>
      </c>
      <c r="F218" s="64">
        <v>1246.77</v>
      </c>
      <c r="G218" s="64">
        <v>815.53</v>
      </c>
      <c r="H218" s="64">
        <v>978.13</v>
      </c>
      <c r="I218" s="64">
        <v>-375.05</v>
      </c>
      <c r="J218" s="64">
        <v>1047.57</v>
      </c>
      <c r="K218" s="64">
        <v>339.02</v>
      </c>
      <c r="L218" s="64">
        <v>0</v>
      </c>
      <c r="M218" s="65">
        <v>0</v>
      </c>
      <c r="N218" s="58"/>
      <c r="O218" s="58"/>
      <c r="P218" s="58"/>
      <c r="Q218" s="58"/>
      <c r="R218" s="62">
        <f t="shared" si="2"/>
        <v>0</v>
      </c>
      <c r="T218" s="79"/>
      <c r="U218" s="79"/>
    </row>
    <row r="219" spans="1:21" ht="15.75" x14ac:dyDescent="0.25">
      <c r="A219" s="58"/>
      <c r="B219" s="63" t="s">
        <v>58</v>
      </c>
      <c r="C219" s="64">
        <v>1740</v>
      </c>
      <c r="D219" s="64">
        <v>57.19</v>
      </c>
      <c r="E219" s="64">
        <v>339.03</v>
      </c>
      <c r="F219" s="64">
        <v>1252.18</v>
      </c>
      <c r="G219" s="64">
        <v>820.94</v>
      </c>
      <c r="H219" s="64">
        <v>985.98</v>
      </c>
      <c r="I219" s="64">
        <v>-378.06</v>
      </c>
      <c r="J219" s="64">
        <v>1055.97</v>
      </c>
      <c r="K219" s="64">
        <v>339.02</v>
      </c>
      <c r="L219" s="64">
        <v>0</v>
      </c>
      <c r="M219" s="65">
        <v>0</v>
      </c>
      <c r="N219" s="58"/>
      <c r="O219" s="58"/>
      <c r="P219" s="58"/>
      <c r="Q219" s="58"/>
      <c r="R219" s="62">
        <f t="shared" si="2"/>
        <v>0</v>
      </c>
      <c r="T219" s="79"/>
      <c r="U219" s="79"/>
    </row>
    <row r="220" spans="1:21" ht="15.75" customHeight="1" x14ac:dyDescent="0.25">
      <c r="A220" s="58"/>
      <c r="B220" s="63" t="s">
        <v>58</v>
      </c>
      <c r="C220" s="64">
        <v>1750</v>
      </c>
      <c r="D220" s="64">
        <v>57.19</v>
      </c>
      <c r="E220" s="64">
        <v>339.03</v>
      </c>
      <c r="F220" s="64">
        <v>1257.5999999999999</v>
      </c>
      <c r="G220" s="64">
        <v>826.36</v>
      </c>
      <c r="H220" s="64">
        <v>993.82</v>
      </c>
      <c r="I220" s="64">
        <v>-381.07</v>
      </c>
      <c r="J220" s="64">
        <v>1064.3800000000001</v>
      </c>
      <c r="K220" s="64">
        <v>339.02</v>
      </c>
      <c r="L220" s="64">
        <v>0</v>
      </c>
      <c r="M220" s="65">
        <v>0</v>
      </c>
      <c r="N220" s="58"/>
      <c r="O220" s="58"/>
      <c r="P220" s="58"/>
      <c r="Q220" s="58"/>
      <c r="R220" s="62">
        <f t="shared" si="2"/>
        <v>0</v>
      </c>
      <c r="T220" s="79"/>
      <c r="U220" s="79"/>
    </row>
    <row r="221" spans="1:21" ht="15.75" customHeight="1" x14ac:dyDescent="0.25">
      <c r="A221" s="58"/>
      <c r="B221" s="63" t="s">
        <v>58</v>
      </c>
      <c r="C221" s="64">
        <v>1760</v>
      </c>
      <c r="D221" s="64">
        <v>57.19</v>
      </c>
      <c r="E221" s="64">
        <v>339.03</v>
      </c>
      <c r="F221" s="64">
        <v>1263.02</v>
      </c>
      <c r="G221" s="64">
        <v>831.78</v>
      </c>
      <c r="H221" s="64">
        <v>1001.67</v>
      </c>
      <c r="I221" s="64">
        <v>-384.08</v>
      </c>
      <c r="J221" s="64">
        <v>1072.78</v>
      </c>
      <c r="K221" s="64">
        <v>339.02</v>
      </c>
      <c r="L221" s="64">
        <v>0</v>
      </c>
      <c r="M221" s="65">
        <v>0</v>
      </c>
      <c r="N221" s="58"/>
      <c r="O221" s="58"/>
      <c r="P221" s="58"/>
      <c r="Q221" s="58"/>
      <c r="R221" s="62">
        <f t="shared" si="2"/>
        <v>0</v>
      </c>
      <c r="T221" s="79"/>
      <c r="U221" s="79"/>
    </row>
    <row r="222" spans="1:21" ht="15.75" customHeight="1" x14ac:dyDescent="0.25">
      <c r="A222" s="58"/>
      <c r="B222" s="63" t="s">
        <v>58</v>
      </c>
      <c r="C222" s="64">
        <v>1770</v>
      </c>
      <c r="D222" s="64">
        <v>57.19</v>
      </c>
      <c r="E222" s="64">
        <v>339.03</v>
      </c>
      <c r="F222" s="64">
        <v>1268.44</v>
      </c>
      <c r="G222" s="64">
        <v>837.2</v>
      </c>
      <c r="H222" s="64">
        <v>1009.52</v>
      </c>
      <c r="I222" s="64">
        <v>-387.08</v>
      </c>
      <c r="J222" s="64">
        <v>1081.19</v>
      </c>
      <c r="K222" s="64">
        <v>339.02</v>
      </c>
      <c r="L222" s="64">
        <v>0</v>
      </c>
      <c r="M222" s="65">
        <v>0</v>
      </c>
      <c r="N222" s="58"/>
      <c r="O222" s="58"/>
      <c r="P222" s="58"/>
      <c r="Q222" s="58"/>
      <c r="R222" s="62">
        <f t="shared" si="2"/>
        <v>0</v>
      </c>
      <c r="T222" s="79"/>
      <c r="U222" s="79"/>
    </row>
    <row r="223" spans="1:21" ht="15.75" customHeight="1" x14ac:dyDescent="0.25">
      <c r="A223" s="58"/>
      <c r="B223" s="63" t="s">
        <v>58</v>
      </c>
      <c r="C223" s="64">
        <v>1780</v>
      </c>
      <c r="D223" s="64">
        <v>57.19</v>
      </c>
      <c r="E223" s="64">
        <v>339.03</v>
      </c>
      <c r="F223" s="64">
        <v>1273.8599999999999</v>
      </c>
      <c r="G223" s="64">
        <v>842.62</v>
      </c>
      <c r="H223" s="64">
        <v>1017.37</v>
      </c>
      <c r="I223" s="64">
        <v>-390.09</v>
      </c>
      <c r="J223" s="64">
        <v>1089.5899999999999</v>
      </c>
      <c r="K223" s="64">
        <v>339.02</v>
      </c>
      <c r="L223" s="64">
        <v>0</v>
      </c>
      <c r="M223" s="65">
        <v>0</v>
      </c>
      <c r="N223" s="58"/>
      <c r="O223" s="58"/>
      <c r="P223" s="58"/>
      <c r="Q223" s="58"/>
      <c r="R223" s="62">
        <f t="shared" ref="R223:R286" si="3">IF(OR(B223="Обсадная колонна 339.7 мм / 13 3/8 in Casing",B223="Обсадная колонна 244.5 мм / 9 5/8 in Casing",B223="Обсадная колонна 177.8 мм / 7 in Casing"),1,IF(OR(B223="EOC - Траппы кровля / Traps Top",B223="KOP - Траппы подошва / Traps Bottom",B223="EOC - Аргиллиты - кровля / Argillites top",B223="EOC - Аргиллиты №2 - кровля / Argillites #2 top"),2,IF(OR(B223="ESP top",B223="ESP btm - Осинский горизонт-подошва / Osinskiy horizont Bttm"),3,IF(OR(B223="KOP - ВЧ-1",B223="KOP - ВЧ-2"),4,IF(B223="EOC - Кора выветривания / Crust",5,IF(OR(B223="TD",B223="Полка под срезку",B223="Начало срезки 1",B223="Начало срезки 2",B223="Начало срезки 3",B223="Начало срезки 4"),6,0))))))</f>
        <v>0</v>
      </c>
      <c r="T223" s="79"/>
      <c r="U223" s="79"/>
    </row>
    <row r="224" spans="1:21" ht="15.75" customHeight="1" x14ac:dyDescent="0.25">
      <c r="A224" s="58"/>
      <c r="B224" s="63" t="s">
        <v>58</v>
      </c>
      <c r="C224" s="64">
        <v>1790</v>
      </c>
      <c r="D224" s="64">
        <v>57.19</v>
      </c>
      <c r="E224" s="64">
        <v>339.03</v>
      </c>
      <c r="F224" s="64">
        <v>1279.28</v>
      </c>
      <c r="G224" s="64">
        <v>848.04</v>
      </c>
      <c r="H224" s="64">
        <v>1025.21</v>
      </c>
      <c r="I224" s="64">
        <v>-393.1</v>
      </c>
      <c r="J224" s="64">
        <v>1097.99</v>
      </c>
      <c r="K224" s="64">
        <v>339.02</v>
      </c>
      <c r="L224" s="64">
        <v>0</v>
      </c>
      <c r="M224" s="65">
        <v>0</v>
      </c>
      <c r="N224" s="58"/>
      <c r="O224" s="58"/>
      <c r="P224" s="58"/>
      <c r="Q224" s="58"/>
      <c r="R224" s="62">
        <f t="shared" si="3"/>
        <v>0</v>
      </c>
      <c r="T224" s="79"/>
      <c r="U224" s="79"/>
    </row>
    <row r="225" spans="1:21" ht="15.75" customHeight="1" x14ac:dyDescent="0.25">
      <c r="A225" s="58"/>
      <c r="B225" s="63" t="s">
        <v>58</v>
      </c>
      <c r="C225" s="64">
        <v>1800</v>
      </c>
      <c r="D225" s="64">
        <v>57.19</v>
      </c>
      <c r="E225" s="64">
        <v>339.03</v>
      </c>
      <c r="F225" s="64">
        <v>1284.7</v>
      </c>
      <c r="G225" s="64">
        <v>853.46</v>
      </c>
      <c r="H225" s="64">
        <v>1033.06</v>
      </c>
      <c r="I225" s="64">
        <v>-396.11</v>
      </c>
      <c r="J225" s="64">
        <v>1106.4000000000001</v>
      </c>
      <c r="K225" s="64">
        <v>339.02</v>
      </c>
      <c r="L225" s="64">
        <v>0</v>
      </c>
      <c r="M225" s="65">
        <v>0</v>
      </c>
      <c r="N225" s="58"/>
      <c r="O225" s="58"/>
      <c r="P225" s="58"/>
      <c r="Q225" s="58"/>
      <c r="R225" s="62">
        <f t="shared" si="3"/>
        <v>0</v>
      </c>
      <c r="T225" s="79"/>
      <c r="U225" s="79"/>
    </row>
    <row r="226" spans="1:21" ht="15.75" customHeight="1" x14ac:dyDescent="0.25">
      <c r="A226" s="58"/>
      <c r="B226" s="63" t="s">
        <v>58</v>
      </c>
      <c r="C226" s="64">
        <v>1810</v>
      </c>
      <c r="D226" s="64">
        <v>57.19</v>
      </c>
      <c r="E226" s="64">
        <v>339.03</v>
      </c>
      <c r="F226" s="64">
        <v>1290.1199999999999</v>
      </c>
      <c r="G226" s="64">
        <v>858.88</v>
      </c>
      <c r="H226" s="64">
        <v>1040.9100000000001</v>
      </c>
      <c r="I226" s="64">
        <v>-399.11</v>
      </c>
      <c r="J226" s="64">
        <v>1114.8</v>
      </c>
      <c r="K226" s="64">
        <v>339.02</v>
      </c>
      <c r="L226" s="64">
        <v>0</v>
      </c>
      <c r="M226" s="65">
        <v>0</v>
      </c>
      <c r="N226" s="58"/>
      <c r="O226" s="58"/>
      <c r="P226" s="58"/>
      <c r="Q226" s="58"/>
      <c r="R226" s="62">
        <f t="shared" si="3"/>
        <v>0</v>
      </c>
      <c r="T226" s="79"/>
      <c r="U226" s="79"/>
    </row>
    <row r="227" spans="1:21" ht="15.75" customHeight="1" x14ac:dyDescent="0.25">
      <c r="A227" s="58"/>
      <c r="B227" s="63" t="s">
        <v>58</v>
      </c>
      <c r="C227" s="64">
        <v>1820</v>
      </c>
      <c r="D227" s="64">
        <v>57.19</v>
      </c>
      <c r="E227" s="64">
        <v>339.03</v>
      </c>
      <c r="F227" s="64">
        <v>1295.54</v>
      </c>
      <c r="G227" s="64">
        <v>864.3</v>
      </c>
      <c r="H227" s="64">
        <v>1048.76</v>
      </c>
      <c r="I227" s="64">
        <v>-402.12</v>
      </c>
      <c r="J227" s="64">
        <v>1123.21</v>
      </c>
      <c r="K227" s="64">
        <v>339.02</v>
      </c>
      <c r="L227" s="64">
        <v>0</v>
      </c>
      <c r="M227" s="65">
        <v>0</v>
      </c>
      <c r="N227" s="58"/>
      <c r="O227" s="58"/>
      <c r="P227" s="58"/>
      <c r="Q227" s="58"/>
      <c r="R227" s="62">
        <f t="shared" si="3"/>
        <v>0</v>
      </c>
      <c r="T227" s="79"/>
      <c r="U227" s="79"/>
    </row>
    <row r="228" spans="1:21" ht="15.75" customHeight="1" x14ac:dyDescent="0.25">
      <c r="A228" s="58"/>
      <c r="B228" s="63" t="s">
        <v>58</v>
      </c>
      <c r="C228" s="64">
        <v>1830</v>
      </c>
      <c r="D228" s="64">
        <v>57.19</v>
      </c>
      <c r="E228" s="64">
        <v>339.03</v>
      </c>
      <c r="F228" s="64">
        <v>1300.96</v>
      </c>
      <c r="G228" s="64">
        <v>869.72</v>
      </c>
      <c r="H228" s="64">
        <v>1056.6099999999999</v>
      </c>
      <c r="I228" s="64">
        <v>-405.13</v>
      </c>
      <c r="J228" s="64">
        <v>1131.6099999999999</v>
      </c>
      <c r="K228" s="64">
        <v>339.02</v>
      </c>
      <c r="L228" s="64">
        <v>0</v>
      </c>
      <c r="M228" s="65">
        <v>0</v>
      </c>
      <c r="N228" s="58"/>
      <c r="O228" s="58"/>
      <c r="P228" s="58"/>
      <c r="Q228" s="58"/>
      <c r="R228" s="62">
        <f t="shared" si="3"/>
        <v>0</v>
      </c>
      <c r="T228" s="79"/>
      <c r="U228" s="79"/>
    </row>
    <row r="229" spans="1:21" ht="15.75" customHeight="1" x14ac:dyDescent="0.25">
      <c r="A229" s="58"/>
      <c r="B229" s="63" t="s">
        <v>58</v>
      </c>
      <c r="C229" s="64">
        <v>1840</v>
      </c>
      <c r="D229" s="64">
        <v>57.19</v>
      </c>
      <c r="E229" s="64">
        <v>339.03</v>
      </c>
      <c r="F229" s="64">
        <v>1306.3800000000001</v>
      </c>
      <c r="G229" s="64">
        <v>875.14</v>
      </c>
      <c r="H229" s="64">
        <v>1064.45</v>
      </c>
      <c r="I229" s="64">
        <v>-408.14</v>
      </c>
      <c r="J229" s="64">
        <v>1140.02</v>
      </c>
      <c r="K229" s="64">
        <v>339.02</v>
      </c>
      <c r="L229" s="64">
        <v>0</v>
      </c>
      <c r="M229" s="65">
        <v>0</v>
      </c>
      <c r="N229" s="58"/>
      <c r="O229" s="58"/>
      <c r="P229" s="58"/>
      <c r="Q229" s="58"/>
      <c r="R229" s="62">
        <f t="shared" si="3"/>
        <v>0</v>
      </c>
      <c r="T229" s="79"/>
      <c r="U229" s="79"/>
    </row>
    <row r="230" spans="1:21" ht="15.75" customHeight="1" x14ac:dyDescent="0.25">
      <c r="A230" s="58"/>
      <c r="B230" s="63" t="s">
        <v>58</v>
      </c>
      <c r="C230" s="64">
        <v>1850</v>
      </c>
      <c r="D230" s="64">
        <v>57.19</v>
      </c>
      <c r="E230" s="64">
        <v>339.03</v>
      </c>
      <c r="F230" s="64">
        <v>1311.8</v>
      </c>
      <c r="G230" s="64">
        <v>880.56</v>
      </c>
      <c r="H230" s="64">
        <v>1072.3</v>
      </c>
      <c r="I230" s="64">
        <v>-411.15</v>
      </c>
      <c r="J230" s="64">
        <v>1148.42</v>
      </c>
      <c r="K230" s="64">
        <v>339.02</v>
      </c>
      <c r="L230" s="64">
        <v>0</v>
      </c>
      <c r="M230" s="65">
        <v>0</v>
      </c>
      <c r="N230" s="58"/>
      <c r="O230" s="58"/>
      <c r="P230" s="58"/>
      <c r="Q230" s="58"/>
      <c r="R230" s="62">
        <f t="shared" si="3"/>
        <v>0</v>
      </c>
      <c r="T230" s="79"/>
      <c r="U230" s="79"/>
    </row>
    <row r="231" spans="1:21" ht="15.75" customHeight="1" x14ac:dyDescent="0.25">
      <c r="A231" s="1"/>
      <c r="B231" s="63" t="s">
        <v>58</v>
      </c>
      <c r="C231" s="64">
        <v>1860</v>
      </c>
      <c r="D231" s="64">
        <v>57.19</v>
      </c>
      <c r="E231" s="64">
        <v>339.03</v>
      </c>
      <c r="F231" s="64">
        <v>1317.22</v>
      </c>
      <c r="G231" s="64">
        <v>885.98</v>
      </c>
      <c r="H231" s="64">
        <v>1080.1500000000001</v>
      </c>
      <c r="I231" s="64">
        <v>-414.15</v>
      </c>
      <c r="J231" s="64">
        <v>1156.82</v>
      </c>
      <c r="K231" s="64">
        <v>339.02</v>
      </c>
      <c r="L231" s="64">
        <v>0</v>
      </c>
      <c r="M231" s="65">
        <v>0</v>
      </c>
      <c r="N231" s="1"/>
      <c r="O231" s="1"/>
      <c r="P231" s="1"/>
      <c r="Q231" s="1"/>
      <c r="R231" s="62">
        <f t="shared" si="3"/>
        <v>0</v>
      </c>
      <c r="T231" s="79"/>
      <c r="U231" s="79"/>
    </row>
    <row r="232" spans="1:21" ht="15.75" customHeight="1" x14ac:dyDescent="0.25">
      <c r="A232" s="1"/>
      <c r="B232" s="63" t="s">
        <v>58</v>
      </c>
      <c r="C232" s="64">
        <v>1870</v>
      </c>
      <c r="D232" s="64">
        <v>57.19</v>
      </c>
      <c r="E232" s="64">
        <v>339.03</v>
      </c>
      <c r="F232" s="64">
        <v>1322.63</v>
      </c>
      <c r="G232" s="64">
        <v>891.39</v>
      </c>
      <c r="H232" s="64">
        <v>1088</v>
      </c>
      <c r="I232" s="64">
        <v>-417.16</v>
      </c>
      <c r="J232" s="64">
        <v>1165.23</v>
      </c>
      <c r="K232" s="64">
        <v>339.02</v>
      </c>
      <c r="L232" s="64">
        <v>0</v>
      </c>
      <c r="M232" s="65">
        <v>0</v>
      </c>
      <c r="N232" s="1"/>
      <c r="O232" s="1"/>
      <c r="P232" s="1"/>
      <c r="Q232" s="1"/>
      <c r="R232" s="62">
        <f t="shared" si="3"/>
        <v>0</v>
      </c>
      <c r="T232" s="79"/>
      <c r="U232" s="79"/>
    </row>
    <row r="233" spans="1:21" ht="15.75" customHeight="1" x14ac:dyDescent="0.25">
      <c r="A233" s="1"/>
      <c r="B233" s="63" t="s">
        <v>58</v>
      </c>
      <c r="C233" s="64">
        <v>1880</v>
      </c>
      <c r="D233" s="64">
        <v>57.19</v>
      </c>
      <c r="E233" s="64">
        <v>339.03</v>
      </c>
      <c r="F233" s="64">
        <v>1328.05</v>
      </c>
      <c r="G233" s="64">
        <v>896.81</v>
      </c>
      <c r="H233" s="64">
        <v>1095.8399999999999</v>
      </c>
      <c r="I233" s="64">
        <v>-420.17</v>
      </c>
      <c r="J233" s="64">
        <v>1173.6300000000001</v>
      </c>
      <c r="K233" s="64">
        <v>339.02</v>
      </c>
      <c r="L233" s="64">
        <v>0</v>
      </c>
      <c r="M233" s="65">
        <v>0</v>
      </c>
      <c r="N233" s="1"/>
      <c r="O233" s="1"/>
      <c r="P233" s="1"/>
      <c r="Q233" s="1"/>
      <c r="R233" s="62">
        <f t="shared" si="3"/>
        <v>0</v>
      </c>
      <c r="T233" s="79"/>
      <c r="U233" s="79"/>
    </row>
    <row r="234" spans="1:21" ht="15.75" customHeight="1" x14ac:dyDescent="0.25">
      <c r="A234" s="1"/>
      <c r="B234" s="63" t="s">
        <v>58</v>
      </c>
      <c r="C234" s="64">
        <v>1890</v>
      </c>
      <c r="D234" s="64">
        <v>57.19</v>
      </c>
      <c r="E234" s="64">
        <v>339.03</v>
      </c>
      <c r="F234" s="64">
        <v>1333.47</v>
      </c>
      <c r="G234" s="64">
        <v>902.23</v>
      </c>
      <c r="H234" s="64">
        <v>1103.69</v>
      </c>
      <c r="I234" s="64">
        <v>-423.18</v>
      </c>
      <c r="J234" s="64">
        <v>1182.04</v>
      </c>
      <c r="K234" s="64">
        <v>339.02</v>
      </c>
      <c r="L234" s="64">
        <v>0</v>
      </c>
      <c r="M234" s="65">
        <v>0</v>
      </c>
      <c r="N234" s="1"/>
      <c r="O234" s="1"/>
      <c r="P234" s="1"/>
      <c r="Q234" s="1"/>
      <c r="R234" s="62">
        <f t="shared" si="3"/>
        <v>0</v>
      </c>
      <c r="T234" s="79"/>
      <c r="U234" s="79"/>
    </row>
    <row r="235" spans="1:21" ht="15.75" customHeight="1" x14ac:dyDescent="0.25">
      <c r="A235" s="1"/>
      <c r="B235" s="63" t="s">
        <v>58</v>
      </c>
      <c r="C235" s="64">
        <v>1900</v>
      </c>
      <c r="D235" s="64">
        <v>57.19</v>
      </c>
      <c r="E235" s="64">
        <v>339.03</v>
      </c>
      <c r="F235" s="64">
        <v>1338.89</v>
      </c>
      <c r="G235" s="64">
        <v>907.65</v>
      </c>
      <c r="H235" s="64">
        <v>1111.54</v>
      </c>
      <c r="I235" s="64">
        <v>-426.19</v>
      </c>
      <c r="J235" s="64">
        <v>1190.44</v>
      </c>
      <c r="K235" s="64">
        <v>339.02</v>
      </c>
      <c r="L235" s="64">
        <v>0</v>
      </c>
      <c r="M235" s="65">
        <v>0</v>
      </c>
      <c r="N235" s="1"/>
      <c r="O235" s="1"/>
      <c r="P235" s="1"/>
      <c r="Q235" s="1"/>
      <c r="R235" s="62">
        <f t="shared" si="3"/>
        <v>0</v>
      </c>
      <c r="T235" s="79"/>
      <c r="U235" s="79"/>
    </row>
    <row r="236" spans="1:21" ht="15.75" customHeight="1" x14ac:dyDescent="0.25">
      <c r="A236" s="1"/>
      <c r="B236" s="63" t="s">
        <v>58</v>
      </c>
      <c r="C236" s="64">
        <v>1910</v>
      </c>
      <c r="D236" s="64">
        <v>57.19</v>
      </c>
      <c r="E236" s="64">
        <v>339.03</v>
      </c>
      <c r="F236" s="64">
        <v>1344.31</v>
      </c>
      <c r="G236" s="64">
        <v>913.07</v>
      </c>
      <c r="H236" s="64">
        <v>1119.3900000000001</v>
      </c>
      <c r="I236" s="64">
        <v>-429.19</v>
      </c>
      <c r="J236" s="64">
        <v>1198.8499999999999</v>
      </c>
      <c r="K236" s="64">
        <v>339.02</v>
      </c>
      <c r="L236" s="64">
        <v>0</v>
      </c>
      <c r="M236" s="65">
        <v>0</v>
      </c>
      <c r="N236" s="1"/>
      <c r="O236" s="1"/>
      <c r="P236" s="1"/>
      <c r="Q236" s="1"/>
      <c r="R236" s="62">
        <f t="shared" si="3"/>
        <v>0</v>
      </c>
      <c r="T236" s="79"/>
      <c r="U236" s="79"/>
    </row>
    <row r="237" spans="1:21" ht="15.75" customHeight="1" x14ac:dyDescent="0.25">
      <c r="A237" s="1"/>
      <c r="B237" s="63" t="s">
        <v>108</v>
      </c>
      <c r="C237" s="64">
        <v>1914.6</v>
      </c>
      <c r="D237" s="64">
        <v>57.19</v>
      </c>
      <c r="E237" s="64">
        <v>339.03</v>
      </c>
      <c r="F237" s="64">
        <v>1346.8</v>
      </c>
      <c r="G237" s="64">
        <v>915.56</v>
      </c>
      <c r="H237" s="64">
        <v>1123</v>
      </c>
      <c r="I237" s="64">
        <v>-430.58</v>
      </c>
      <c r="J237" s="64">
        <v>1202.71</v>
      </c>
      <c r="K237" s="64">
        <v>339.02</v>
      </c>
      <c r="L237" s="64">
        <v>0</v>
      </c>
      <c r="M237" s="65">
        <v>0</v>
      </c>
      <c r="N237" s="1"/>
      <c r="O237" s="1"/>
      <c r="P237" s="1"/>
      <c r="Q237" s="1"/>
      <c r="R237" s="62">
        <f t="shared" si="3"/>
        <v>0</v>
      </c>
      <c r="T237" s="79"/>
      <c r="U237" s="79"/>
    </row>
    <row r="238" spans="1:21" ht="15.75" customHeight="1" x14ac:dyDescent="0.25">
      <c r="A238" s="1"/>
      <c r="B238" s="63" t="s">
        <v>58</v>
      </c>
      <c r="C238" s="64">
        <v>1920</v>
      </c>
      <c r="D238" s="64">
        <v>57.19</v>
      </c>
      <c r="E238" s="64">
        <v>339.03</v>
      </c>
      <c r="F238" s="64">
        <v>1349.73</v>
      </c>
      <c r="G238" s="64">
        <v>918.49</v>
      </c>
      <c r="H238" s="64">
        <v>1127.23</v>
      </c>
      <c r="I238" s="64">
        <v>-432.2</v>
      </c>
      <c r="J238" s="64">
        <v>1207.25</v>
      </c>
      <c r="K238" s="64">
        <v>339.02</v>
      </c>
      <c r="L238" s="64">
        <v>0</v>
      </c>
      <c r="M238" s="65">
        <v>0</v>
      </c>
      <c r="N238" s="1"/>
      <c r="O238" s="1"/>
      <c r="P238" s="1"/>
      <c r="Q238" s="1"/>
      <c r="R238" s="62">
        <f t="shared" si="3"/>
        <v>0</v>
      </c>
      <c r="T238" s="79"/>
      <c r="U238" s="79"/>
    </row>
    <row r="239" spans="1:21" ht="15.75" customHeight="1" x14ac:dyDescent="0.25">
      <c r="A239" s="1"/>
      <c r="B239" s="63" t="s">
        <v>63</v>
      </c>
      <c r="C239" s="64">
        <v>1924.19</v>
      </c>
      <c r="D239" s="64">
        <v>57.19</v>
      </c>
      <c r="E239" s="64">
        <v>339.03</v>
      </c>
      <c r="F239" s="64">
        <v>1352</v>
      </c>
      <c r="G239" s="64">
        <v>920.76</v>
      </c>
      <c r="H239" s="64">
        <v>1130.52</v>
      </c>
      <c r="I239" s="64">
        <v>-433.46</v>
      </c>
      <c r="J239" s="64">
        <v>1210.77</v>
      </c>
      <c r="K239" s="64">
        <v>339.02</v>
      </c>
      <c r="L239" s="64">
        <v>0</v>
      </c>
      <c r="M239" s="65">
        <v>0</v>
      </c>
      <c r="N239" s="1"/>
      <c r="O239" s="1"/>
      <c r="P239" s="1"/>
      <c r="Q239" s="1"/>
      <c r="R239" s="62">
        <f t="shared" si="3"/>
        <v>0</v>
      </c>
      <c r="T239" s="79"/>
      <c r="U239" s="79"/>
    </row>
    <row r="240" spans="1:21" ht="15.75" x14ac:dyDescent="0.25">
      <c r="A240" s="1"/>
      <c r="B240" s="63" t="s">
        <v>58</v>
      </c>
      <c r="C240" s="64">
        <v>1930</v>
      </c>
      <c r="D240" s="64">
        <v>57.19</v>
      </c>
      <c r="E240" s="64">
        <v>339.03</v>
      </c>
      <c r="F240" s="64">
        <v>1355.15</v>
      </c>
      <c r="G240" s="64">
        <v>923.91</v>
      </c>
      <c r="H240" s="64">
        <v>1135.08</v>
      </c>
      <c r="I240" s="64">
        <v>-435.21</v>
      </c>
      <c r="J240" s="64">
        <v>1215.6500000000001</v>
      </c>
      <c r="K240" s="64">
        <v>339.02</v>
      </c>
      <c r="L240" s="64">
        <v>0</v>
      </c>
      <c r="M240" s="65">
        <v>0</v>
      </c>
      <c r="N240" s="1"/>
      <c r="O240" s="1"/>
      <c r="P240" s="1"/>
      <c r="Q240" s="1"/>
      <c r="R240" s="62">
        <f t="shared" si="3"/>
        <v>0</v>
      </c>
      <c r="T240" s="79"/>
      <c r="U240" s="79"/>
    </row>
    <row r="241" spans="1:21" ht="15.75" customHeight="1" x14ac:dyDescent="0.25">
      <c r="A241" s="1"/>
      <c r="B241" s="63" t="s">
        <v>58</v>
      </c>
      <c r="C241" s="64">
        <v>1940</v>
      </c>
      <c r="D241" s="64">
        <v>57.19</v>
      </c>
      <c r="E241" s="64">
        <v>339.03</v>
      </c>
      <c r="F241" s="64">
        <v>1360.57</v>
      </c>
      <c r="G241" s="64">
        <v>929.33</v>
      </c>
      <c r="H241" s="64">
        <v>1142.93</v>
      </c>
      <c r="I241" s="64">
        <v>-438.22</v>
      </c>
      <c r="J241" s="64">
        <v>1224.06</v>
      </c>
      <c r="K241" s="64">
        <v>339.02</v>
      </c>
      <c r="L241" s="64">
        <v>0</v>
      </c>
      <c r="M241" s="65">
        <v>0</v>
      </c>
      <c r="N241" s="1"/>
      <c r="O241" s="1"/>
      <c r="P241" s="1"/>
      <c r="Q241" s="1"/>
      <c r="R241" s="62">
        <f t="shared" si="3"/>
        <v>0</v>
      </c>
      <c r="T241" s="79"/>
      <c r="U241" s="79"/>
    </row>
    <row r="242" spans="1:21" ht="15.75" customHeight="1" x14ac:dyDescent="0.25">
      <c r="A242" s="1"/>
      <c r="B242" s="63" t="s">
        <v>58</v>
      </c>
      <c r="C242" s="64">
        <v>1950</v>
      </c>
      <c r="D242" s="64">
        <v>57.19</v>
      </c>
      <c r="E242" s="64">
        <v>339.03</v>
      </c>
      <c r="F242" s="64">
        <v>1365.99</v>
      </c>
      <c r="G242" s="64">
        <v>934.75</v>
      </c>
      <c r="H242" s="64">
        <v>1150.78</v>
      </c>
      <c r="I242" s="64">
        <v>-441.22</v>
      </c>
      <c r="J242" s="64">
        <v>1232.46</v>
      </c>
      <c r="K242" s="64">
        <v>339.02</v>
      </c>
      <c r="L242" s="64">
        <v>0</v>
      </c>
      <c r="M242" s="65">
        <v>0</v>
      </c>
      <c r="N242" s="1"/>
      <c r="O242" s="1"/>
      <c r="P242" s="1"/>
      <c r="Q242" s="1"/>
      <c r="R242" s="62">
        <f t="shared" si="3"/>
        <v>0</v>
      </c>
      <c r="T242" s="79"/>
      <c r="U242" s="79"/>
    </row>
    <row r="243" spans="1:21" ht="15.75" customHeight="1" x14ac:dyDescent="0.25">
      <c r="A243" s="1"/>
      <c r="B243" s="63" t="s">
        <v>58</v>
      </c>
      <c r="C243" s="64">
        <v>1960</v>
      </c>
      <c r="D243" s="64">
        <v>57.19</v>
      </c>
      <c r="E243" s="64">
        <v>339.03</v>
      </c>
      <c r="F243" s="64">
        <v>1371.41</v>
      </c>
      <c r="G243" s="64">
        <v>940.17</v>
      </c>
      <c r="H243" s="64">
        <v>1158.6199999999999</v>
      </c>
      <c r="I243" s="64">
        <v>-444.23</v>
      </c>
      <c r="J243" s="64">
        <v>1240.8699999999999</v>
      </c>
      <c r="K243" s="64">
        <v>339.02</v>
      </c>
      <c r="L243" s="64">
        <v>0</v>
      </c>
      <c r="M243" s="65">
        <v>0</v>
      </c>
      <c r="N243" s="1"/>
      <c r="O243" s="1"/>
      <c r="P243" s="1"/>
      <c r="Q243" s="1"/>
      <c r="R243" s="62">
        <f t="shared" si="3"/>
        <v>0</v>
      </c>
      <c r="T243" s="79"/>
      <c r="U243" s="79"/>
    </row>
    <row r="244" spans="1:21" ht="15.75" customHeight="1" x14ac:dyDescent="0.25">
      <c r="A244" s="1"/>
      <c r="B244" s="63" t="s">
        <v>58</v>
      </c>
      <c r="C244" s="64">
        <v>1970</v>
      </c>
      <c r="D244" s="64">
        <v>57.19</v>
      </c>
      <c r="E244" s="64">
        <v>339.03</v>
      </c>
      <c r="F244" s="64">
        <v>1376.83</v>
      </c>
      <c r="G244" s="64">
        <v>945.59</v>
      </c>
      <c r="H244" s="64">
        <v>1166.47</v>
      </c>
      <c r="I244" s="64">
        <v>-447.24</v>
      </c>
      <c r="J244" s="64">
        <v>1249.27</v>
      </c>
      <c r="K244" s="64">
        <v>339.02</v>
      </c>
      <c r="L244" s="64">
        <v>0</v>
      </c>
      <c r="M244" s="65">
        <v>0</v>
      </c>
      <c r="N244" s="1"/>
      <c r="O244" s="1"/>
      <c r="P244" s="1"/>
      <c r="Q244" s="1"/>
      <c r="R244" s="62">
        <f t="shared" si="3"/>
        <v>0</v>
      </c>
      <c r="T244" s="79"/>
      <c r="U244" s="79"/>
    </row>
    <row r="245" spans="1:21" ht="15.75" customHeight="1" x14ac:dyDescent="0.25">
      <c r="A245" s="1"/>
      <c r="B245" s="63" t="s">
        <v>58</v>
      </c>
      <c r="C245" s="64">
        <v>1980</v>
      </c>
      <c r="D245" s="64">
        <v>57.19</v>
      </c>
      <c r="E245" s="64">
        <v>339.03</v>
      </c>
      <c r="F245" s="64">
        <v>1382.25</v>
      </c>
      <c r="G245" s="64">
        <v>951.01</v>
      </c>
      <c r="H245" s="64">
        <v>1174.32</v>
      </c>
      <c r="I245" s="64">
        <v>-450.25</v>
      </c>
      <c r="J245" s="64">
        <v>1257.68</v>
      </c>
      <c r="K245" s="64">
        <v>339.02</v>
      </c>
      <c r="L245" s="64">
        <v>0</v>
      </c>
      <c r="M245" s="65">
        <v>0</v>
      </c>
      <c r="N245" s="1"/>
      <c r="O245" s="1"/>
      <c r="P245" s="1"/>
      <c r="Q245" s="1"/>
      <c r="R245" s="62">
        <f t="shared" si="3"/>
        <v>0</v>
      </c>
      <c r="T245" s="79"/>
      <c r="U245" s="79"/>
    </row>
    <row r="246" spans="1:21" ht="15.75" customHeight="1" x14ac:dyDescent="0.25">
      <c r="A246" s="1"/>
      <c r="B246" s="63" t="s">
        <v>58</v>
      </c>
      <c r="C246" s="64">
        <v>1990</v>
      </c>
      <c r="D246" s="64">
        <v>57.19</v>
      </c>
      <c r="E246" s="64">
        <v>339.03</v>
      </c>
      <c r="F246" s="64">
        <v>1387.67</v>
      </c>
      <c r="G246" s="64">
        <v>956.43</v>
      </c>
      <c r="H246" s="64">
        <v>1182.17</v>
      </c>
      <c r="I246" s="64">
        <v>-453.26</v>
      </c>
      <c r="J246" s="64">
        <v>1266.08</v>
      </c>
      <c r="K246" s="64">
        <v>339.02</v>
      </c>
      <c r="L246" s="64">
        <v>0</v>
      </c>
      <c r="M246" s="65">
        <v>0</v>
      </c>
      <c r="N246" s="1"/>
      <c r="O246" s="1"/>
      <c r="P246" s="1"/>
      <c r="Q246" s="1"/>
      <c r="R246" s="62">
        <f t="shared" si="3"/>
        <v>0</v>
      </c>
      <c r="T246" s="79"/>
      <c r="U246" s="79"/>
    </row>
    <row r="247" spans="1:21" ht="15.75" customHeight="1" x14ac:dyDescent="0.25">
      <c r="A247" s="1"/>
      <c r="B247" s="63" t="s">
        <v>58</v>
      </c>
      <c r="C247" s="64">
        <v>2000</v>
      </c>
      <c r="D247" s="64">
        <v>57.19</v>
      </c>
      <c r="E247" s="64">
        <v>339.03</v>
      </c>
      <c r="F247" s="64">
        <v>1393.09</v>
      </c>
      <c r="G247" s="64">
        <v>961.85</v>
      </c>
      <c r="H247" s="64">
        <v>1190.01</v>
      </c>
      <c r="I247" s="64">
        <v>-456.26</v>
      </c>
      <c r="J247" s="64">
        <v>1274.48</v>
      </c>
      <c r="K247" s="64">
        <v>339.02</v>
      </c>
      <c r="L247" s="64">
        <v>0</v>
      </c>
      <c r="M247" s="65">
        <v>0</v>
      </c>
      <c r="N247" s="1"/>
      <c r="O247" s="1"/>
      <c r="P247" s="1"/>
      <c r="Q247" s="1"/>
      <c r="R247" s="62">
        <f t="shared" si="3"/>
        <v>0</v>
      </c>
      <c r="T247" s="79"/>
      <c r="U247" s="79"/>
    </row>
    <row r="248" spans="1:21" ht="15.75" customHeight="1" x14ac:dyDescent="0.25">
      <c r="A248" s="1"/>
      <c r="B248" s="63" t="s">
        <v>58</v>
      </c>
      <c r="C248" s="64">
        <v>2010</v>
      </c>
      <c r="D248" s="64">
        <v>57.19</v>
      </c>
      <c r="E248" s="64">
        <v>339.03</v>
      </c>
      <c r="F248" s="64">
        <v>1398.5</v>
      </c>
      <c r="G248" s="64">
        <v>967.26</v>
      </c>
      <c r="H248" s="64">
        <v>1197.8599999999999</v>
      </c>
      <c r="I248" s="64">
        <v>-459.27</v>
      </c>
      <c r="J248" s="64">
        <v>1282.8900000000001</v>
      </c>
      <c r="K248" s="64">
        <v>339.02</v>
      </c>
      <c r="L248" s="64">
        <v>0</v>
      </c>
      <c r="M248" s="65">
        <v>0</v>
      </c>
      <c r="N248" s="1"/>
      <c r="O248" s="1"/>
      <c r="P248" s="1"/>
      <c r="Q248" s="1"/>
      <c r="R248" s="62">
        <f t="shared" si="3"/>
        <v>0</v>
      </c>
      <c r="T248" s="79"/>
      <c r="U248" s="79"/>
    </row>
    <row r="249" spans="1:21" ht="15.75" customHeight="1" x14ac:dyDescent="0.25">
      <c r="A249" s="1"/>
      <c r="B249" s="63" t="s">
        <v>72</v>
      </c>
      <c r="C249" s="64">
        <v>2014.6</v>
      </c>
      <c r="D249" s="64">
        <v>57.19</v>
      </c>
      <c r="E249" s="64">
        <v>339.03</v>
      </c>
      <c r="F249" s="64">
        <v>1401</v>
      </c>
      <c r="G249" s="64">
        <v>969.76</v>
      </c>
      <c r="H249" s="64">
        <v>1201.47</v>
      </c>
      <c r="I249" s="64">
        <v>-460.66</v>
      </c>
      <c r="J249" s="64">
        <v>1286.76</v>
      </c>
      <c r="K249" s="64">
        <v>339.02</v>
      </c>
      <c r="L249" s="64">
        <v>0</v>
      </c>
      <c r="M249" s="65">
        <v>0</v>
      </c>
      <c r="N249" s="1"/>
      <c r="O249" s="1"/>
      <c r="P249" s="1"/>
      <c r="Q249" s="1"/>
      <c r="R249" s="62">
        <f t="shared" si="3"/>
        <v>3</v>
      </c>
      <c r="T249" s="79"/>
      <c r="U249" s="79"/>
    </row>
    <row r="250" spans="1:21" ht="15.75" customHeight="1" x14ac:dyDescent="0.25">
      <c r="A250" s="1"/>
      <c r="B250" s="63" t="s">
        <v>58</v>
      </c>
      <c r="C250" s="64">
        <v>2020</v>
      </c>
      <c r="D250" s="64">
        <v>57.19</v>
      </c>
      <c r="E250" s="64">
        <v>339.03</v>
      </c>
      <c r="F250" s="64">
        <v>1403.92</v>
      </c>
      <c r="G250" s="64">
        <v>972.68</v>
      </c>
      <c r="H250" s="64">
        <v>1205.71</v>
      </c>
      <c r="I250" s="64">
        <v>-462.28</v>
      </c>
      <c r="J250" s="64">
        <v>1291.29</v>
      </c>
      <c r="K250" s="64">
        <v>339.02</v>
      </c>
      <c r="L250" s="64">
        <v>0</v>
      </c>
      <c r="M250" s="65">
        <v>0</v>
      </c>
      <c r="N250" s="1"/>
      <c r="O250" s="1"/>
      <c r="P250" s="1"/>
      <c r="Q250" s="1"/>
      <c r="R250" s="62">
        <f t="shared" si="3"/>
        <v>0</v>
      </c>
      <c r="T250" s="79"/>
      <c r="U250" s="79"/>
    </row>
    <row r="251" spans="1:21" ht="15.75" customHeight="1" x14ac:dyDescent="0.25">
      <c r="A251" s="1"/>
      <c r="B251" s="63" t="s">
        <v>58</v>
      </c>
      <c r="C251" s="64">
        <v>2030</v>
      </c>
      <c r="D251" s="64">
        <v>57.19</v>
      </c>
      <c r="E251" s="64">
        <v>339.03</v>
      </c>
      <c r="F251" s="64">
        <v>1409.34</v>
      </c>
      <c r="G251" s="64">
        <v>978.1</v>
      </c>
      <c r="H251" s="64">
        <v>1213.56</v>
      </c>
      <c r="I251" s="64">
        <v>-465.29</v>
      </c>
      <c r="J251" s="64">
        <v>1299.7</v>
      </c>
      <c r="K251" s="64">
        <v>339.02</v>
      </c>
      <c r="L251" s="64">
        <v>0</v>
      </c>
      <c r="M251" s="65">
        <v>0</v>
      </c>
      <c r="N251" s="1"/>
      <c r="O251" s="1"/>
      <c r="P251" s="1"/>
      <c r="Q251" s="1"/>
      <c r="R251" s="62">
        <f t="shared" si="3"/>
        <v>0</v>
      </c>
      <c r="T251" s="79"/>
      <c r="U251" s="79"/>
    </row>
    <row r="252" spans="1:21" ht="15.75" customHeight="1" x14ac:dyDescent="0.25">
      <c r="A252" s="1"/>
      <c r="B252" s="63" t="s">
        <v>58</v>
      </c>
      <c r="C252" s="64">
        <v>2040</v>
      </c>
      <c r="D252" s="64">
        <v>57.19</v>
      </c>
      <c r="E252" s="64">
        <v>339.03</v>
      </c>
      <c r="F252" s="64">
        <v>1414.76</v>
      </c>
      <c r="G252" s="64">
        <v>983.52</v>
      </c>
      <c r="H252" s="64">
        <v>1221.4000000000001</v>
      </c>
      <c r="I252" s="64">
        <v>-468.3</v>
      </c>
      <c r="J252" s="64">
        <v>1308.0999999999999</v>
      </c>
      <c r="K252" s="64">
        <v>339.02</v>
      </c>
      <c r="L252" s="64">
        <v>0</v>
      </c>
      <c r="M252" s="65">
        <v>0</v>
      </c>
      <c r="N252" s="1"/>
      <c r="O252" s="1"/>
      <c r="P252" s="1"/>
      <c r="Q252" s="1"/>
      <c r="R252" s="62">
        <f t="shared" si="3"/>
        <v>0</v>
      </c>
      <c r="T252" s="79"/>
      <c r="U252" s="79"/>
    </row>
    <row r="253" spans="1:21" ht="15.75" customHeight="1" x14ac:dyDescent="0.25">
      <c r="A253" s="1"/>
      <c r="B253" s="63" t="s">
        <v>58</v>
      </c>
      <c r="C253" s="64">
        <v>2050</v>
      </c>
      <c r="D253" s="64">
        <v>57.19</v>
      </c>
      <c r="E253" s="64">
        <v>339.03</v>
      </c>
      <c r="F253" s="64">
        <v>1420.18</v>
      </c>
      <c r="G253" s="64">
        <v>988.94</v>
      </c>
      <c r="H253" s="64">
        <v>1229.25</v>
      </c>
      <c r="I253" s="64">
        <v>-471.3</v>
      </c>
      <c r="J253" s="64">
        <v>1316.51</v>
      </c>
      <c r="K253" s="64">
        <v>339.02</v>
      </c>
      <c r="L253" s="64">
        <v>0</v>
      </c>
      <c r="M253" s="65">
        <v>0</v>
      </c>
      <c r="N253" s="1"/>
      <c r="O253" s="1"/>
      <c r="P253" s="1"/>
      <c r="Q253" s="1"/>
      <c r="R253" s="62">
        <f t="shared" si="3"/>
        <v>0</v>
      </c>
      <c r="T253" s="79"/>
      <c r="U253" s="79"/>
    </row>
    <row r="254" spans="1:21" ht="15.75" customHeight="1" x14ac:dyDescent="0.25">
      <c r="A254" s="1"/>
      <c r="B254" s="63" t="s">
        <v>64</v>
      </c>
      <c r="C254" s="64">
        <v>2053.36</v>
      </c>
      <c r="D254" s="64">
        <v>57.19</v>
      </c>
      <c r="E254" s="64">
        <v>339.03</v>
      </c>
      <c r="F254" s="64">
        <v>1422</v>
      </c>
      <c r="G254" s="64">
        <v>990.76</v>
      </c>
      <c r="H254" s="64">
        <v>1231.8800000000001</v>
      </c>
      <c r="I254" s="64">
        <v>-472.31</v>
      </c>
      <c r="J254" s="64">
        <v>1319.33</v>
      </c>
      <c r="K254" s="64">
        <v>339.02</v>
      </c>
      <c r="L254" s="64">
        <v>0</v>
      </c>
      <c r="M254" s="65">
        <v>0</v>
      </c>
      <c r="N254" s="1"/>
      <c r="O254" s="1"/>
      <c r="P254" s="1"/>
      <c r="Q254" s="1"/>
      <c r="R254" s="62">
        <f t="shared" si="3"/>
        <v>0</v>
      </c>
      <c r="T254" s="79"/>
      <c r="U254" s="79"/>
    </row>
    <row r="255" spans="1:21" ht="15.75" x14ac:dyDescent="0.25">
      <c r="A255" s="1"/>
      <c r="B255" s="63" t="s">
        <v>58</v>
      </c>
      <c r="C255" s="64">
        <v>2060</v>
      </c>
      <c r="D255" s="64">
        <v>57.19</v>
      </c>
      <c r="E255" s="64">
        <v>339.03</v>
      </c>
      <c r="F255" s="64">
        <v>1425.6</v>
      </c>
      <c r="G255" s="64">
        <v>994.36</v>
      </c>
      <c r="H255" s="64">
        <v>1237.0999999999999</v>
      </c>
      <c r="I255" s="64">
        <v>-474.31</v>
      </c>
      <c r="J255" s="64">
        <v>1324.91</v>
      </c>
      <c r="K255" s="64">
        <v>339.02</v>
      </c>
      <c r="L255" s="64">
        <v>0</v>
      </c>
      <c r="M255" s="65">
        <v>0</v>
      </c>
      <c r="N255" s="1"/>
      <c r="O255" s="1"/>
      <c r="P255" s="1"/>
      <c r="Q255" s="1"/>
      <c r="R255" s="62">
        <f t="shared" si="3"/>
        <v>0</v>
      </c>
      <c r="T255" s="79"/>
      <c r="U255" s="79"/>
    </row>
    <row r="256" spans="1:21" ht="15.75" customHeight="1" x14ac:dyDescent="0.25">
      <c r="A256" s="1"/>
      <c r="B256" s="63" t="s">
        <v>58</v>
      </c>
      <c r="C256" s="64">
        <v>2070</v>
      </c>
      <c r="D256" s="64">
        <v>57.19</v>
      </c>
      <c r="E256" s="64">
        <v>339.03</v>
      </c>
      <c r="F256" s="64">
        <v>1431.02</v>
      </c>
      <c r="G256" s="64">
        <v>999.78</v>
      </c>
      <c r="H256" s="64">
        <v>1244.95</v>
      </c>
      <c r="I256" s="64">
        <v>-477.32</v>
      </c>
      <c r="J256" s="64">
        <v>1333.31</v>
      </c>
      <c r="K256" s="64">
        <v>339.02</v>
      </c>
      <c r="L256" s="64">
        <v>0</v>
      </c>
      <c r="M256" s="65">
        <v>0</v>
      </c>
      <c r="N256" s="1"/>
      <c r="O256" s="1"/>
      <c r="P256" s="1"/>
      <c r="Q256" s="1"/>
      <c r="R256" s="62">
        <f t="shared" si="3"/>
        <v>0</v>
      </c>
      <c r="T256" s="79"/>
      <c r="U256" s="79"/>
    </row>
    <row r="257" spans="1:21" ht="15.75" customHeight="1" x14ac:dyDescent="0.25">
      <c r="A257" s="1"/>
      <c r="B257" s="63" t="s">
        <v>58</v>
      </c>
      <c r="C257" s="64">
        <v>2080</v>
      </c>
      <c r="D257" s="64">
        <v>57.19</v>
      </c>
      <c r="E257" s="64">
        <v>339.03</v>
      </c>
      <c r="F257" s="64">
        <v>1436.44</v>
      </c>
      <c r="G257" s="64">
        <v>1005.2</v>
      </c>
      <c r="H257" s="64">
        <v>1252.79</v>
      </c>
      <c r="I257" s="64">
        <v>-480.33</v>
      </c>
      <c r="J257" s="64">
        <v>1341.72</v>
      </c>
      <c r="K257" s="64">
        <v>339.02</v>
      </c>
      <c r="L257" s="64">
        <v>0</v>
      </c>
      <c r="M257" s="65">
        <v>0</v>
      </c>
      <c r="N257" s="1"/>
      <c r="O257" s="1"/>
      <c r="P257" s="1"/>
      <c r="Q257" s="1"/>
      <c r="R257" s="62">
        <f t="shared" si="3"/>
        <v>0</v>
      </c>
      <c r="T257" s="79"/>
      <c r="U257" s="79"/>
    </row>
    <row r="258" spans="1:21" ht="15.75" customHeight="1" x14ac:dyDescent="0.25">
      <c r="A258" s="1"/>
      <c r="B258" s="63" t="s">
        <v>58</v>
      </c>
      <c r="C258" s="64">
        <v>2090</v>
      </c>
      <c r="D258" s="64">
        <v>57.19</v>
      </c>
      <c r="E258" s="64">
        <v>339.03</v>
      </c>
      <c r="F258" s="64">
        <v>1441.86</v>
      </c>
      <c r="G258" s="64">
        <v>1010.62</v>
      </c>
      <c r="H258" s="64">
        <v>1260.6400000000001</v>
      </c>
      <c r="I258" s="64">
        <v>-483.33</v>
      </c>
      <c r="J258" s="64">
        <v>1350.12</v>
      </c>
      <c r="K258" s="64">
        <v>339.02</v>
      </c>
      <c r="L258" s="64">
        <v>0</v>
      </c>
      <c r="M258" s="65">
        <v>0</v>
      </c>
      <c r="N258" s="1"/>
      <c r="O258" s="1"/>
      <c r="P258" s="1"/>
      <c r="Q258" s="1"/>
      <c r="R258" s="62">
        <f t="shared" si="3"/>
        <v>0</v>
      </c>
      <c r="T258" s="79"/>
      <c r="U258" s="79"/>
    </row>
    <row r="259" spans="1:21" ht="15.75" customHeight="1" x14ac:dyDescent="0.25">
      <c r="A259" s="1"/>
      <c r="B259" s="63" t="s">
        <v>58</v>
      </c>
      <c r="C259" s="64">
        <v>2100</v>
      </c>
      <c r="D259" s="64">
        <v>57.19</v>
      </c>
      <c r="E259" s="64">
        <v>339.03</v>
      </c>
      <c r="F259" s="64">
        <v>1447.28</v>
      </c>
      <c r="G259" s="64">
        <v>1016.04</v>
      </c>
      <c r="H259" s="64">
        <v>1268.49</v>
      </c>
      <c r="I259" s="64">
        <v>-486.34</v>
      </c>
      <c r="J259" s="64">
        <v>1358.53</v>
      </c>
      <c r="K259" s="64">
        <v>339.02</v>
      </c>
      <c r="L259" s="64">
        <v>0</v>
      </c>
      <c r="M259" s="65">
        <v>0</v>
      </c>
      <c r="N259" s="1"/>
      <c r="O259" s="1"/>
      <c r="P259" s="1"/>
      <c r="Q259" s="1"/>
      <c r="R259" s="62">
        <f t="shared" si="3"/>
        <v>0</v>
      </c>
      <c r="T259" s="79"/>
      <c r="U259" s="79"/>
    </row>
    <row r="260" spans="1:21" ht="15.75" customHeight="1" x14ac:dyDescent="0.25">
      <c r="A260" s="1"/>
      <c r="B260" s="63" t="s">
        <v>58</v>
      </c>
      <c r="C260" s="64">
        <v>2110</v>
      </c>
      <c r="D260" s="64">
        <v>57.19</v>
      </c>
      <c r="E260" s="64">
        <v>339.03</v>
      </c>
      <c r="F260" s="64">
        <v>1452.7</v>
      </c>
      <c r="G260" s="64">
        <v>1021.46</v>
      </c>
      <c r="H260" s="64">
        <v>1276.3399999999999</v>
      </c>
      <c r="I260" s="64">
        <v>-489.35</v>
      </c>
      <c r="J260" s="64">
        <v>1366.93</v>
      </c>
      <c r="K260" s="64">
        <v>339.02</v>
      </c>
      <c r="L260" s="64">
        <v>0</v>
      </c>
      <c r="M260" s="65">
        <v>0</v>
      </c>
      <c r="N260" s="1"/>
      <c r="O260" s="1"/>
      <c r="P260" s="1"/>
      <c r="Q260" s="1"/>
      <c r="R260" s="62">
        <f t="shared" si="3"/>
        <v>0</v>
      </c>
      <c r="T260" s="79"/>
      <c r="U260" s="79"/>
    </row>
    <row r="261" spans="1:21" ht="15.75" customHeight="1" x14ac:dyDescent="0.25">
      <c r="A261" s="1"/>
      <c r="B261" s="63" t="s">
        <v>58</v>
      </c>
      <c r="C261" s="64">
        <v>2120</v>
      </c>
      <c r="D261" s="64">
        <v>57.19</v>
      </c>
      <c r="E261" s="64">
        <v>339.03</v>
      </c>
      <c r="F261" s="64">
        <v>1458.12</v>
      </c>
      <c r="G261" s="64">
        <v>1026.8800000000001</v>
      </c>
      <c r="H261" s="64">
        <v>1284.18</v>
      </c>
      <c r="I261" s="64">
        <v>-492.36</v>
      </c>
      <c r="J261" s="64">
        <v>1375.34</v>
      </c>
      <c r="K261" s="64">
        <v>339.02</v>
      </c>
      <c r="L261" s="64">
        <v>0</v>
      </c>
      <c r="M261" s="65">
        <v>0</v>
      </c>
      <c r="N261" s="1"/>
      <c r="O261" s="1"/>
      <c r="P261" s="1"/>
      <c r="Q261" s="1"/>
      <c r="R261" s="62">
        <f t="shared" si="3"/>
        <v>0</v>
      </c>
      <c r="T261" s="79"/>
      <c r="U261" s="79"/>
    </row>
    <row r="262" spans="1:21" ht="15.75" customHeight="1" x14ac:dyDescent="0.25">
      <c r="A262" s="1"/>
      <c r="B262" s="63" t="s">
        <v>58</v>
      </c>
      <c r="C262" s="64">
        <v>2130</v>
      </c>
      <c r="D262" s="64">
        <v>57.19</v>
      </c>
      <c r="E262" s="64">
        <v>339.03</v>
      </c>
      <c r="F262" s="64">
        <v>1463.54</v>
      </c>
      <c r="G262" s="64">
        <v>1032.3</v>
      </c>
      <c r="H262" s="64">
        <v>1292.03</v>
      </c>
      <c r="I262" s="64">
        <v>-495.37</v>
      </c>
      <c r="J262" s="64">
        <v>1383.74</v>
      </c>
      <c r="K262" s="64">
        <v>339.02</v>
      </c>
      <c r="L262" s="64">
        <v>0</v>
      </c>
      <c r="M262" s="65">
        <v>0</v>
      </c>
      <c r="N262" s="1"/>
      <c r="O262" s="1"/>
      <c r="P262" s="1"/>
      <c r="Q262" s="1"/>
      <c r="R262" s="62">
        <f t="shared" si="3"/>
        <v>0</v>
      </c>
      <c r="T262" s="79"/>
      <c r="U262" s="79"/>
    </row>
    <row r="263" spans="1:21" ht="15.75" customHeight="1" x14ac:dyDescent="0.25">
      <c r="A263" s="1"/>
      <c r="B263" s="63" t="s">
        <v>58</v>
      </c>
      <c r="C263" s="64">
        <v>2140</v>
      </c>
      <c r="D263" s="64">
        <v>57.19</v>
      </c>
      <c r="E263" s="64">
        <v>339.03</v>
      </c>
      <c r="F263" s="64">
        <v>1468.96</v>
      </c>
      <c r="G263" s="64">
        <v>1037.72</v>
      </c>
      <c r="H263" s="64">
        <v>1299.8800000000001</v>
      </c>
      <c r="I263" s="64">
        <v>-498.37</v>
      </c>
      <c r="J263" s="64">
        <v>1392.14</v>
      </c>
      <c r="K263" s="64">
        <v>339.02</v>
      </c>
      <c r="L263" s="64">
        <v>0</v>
      </c>
      <c r="M263" s="65">
        <v>0</v>
      </c>
      <c r="N263" s="1"/>
      <c r="O263" s="1"/>
      <c r="P263" s="1"/>
      <c r="Q263" s="1"/>
      <c r="R263" s="62">
        <f t="shared" si="3"/>
        <v>0</v>
      </c>
      <c r="T263" s="79"/>
      <c r="U263" s="79"/>
    </row>
    <row r="264" spans="1:21" ht="15.75" x14ac:dyDescent="0.25">
      <c r="A264" s="1"/>
      <c r="B264" s="63" t="s">
        <v>58</v>
      </c>
      <c r="C264" s="64">
        <v>2150</v>
      </c>
      <c r="D264" s="64">
        <v>57.19</v>
      </c>
      <c r="E264" s="64">
        <v>339.03</v>
      </c>
      <c r="F264" s="64">
        <v>1474.37</v>
      </c>
      <c r="G264" s="64">
        <v>1043.1300000000001</v>
      </c>
      <c r="H264" s="64">
        <v>1307.73</v>
      </c>
      <c r="I264" s="64">
        <v>-501.38</v>
      </c>
      <c r="J264" s="64">
        <v>1400.55</v>
      </c>
      <c r="K264" s="64">
        <v>339.02</v>
      </c>
      <c r="L264" s="64">
        <v>0</v>
      </c>
      <c r="M264" s="65">
        <v>0</v>
      </c>
      <c r="N264" s="1"/>
      <c r="O264" s="1"/>
      <c r="P264" s="1"/>
      <c r="Q264" s="1"/>
      <c r="R264" s="62">
        <f t="shared" si="3"/>
        <v>0</v>
      </c>
      <c r="T264" s="79"/>
      <c r="U264" s="79"/>
    </row>
    <row r="265" spans="1:21" ht="15.75" customHeight="1" x14ac:dyDescent="0.25">
      <c r="A265" s="1"/>
      <c r="B265" s="63" t="s">
        <v>58</v>
      </c>
      <c r="C265" s="64">
        <v>2160</v>
      </c>
      <c r="D265" s="64">
        <v>57.19</v>
      </c>
      <c r="E265" s="64">
        <v>339.03</v>
      </c>
      <c r="F265" s="64">
        <v>1479.79</v>
      </c>
      <c r="G265" s="64">
        <v>1048.55</v>
      </c>
      <c r="H265" s="64">
        <v>1315.57</v>
      </c>
      <c r="I265" s="64">
        <v>-504.39</v>
      </c>
      <c r="J265" s="64">
        <v>1408.95</v>
      </c>
      <c r="K265" s="64">
        <v>339.02</v>
      </c>
      <c r="L265" s="64">
        <v>0</v>
      </c>
      <c r="M265" s="65">
        <v>0</v>
      </c>
      <c r="N265" s="1"/>
      <c r="O265" s="1"/>
      <c r="P265" s="1"/>
      <c r="Q265" s="1"/>
      <c r="R265" s="62">
        <f t="shared" si="3"/>
        <v>0</v>
      </c>
      <c r="T265" s="79"/>
      <c r="U265" s="79"/>
    </row>
    <row r="266" spans="1:21" ht="15.75" customHeight="1" x14ac:dyDescent="0.25">
      <c r="A266" s="1"/>
      <c r="B266" s="63" t="s">
        <v>58</v>
      </c>
      <c r="C266" s="64">
        <v>2170</v>
      </c>
      <c r="D266" s="64">
        <v>57.19</v>
      </c>
      <c r="E266" s="64">
        <v>339.03</v>
      </c>
      <c r="F266" s="64">
        <v>1485.21</v>
      </c>
      <c r="G266" s="64">
        <v>1053.97</v>
      </c>
      <c r="H266" s="64">
        <v>1323.42</v>
      </c>
      <c r="I266" s="64">
        <v>-507.4</v>
      </c>
      <c r="J266" s="64">
        <v>1417.36</v>
      </c>
      <c r="K266" s="64">
        <v>339.02</v>
      </c>
      <c r="L266" s="64">
        <v>0</v>
      </c>
      <c r="M266" s="65">
        <v>0</v>
      </c>
      <c r="N266" s="1"/>
      <c r="O266" s="1"/>
      <c r="P266" s="1"/>
      <c r="Q266" s="1"/>
      <c r="R266" s="62">
        <f t="shared" si="3"/>
        <v>0</v>
      </c>
      <c r="T266" s="79"/>
      <c r="U266" s="79"/>
    </row>
    <row r="267" spans="1:21" ht="15.75" customHeight="1" x14ac:dyDescent="0.25">
      <c r="A267" s="1"/>
      <c r="B267" s="63" t="s">
        <v>58</v>
      </c>
      <c r="C267" s="64">
        <v>2180</v>
      </c>
      <c r="D267" s="64">
        <v>57.19</v>
      </c>
      <c r="E267" s="64">
        <v>339.03</v>
      </c>
      <c r="F267" s="64">
        <v>1490.63</v>
      </c>
      <c r="G267" s="64">
        <v>1059.3900000000001</v>
      </c>
      <c r="H267" s="64">
        <v>1331.27</v>
      </c>
      <c r="I267" s="64">
        <v>-510.4</v>
      </c>
      <c r="J267" s="64">
        <v>1425.76</v>
      </c>
      <c r="K267" s="64">
        <v>339.02</v>
      </c>
      <c r="L267" s="64">
        <v>0</v>
      </c>
      <c r="M267" s="65">
        <v>0</v>
      </c>
      <c r="N267" s="1"/>
      <c r="O267" s="1"/>
      <c r="P267" s="1"/>
      <c r="Q267" s="1"/>
      <c r="R267" s="62">
        <f t="shared" si="3"/>
        <v>0</v>
      </c>
      <c r="T267" s="79"/>
      <c r="U267" s="79"/>
    </row>
    <row r="268" spans="1:21" ht="15.75" customHeight="1" x14ac:dyDescent="0.25">
      <c r="A268" s="1"/>
      <c r="B268" s="63" t="s">
        <v>58</v>
      </c>
      <c r="C268" s="64">
        <v>2190</v>
      </c>
      <c r="D268" s="64">
        <v>57.19</v>
      </c>
      <c r="E268" s="64">
        <v>339.03</v>
      </c>
      <c r="F268" s="64">
        <v>1496.05</v>
      </c>
      <c r="G268" s="64">
        <v>1064.81</v>
      </c>
      <c r="H268" s="64">
        <v>1339.12</v>
      </c>
      <c r="I268" s="64">
        <v>-513.41</v>
      </c>
      <c r="J268" s="64">
        <v>1434.16</v>
      </c>
      <c r="K268" s="64">
        <v>339.02</v>
      </c>
      <c r="L268" s="64">
        <v>0</v>
      </c>
      <c r="M268" s="65">
        <v>0</v>
      </c>
      <c r="N268" s="1"/>
      <c r="O268" s="1"/>
      <c r="P268" s="1"/>
      <c r="Q268" s="1"/>
      <c r="R268" s="62">
        <f t="shared" si="3"/>
        <v>0</v>
      </c>
      <c r="T268" s="79"/>
      <c r="U268" s="79"/>
    </row>
    <row r="269" spans="1:21" ht="15.75" x14ac:dyDescent="0.25">
      <c r="A269" s="1"/>
      <c r="B269" s="63" t="s">
        <v>58</v>
      </c>
      <c r="C269" s="64">
        <v>2200</v>
      </c>
      <c r="D269" s="64">
        <v>57.19</v>
      </c>
      <c r="E269" s="64">
        <v>339.03</v>
      </c>
      <c r="F269" s="64">
        <v>1501.47</v>
      </c>
      <c r="G269" s="64">
        <v>1070.23</v>
      </c>
      <c r="H269" s="64">
        <v>1346.97</v>
      </c>
      <c r="I269" s="64">
        <v>-516.41999999999996</v>
      </c>
      <c r="J269" s="64">
        <v>1442.57</v>
      </c>
      <c r="K269" s="64">
        <v>339.02</v>
      </c>
      <c r="L269" s="64">
        <v>0</v>
      </c>
      <c r="M269" s="65">
        <v>0</v>
      </c>
      <c r="N269" s="1"/>
      <c r="O269" s="1"/>
      <c r="P269" s="1"/>
      <c r="Q269" s="1"/>
      <c r="R269" s="62">
        <f t="shared" si="3"/>
        <v>0</v>
      </c>
      <c r="T269" s="79"/>
      <c r="U269" s="79"/>
    </row>
    <row r="270" spans="1:21" ht="15.75" customHeight="1" x14ac:dyDescent="0.25">
      <c r="A270" s="1"/>
      <c r="B270" s="63" t="s">
        <v>58</v>
      </c>
      <c r="C270" s="64">
        <v>2210</v>
      </c>
      <c r="D270" s="64">
        <v>57.19</v>
      </c>
      <c r="E270" s="64">
        <v>339.03</v>
      </c>
      <c r="F270" s="64">
        <v>1506.89</v>
      </c>
      <c r="G270" s="64">
        <v>1075.6500000000001</v>
      </c>
      <c r="H270" s="64">
        <v>1354.81</v>
      </c>
      <c r="I270" s="64">
        <v>-519.42999999999995</v>
      </c>
      <c r="J270" s="64">
        <v>1450.97</v>
      </c>
      <c r="K270" s="64">
        <v>339.02</v>
      </c>
      <c r="L270" s="64">
        <v>0</v>
      </c>
      <c r="M270" s="65">
        <v>0</v>
      </c>
      <c r="N270" s="1"/>
      <c r="O270" s="1"/>
      <c r="P270" s="1"/>
      <c r="Q270" s="1"/>
      <c r="R270" s="62">
        <f t="shared" si="3"/>
        <v>0</v>
      </c>
      <c r="T270" s="79"/>
      <c r="U270" s="79"/>
    </row>
    <row r="271" spans="1:21" ht="15.75" customHeight="1" x14ac:dyDescent="0.25">
      <c r="A271" s="1"/>
      <c r="B271" s="63" t="s">
        <v>58</v>
      </c>
      <c r="C271" s="64">
        <v>2220</v>
      </c>
      <c r="D271" s="64">
        <v>57.19</v>
      </c>
      <c r="E271" s="64">
        <v>339.03</v>
      </c>
      <c r="F271" s="64">
        <v>1512.31</v>
      </c>
      <c r="G271" s="64">
        <v>1081.07</v>
      </c>
      <c r="H271" s="64">
        <v>1362.66</v>
      </c>
      <c r="I271" s="64">
        <v>-522.44000000000005</v>
      </c>
      <c r="J271" s="64">
        <v>1459.38</v>
      </c>
      <c r="K271" s="64">
        <v>339.02</v>
      </c>
      <c r="L271" s="64">
        <v>0</v>
      </c>
      <c r="M271" s="65">
        <v>0</v>
      </c>
      <c r="N271" s="1"/>
      <c r="O271" s="1"/>
      <c r="P271" s="1"/>
      <c r="Q271" s="1"/>
      <c r="R271" s="62">
        <f t="shared" si="3"/>
        <v>0</v>
      </c>
      <c r="T271" s="79"/>
      <c r="U271" s="79"/>
    </row>
    <row r="272" spans="1:21" ht="15.75" customHeight="1" x14ac:dyDescent="0.25">
      <c r="A272" s="1"/>
      <c r="B272" s="63" t="s">
        <v>58</v>
      </c>
      <c r="C272" s="64">
        <v>2230</v>
      </c>
      <c r="D272" s="64">
        <v>57.19</v>
      </c>
      <c r="E272" s="64">
        <v>339.03</v>
      </c>
      <c r="F272" s="64">
        <v>1517.73</v>
      </c>
      <c r="G272" s="64">
        <v>1086.49</v>
      </c>
      <c r="H272" s="64">
        <v>1370.51</v>
      </c>
      <c r="I272" s="64">
        <v>-525.44000000000005</v>
      </c>
      <c r="J272" s="64">
        <v>1467.78</v>
      </c>
      <c r="K272" s="64">
        <v>339.02</v>
      </c>
      <c r="L272" s="64">
        <v>0</v>
      </c>
      <c r="M272" s="65">
        <v>0</v>
      </c>
      <c r="N272" s="1"/>
      <c r="O272" s="1"/>
      <c r="P272" s="1"/>
      <c r="Q272" s="1"/>
      <c r="R272" s="62">
        <f t="shared" si="3"/>
        <v>0</v>
      </c>
      <c r="T272" s="79"/>
      <c r="U272" s="79"/>
    </row>
    <row r="273" spans="1:21" ht="15.75" customHeight="1" x14ac:dyDescent="0.25">
      <c r="A273" s="1"/>
      <c r="B273" s="63" t="s">
        <v>58</v>
      </c>
      <c r="C273" s="64">
        <v>2240</v>
      </c>
      <c r="D273" s="64">
        <v>57.19</v>
      </c>
      <c r="E273" s="64">
        <v>339.03</v>
      </c>
      <c r="F273" s="64">
        <v>1523.15</v>
      </c>
      <c r="G273" s="64">
        <v>1091.9100000000001</v>
      </c>
      <c r="H273" s="64">
        <v>1378.36</v>
      </c>
      <c r="I273" s="64">
        <v>-528.45000000000005</v>
      </c>
      <c r="J273" s="64">
        <v>1476.19</v>
      </c>
      <c r="K273" s="64">
        <v>339.02</v>
      </c>
      <c r="L273" s="64">
        <v>0</v>
      </c>
      <c r="M273" s="65">
        <v>0</v>
      </c>
      <c r="N273" s="1"/>
      <c r="O273" s="1"/>
      <c r="P273" s="1"/>
      <c r="Q273" s="1"/>
      <c r="R273" s="62">
        <f t="shared" si="3"/>
        <v>0</v>
      </c>
      <c r="T273" s="79"/>
      <c r="U273" s="79"/>
    </row>
    <row r="274" spans="1:21" ht="15.75" x14ac:dyDescent="0.25">
      <c r="A274" s="1"/>
      <c r="B274" s="63" t="s">
        <v>58</v>
      </c>
      <c r="C274" s="64">
        <v>2250</v>
      </c>
      <c r="D274" s="64">
        <v>57.19</v>
      </c>
      <c r="E274" s="64">
        <v>339.03</v>
      </c>
      <c r="F274" s="64">
        <v>1528.57</v>
      </c>
      <c r="G274" s="64">
        <v>1097.33</v>
      </c>
      <c r="H274" s="64">
        <v>1386.2</v>
      </c>
      <c r="I274" s="64">
        <v>-531.46</v>
      </c>
      <c r="J274" s="64">
        <v>1484.59</v>
      </c>
      <c r="K274" s="64">
        <v>339.02</v>
      </c>
      <c r="L274" s="64">
        <v>0</v>
      </c>
      <c r="M274" s="65">
        <v>0</v>
      </c>
      <c r="N274" s="1"/>
      <c r="O274" s="1"/>
      <c r="P274" s="1"/>
      <c r="Q274" s="1"/>
      <c r="R274" s="62">
        <f t="shared" si="3"/>
        <v>0</v>
      </c>
      <c r="T274" s="79"/>
      <c r="U274" s="79"/>
    </row>
    <row r="275" spans="1:21" ht="15.75" customHeight="1" x14ac:dyDescent="0.25">
      <c r="A275" s="1"/>
      <c r="B275" s="63" t="s">
        <v>58</v>
      </c>
      <c r="C275" s="64">
        <v>2260</v>
      </c>
      <c r="D275" s="64">
        <v>57.19</v>
      </c>
      <c r="E275" s="64">
        <v>339.03</v>
      </c>
      <c r="F275" s="64">
        <v>1533.99</v>
      </c>
      <c r="G275" s="64">
        <v>1102.75</v>
      </c>
      <c r="H275" s="64">
        <v>1394.05</v>
      </c>
      <c r="I275" s="64">
        <v>-534.47</v>
      </c>
      <c r="J275" s="64">
        <v>1492.99</v>
      </c>
      <c r="K275" s="64">
        <v>339.02</v>
      </c>
      <c r="L275" s="64">
        <v>0</v>
      </c>
      <c r="M275" s="65">
        <v>0</v>
      </c>
      <c r="N275" s="1"/>
      <c r="O275" s="1"/>
      <c r="P275" s="1"/>
      <c r="Q275" s="1"/>
      <c r="R275" s="62">
        <f t="shared" si="3"/>
        <v>0</v>
      </c>
      <c r="T275" s="79"/>
      <c r="U275" s="79"/>
    </row>
    <row r="276" spans="1:21" ht="15.75" customHeight="1" x14ac:dyDescent="0.25">
      <c r="A276" s="1"/>
      <c r="B276" s="63" t="s">
        <v>58</v>
      </c>
      <c r="C276" s="64">
        <v>2270</v>
      </c>
      <c r="D276" s="64">
        <v>57.19</v>
      </c>
      <c r="E276" s="64">
        <v>339.03</v>
      </c>
      <c r="F276" s="64">
        <v>1539.41</v>
      </c>
      <c r="G276" s="64">
        <v>1108.17</v>
      </c>
      <c r="H276" s="64">
        <v>1401.9</v>
      </c>
      <c r="I276" s="64">
        <v>-537.48</v>
      </c>
      <c r="J276" s="64">
        <v>1501.4</v>
      </c>
      <c r="K276" s="64">
        <v>339.02</v>
      </c>
      <c r="L276" s="64">
        <v>0</v>
      </c>
      <c r="M276" s="65">
        <v>0</v>
      </c>
      <c r="N276" s="1"/>
      <c r="O276" s="1"/>
      <c r="P276" s="1"/>
      <c r="Q276" s="1"/>
      <c r="R276" s="62">
        <f t="shared" si="3"/>
        <v>0</v>
      </c>
      <c r="T276" s="79"/>
      <c r="U276" s="79"/>
    </row>
    <row r="277" spans="1:21" ht="15.75" customHeight="1" x14ac:dyDescent="0.25">
      <c r="A277" s="1"/>
      <c r="B277" s="63" t="s">
        <v>58</v>
      </c>
      <c r="C277" s="64">
        <v>2280</v>
      </c>
      <c r="D277" s="64">
        <v>57.19</v>
      </c>
      <c r="E277" s="64">
        <v>339.03</v>
      </c>
      <c r="F277" s="64">
        <v>1544.82</v>
      </c>
      <c r="G277" s="64">
        <v>1113.58</v>
      </c>
      <c r="H277" s="64">
        <v>1409.75</v>
      </c>
      <c r="I277" s="64">
        <v>-540.48</v>
      </c>
      <c r="J277" s="64">
        <v>1509.8</v>
      </c>
      <c r="K277" s="64">
        <v>339.02</v>
      </c>
      <c r="L277" s="64">
        <v>0</v>
      </c>
      <c r="M277" s="65">
        <v>0</v>
      </c>
      <c r="N277" s="1"/>
      <c r="O277" s="1"/>
      <c r="P277" s="1"/>
      <c r="Q277" s="1"/>
      <c r="R277" s="62">
        <f t="shared" si="3"/>
        <v>0</v>
      </c>
      <c r="T277" s="79"/>
      <c r="U277" s="79"/>
    </row>
    <row r="278" spans="1:21" ht="15.75" customHeight="1" x14ac:dyDescent="0.25">
      <c r="A278" s="1"/>
      <c r="B278" s="63" t="s">
        <v>58</v>
      </c>
      <c r="C278" s="64">
        <v>2290</v>
      </c>
      <c r="D278" s="64">
        <v>57.19</v>
      </c>
      <c r="E278" s="64">
        <v>339.03</v>
      </c>
      <c r="F278" s="64">
        <v>1550.24</v>
      </c>
      <c r="G278" s="64">
        <v>1119</v>
      </c>
      <c r="H278" s="64">
        <v>1417.59</v>
      </c>
      <c r="I278" s="64">
        <v>-543.49</v>
      </c>
      <c r="J278" s="64">
        <v>1518.21</v>
      </c>
      <c r="K278" s="64">
        <v>339.02</v>
      </c>
      <c r="L278" s="64">
        <v>0</v>
      </c>
      <c r="M278" s="65">
        <v>0</v>
      </c>
      <c r="N278" s="1"/>
      <c r="O278" s="1"/>
      <c r="P278" s="1"/>
      <c r="Q278" s="1"/>
      <c r="R278" s="62">
        <f t="shared" si="3"/>
        <v>0</v>
      </c>
      <c r="T278" s="79"/>
      <c r="U278" s="79"/>
    </row>
    <row r="279" spans="1:21" ht="15.75" customHeight="1" x14ac:dyDescent="0.25">
      <c r="A279" s="1"/>
      <c r="B279" s="63" t="s">
        <v>65</v>
      </c>
      <c r="C279" s="64">
        <v>2295.09</v>
      </c>
      <c r="D279" s="64">
        <v>57.19</v>
      </c>
      <c r="E279" s="64">
        <v>339.03</v>
      </c>
      <c r="F279" s="64">
        <v>1553</v>
      </c>
      <c r="G279" s="64">
        <v>1121.76</v>
      </c>
      <c r="H279" s="64">
        <v>1421.58</v>
      </c>
      <c r="I279" s="64">
        <v>-545.02</v>
      </c>
      <c r="J279" s="64">
        <v>1522.48</v>
      </c>
      <c r="K279" s="64">
        <v>339.02</v>
      </c>
      <c r="L279" s="64">
        <v>0</v>
      </c>
      <c r="M279" s="65">
        <v>0</v>
      </c>
      <c r="N279" s="1"/>
      <c r="O279" s="1"/>
      <c r="P279" s="1"/>
      <c r="Q279" s="1"/>
      <c r="R279" s="62">
        <f t="shared" si="3"/>
        <v>0</v>
      </c>
      <c r="T279" s="79"/>
      <c r="U279" s="79"/>
    </row>
    <row r="280" spans="1:21" ht="15.75" customHeight="1" x14ac:dyDescent="0.25">
      <c r="A280" s="1"/>
      <c r="B280" s="63" t="s">
        <v>58</v>
      </c>
      <c r="C280" s="64">
        <v>2300</v>
      </c>
      <c r="D280" s="64">
        <v>57.19</v>
      </c>
      <c r="E280" s="64">
        <v>339.03</v>
      </c>
      <c r="F280" s="64">
        <v>1555.66</v>
      </c>
      <c r="G280" s="64">
        <v>1124.42</v>
      </c>
      <c r="H280" s="64">
        <v>1425.44</v>
      </c>
      <c r="I280" s="64">
        <v>-546.5</v>
      </c>
      <c r="J280" s="64">
        <v>1526.61</v>
      </c>
      <c r="K280" s="64">
        <v>339.02</v>
      </c>
      <c r="L280" s="64">
        <v>0</v>
      </c>
      <c r="M280" s="65">
        <v>0</v>
      </c>
      <c r="N280" s="1"/>
      <c r="O280" s="1"/>
      <c r="P280" s="1"/>
      <c r="Q280" s="1"/>
      <c r="R280" s="62">
        <f t="shared" si="3"/>
        <v>0</v>
      </c>
      <c r="T280" s="79"/>
      <c r="U280" s="79"/>
    </row>
    <row r="281" spans="1:21" ht="15.75" customHeight="1" x14ac:dyDescent="0.25">
      <c r="A281" s="1"/>
      <c r="B281" s="63" t="s">
        <v>58</v>
      </c>
      <c r="C281" s="64">
        <v>2310</v>
      </c>
      <c r="D281" s="64">
        <v>57.19</v>
      </c>
      <c r="E281" s="64">
        <v>339.03</v>
      </c>
      <c r="F281" s="64">
        <v>1561.08</v>
      </c>
      <c r="G281" s="64">
        <v>1129.8399999999999</v>
      </c>
      <c r="H281" s="64">
        <v>1433.29</v>
      </c>
      <c r="I281" s="64">
        <v>-549.51</v>
      </c>
      <c r="J281" s="64">
        <v>1535.02</v>
      </c>
      <c r="K281" s="64">
        <v>339.02</v>
      </c>
      <c r="L281" s="64">
        <v>0</v>
      </c>
      <c r="M281" s="65">
        <v>0</v>
      </c>
      <c r="N281" s="1"/>
      <c r="O281" s="1"/>
      <c r="P281" s="1"/>
      <c r="Q281" s="1"/>
      <c r="R281" s="62">
        <f t="shared" si="3"/>
        <v>0</v>
      </c>
      <c r="T281" s="79"/>
      <c r="U281" s="79"/>
    </row>
    <row r="282" spans="1:21" ht="15.75" customHeight="1" x14ac:dyDescent="0.25">
      <c r="A282" s="1"/>
      <c r="B282" s="63" t="s">
        <v>59</v>
      </c>
      <c r="C282" s="64">
        <v>2315.9899999999998</v>
      </c>
      <c r="D282" s="64">
        <v>57.19</v>
      </c>
      <c r="E282" s="64">
        <v>339.03</v>
      </c>
      <c r="F282" s="64">
        <v>1564.33</v>
      </c>
      <c r="G282" s="64">
        <v>1133.0899999999999</v>
      </c>
      <c r="H282" s="64">
        <v>1437.99</v>
      </c>
      <c r="I282" s="64">
        <v>-551.30999999999995</v>
      </c>
      <c r="J282" s="64">
        <v>1540.05</v>
      </c>
      <c r="K282" s="64">
        <v>339.02</v>
      </c>
      <c r="L282" s="64">
        <v>0</v>
      </c>
      <c r="M282" s="65">
        <v>0</v>
      </c>
      <c r="N282" s="1"/>
      <c r="O282" s="1"/>
      <c r="P282" s="1"/>
      <c r="Q282" s="1"/>
      <c r="R282" s="62">
        <f t="shared" si="3"/>
        <v>0</v>
      </c>
      <c r="T282" s="79"/>
      <c r="U282" s="79"/>
    </row>
    <row r="283" spans="1:21" ht="15.75" customHeight="1" x14ac:dyDescent="0.25">
      <c r="A283" s="1"/>
      <c r="B283" s="63" t="s">
        <v>58</v>
      </c>
      <c r="C283" s="64">
        <v>2320</v>
      </c>
      <c r="D283" s="64">
        <v>57.58</v>
      </c>
      <c r="E283" s="64">
        <v>339.1</v>
      </c>
      <c r="F283" s="64">
        <v>1566.49</v>
      </c>
      <c r="G283" s="64">
        <v>1135.25</v>
      </c>
      <c r="H283" s="64">
        <v>1441.14</v>
      </c>
      <c r="I283" s="64">
        <v>-552.52</v>
      </c>
      <c r="J283" s="64">
        <v>1543.43</v>
      </c>
      <c r="K283" s="64">
        <v>339.02</v>
      </c>
      <c r="L283" s="64">
        <v>3</v>
      </c>
      <c r="M283" s="65">
        <v>8.42</v>
      </c>
      <c r="N283" s="1"/>
      <c r="O283" s="1"/>
      <c r="P283" s="1"/>
      <c r="Q283" s="1"/>
      <c r="R283" s="62">
        <f t="shared" si="3"/>
        <v>0</v>
      </c>
      <c r="T283" s="79"/>
      <c r="U283" s="79"/>
    </row>
    <row r="284" spans="1:21" ht="15.75" customHeight="1" x14ac:dyDescent="0.25">
      <c r="A284" s="1"/>
      <c r="B284" s="63" t="s">
        <v>58</v>
      </c>
      <c r="C284" s="64">
        <v>2330</v>
      </c>
      <c r="D284" s="64">
        <v>58.57</v>
      </c>
      <c r="E284" s="64">
        <v>339.27</v>
      </c>
      <c r="F284" s="64">
        <v>1571.78</v>
      </c>
      <c r="G284" s="64">
        <v>1140.54</v>
      </c>
      <c r="H284" s="64">
        <v>1449.08</v>
      </c>
      <c r="I284" s="64">
        <v>-555.53</v>
      </c>
      <c r="J284" s="64">
        <v>1551.92</v>
      </c>
      <c r="K284" s="64">
        <v>339.02</v>
      </c>
      <c r="L284" s="64">
        <v>3</v>
      </c>
      <c r="M284" s="65">
        <v>8.3800000000000008</v>
      </c>
      <c r="N284" s="1"/>
      <c r="O284" s="1"/>
      <c r="P284" s="1"/>
      <c r="Q284" s="1"/>
      <c r="R284" s="62">
        <f t="shared" si="3"/>
        <v>0</v>
      </c>
      <c r="T284" s="79"/>
      <c r="U284" s="79"/>
    </row>
    <row r="285" spans="1:21" ht="15.75" x14ac:dyDescent="0.25">
      <c r="A285" s="1"/>
      <c r="B285" s="63" t="s">
        <v>58</v>
      </c>
      <c r="C285" s="64">
        <v>2340</v>
      </c>
      <c r="D285" s="64">
        <v>59.56</v>
      </c>
      <c r="E285" s="64">
        <v>339.44</v>
      </c>
      <c r="F285" s="64">
        <v>1576.92</v>
      </c>
      <c r="G285" s="64">
        <v>1145.68</v>
      </c>
      <c r="H285" s="64">
        <v>1457.1</v>
      </c>
      <c r="I285" s="64">
        <v>-558.55999999999995</v>
      </c>
      <c r="J285" s="64">
        <v>1560.49</v>
      </c>
      <c r="K285" s="64">
        <v>339.03</v>
      </c>
      <c r="L285" s="64">
        <v>3</v>
      </c>
      <c r="M285" s="65">
        <v>8.2899999999999991</v>
      </c>
      <c r="N285" s="1"/>
      <c r="O285" s="1"/>
      <c r="P285" s="1"/>
      <c r="Q285" s="1"/>
      <c r="R285" s="62">
        <f t="shared" si="3"/>
        <v>0</v>
      </c>
      <c r="T285" s="79"/>
      <c r="U285" s="79"/>
    </row>
    <row r="286" spans="1:21" ht="15.75" x14ac:dyDescent="0.25">
      <c r="A286" s="1"/>
      <c r="B286" s="63" t="s">
        <v>58</v>
      </c>
      <c r="C286" s="64">
        <v>2350</v>
      </c>
      <c r="D286" s="64">
        <v>60.55</v>
      </c>
      <c r="E286" s="64">
        <v>339.6</v>
      </c>
      <c r="F286" s="64">
        <v>1581.91</v>
      </c>
      <c r="G286" s="64">
        <v>1150.67</v>
      </c>
      <c r="H286" s="64">
        <v>1465.22</v>
      </c>
      <c r="I286" s="64">
        <v>-561.59</v>
      </c>
      <c r="J286" s="64">
        <v>1569.16</v>
      </c>
      <c r="K286" s="64">
        <v>339.03</v>
      </c>
      <c r="L286" s="64">
        <v>3</v>
      </c>
      <c r="M286" s="65">
        <v>8.1999999999999993</v>
      </c>
      <c r="N286" s="1"/>
      <c r="O286" s="1"/>
      <c r="P286" s="1"/>
      <c r="Q286" s="1"/>
      <c r="R286" s="62">
        <f t="shared" si="3"/>
        <v>0</v>
      </c>
      <c r="T286" s="79"/>
      <c r="U286" s="79"/>
    </row>
    <row r="287" spans="1:21" ht="15.75" customHeight="1" x14ac:dyDescent="0.25">
      <c r="A287" s="1"/>
      <c r="B287" s="63" t="s">
        <v>58</v>
      </c>
      <c r="C287" s="64">
        <v>2360</v>
      </c>
      <c r="D287" s="64">
        <v>61.54</v>
      </c>
      <c r="E287" s="64">
        <v>339.76</v>
      </c>
      <c r="F287" s="64">
        <v>1586.75</v>
      </c>
      <c r="G287" s="64">
        <v>1155.51</v>
      </c>
      <c r="H287" s="64">
        <v>1473.43</v>
      </c>
      <c r="I287" s="64">
        <v>-564.63</v>
      </c>
      <c r="J287" s="64">
        <v>1577.91</v>
      </c>
      <c r="K287" s="64">
        <v>339.03</v>
      </c>
      <c r="L287" s="64">
        <v>3</v>
      </c>
      <c r="M287" s="65">
        <v>8.1199999999999992</v>
      </c>
      <c r="N287" s="1"/>
      <c r="O287" s="1"/>
      <c r="P287" s="1"/>
      <c r="Q287" s="1"/>
      <c r="R287" s="62">
        <f t="shared" ref="R287:R350" si="4">IF(OR(B287="Обсадная колонна 339.7 мм / 13 3/8 in Casing",B287="Обсадная колонна 244.5 мм / 9 5/8 in Casing",B287="Обсадная колонна 177.8 мм / 7 in Casing"),1,IF(OR(B287="EOC - Траппы кровля / Traps Top",B287="KOP - Траппы подошва / Traps Bottom",B287="EOC - Аргиллиты - кровля / Argillites top",B287="EOC - Аргиллиты №2 - кровля / Argillites #2 top"),2,IF(OR(B287="ESP top",B287="ESP btm - Осинский горизонт-подошва / Osinskiy horizont Bttm"),3,IF(OR(B287="KOP - ВЧ-1",B287="KOP - ВЧ-2"),4,IF(B287="EOC - Кора выветривания / Crust",5,IF(OR(B287="TD",B287="Полка под срезку",B287="Начало срезки 1",B287="Начало срезки 2",B287="Начало срезки 3",B287="Начало срезки 4"),6,0))))))</f>
        <v>0</v>
      </c>
      <c r="T287" s="79"/>
      <c r="U287" s="79"/>
    </row>
    <row r="288" spans="1:21" ht="15.75" customHeight="1" x14ac:dyDescent="0.25">
      <c r="A288" s="1"/>
      <c r="B288" s="63" t="s">
        <v>58</v>
      </c>
      <c r="C288" s="64">
        <v>2370</v>
      </c>
      <c r="D288" s="64">
        <v>62.53</v>
      </c>
      <c r="E288" s="64">
        <v>339.92</v>
      </c>
      <c r="F288" s="64">
        <v>1591.44</v>
      </c>
      <c r="G288" s="64">
        <v>1160.2</v>
      </c>
      <c r="H288" s="64">
        <v>1481.72</v>
      </c>
      <c r="I288" s="64">
        <v>-567.66999999999996</v>
      </c>
      <c r="J288" s="64">
        <v>1586.74</v>
      </c>
      <c r="K288" s="64">
        <v>339.04</v>
      </c>
      <c r="L288" s="64">
        <v>3</v>
      </c>
      <c r="M288" s="65">
        <v>8.0399999999999991</v>
      </c>
      <c r="N288" s="1"/>
      <c r="O288" s="1"/>
      <c r="P288" s="1"/>
      <c r="Q288" s="1"/>
      <c r="R288" s="62">
        <f t="shared" si="4"/>
        <v>0</v>
      </c>
      <c r="T288" s="79"/>
      <c r="U288" s="79"/>
    </row>
    <row r="289" spans="1:21" ht="15.75" x14ac:dyDescent="0.25">
      <c r="A289" s="1"/>
      <c r="B289" s="63" t="s">
        <v>58</v>
      </c>
      <c r="C289" s="64">
        <v>2380</v>
      </c>
      <c r="D289" s="64">
        <v>63.52</v>
      </c>
      <c r="E289" s="64">
        <v>340.07</v>
      </c>
      <c r="F289" s="64">
        <v>1595.98</v>
      </c>
      <c r="G289" s="64">
        <v>1164.74</v>
      </c>
      <c r="H289" s="64">
        <v>1490.09</v>
      </c>
      <c r="I289" s="64">
        <v>-570.72</v>
      </c>
      <c r="J289" s="64">
        <v>1595.65</v>
      </c>
      <c r="K289" s="64">
        <v>339.04</v>
      </c>
      <c r="L289" s="64">
        <v>3</v>
      </c>
      <c r="M289" s="65">
        <v>7.97</v>
      </c>
      <c r="N289" s="1"/>
      <c r="O289" s="1"/>
      <c r="P289" s="1"/>
      <c r="Q289" s="1"/>
      <c r="R289" s="62">
        <f t="shared" si="4"/>
        <v>0</v>
      </c>
      <c r="T289" s="79"/>
      <c r="U289" s="79"/>
    </row>
    <row r="290" spans="1:21" ht="15.75" customHeight="1" x14ac:dyDescent="0.25">
      <c r="A290" s="1"/>
      <c r="B290" s="63" t="s">
        <v>58</v>
      </c>
      <c r="C290" s="64">
        <v>2390</v>
      </c>
      <c r="D290" s="64">
        <v>64.510000000000005</v>
      </c>
      <c r="E290" s="64">
        <v>340.23</v>
      </c>
      <c r="F290" s="64">
        <v>1600.36</v>
      </c>
      <c r="G290" s="64">
        <v>1169.1199999999999</v>
      </c>
      <c r="H290" s="64">
        <v>1498.55</v>
      </c>
      <c r="I290" s="64">
        <v>-573.77</v>
      </c>
      <c r="J290" s="64">
        <v>1604.64</v>
      </c>
      <c r="K290" s="64">
        <v>339.05</v>
      </c>
      <c r="L290" s="64">
        <v>3</v>
      </c>
      <c r="M290" s="65">
        <v>7.9</v>
      </c>
      <c r="N290" s="1"/>
      <c r="O290" s="1"/>
      <c r="P290" s="1"/>
      <c r="Q290" s="1"/>
      <c r="R290" s="62">
        <f t="shared" si="4"/>
        <v>0</v>
      </c>
      <c r="T290" s="79"/>
      <c r="U290" s="79"/>
    </row>
    <row r="291" spans="1:21" ht="15.75" customHeight="1" x14ac:dyDescent="0.25">
      <c r="A291" s="1"/>
      <c r="B291" s="63" t="s">
        <v>58</v>
      </c>
      <c r="C291" s="64">
        <v>2400</v>
      </c>
      <c r="D291" s="64">
        <v>65.5</v>
      </c>
      <c r="E291" s="64">
        <v>340.38</v>
      </c>
      <c r="F291" s="64">
        <v>1604.58</v>
      </c>
      <c r="G291" s="64">
        <v>1173.3399999999999</v>
      </c>
      <c r="H291" s="64">
        <v>1507.08</v>
      </c>
      <c r="I291" s="64">
        <v>-576.83000000000004</v>
      </c>
      <c r="J291" s="64">
        <v>1613.7</v>
      </c>
      <c r="K291" s="64">
        <v>339.06</v>
      </c>
      <c r="L291" s="64">
        <v>3</v>
      </c>
      <c r="M291" s="65">
        <v>7.83</v>
      </c>
      <c r="N291" s="1"/>
      <c r="O291" s="1"/>
      <c r="P291" s="1"/>
      <c r="Q291" s="1"/>
      <c r="R291" s="62">
        <f t="shared" si="4"/>
        <v>0</v>
      </c>
      <c r="T291" s="79"/>
      <c r="U291" s="79"/>
    </row>
    <row r="292" spans="1:21" ht="15.75" customHeight="1" x14ac:dyDescent="0.25">
      <c r="A292" s="1"/>
      <c r="B292" s="63" t="s">
        <v>58</v>
      </c>
      <c r="C292" s="64">
        <v>2410</v>
      </c>
      <c r="D292" s="64">
        <v>66.489999999999995</v>
      </c>
      <c r="E292" s="64">
        <v>340.52</v>
      </c>
      <c r="F292" s="64">
        <v>1608.65</v>
      </c>
      <c r="G292" s="64">
        <v>1177.4100000000001</v>
      </c>
      <c r="H292" s="64">
        <v>1515.69</v>
      </c>
      <c r="I292" s="64">
        <v>-579.88</v>
      </c>
      <c r="J292" s="64">
        <v>1622.83</v>
      </c>
      <c r="K292" s="64">
        <v>339.06</v>
      </c>
      <c r="L292" s="64">
        <v>3</v>
      </c>
      <c r="M292" s="65">
        <v>7.77</v>
      </c>
      <c r="N292" s="1"/>
      <c r="O292" s="1"/>
      <c r="P292" s="1"/>
      <c r="Q292" s="1"/>
      <c r="R292" s="62">
        <f t="shared" si="4"/>
        <v>0</v>
      </c>
      <c r="T292" s="79"/>
      <c r="U292" s="79"/>
    </row>
    <row r="293" spans="1:21" ht="15.75" customHeight="1" x14ac:dyDescent="0.25">
      <c r="A293" s="1"/>
      <c r="B293" s="77" t="s">
        <v>58</v>
      </c>
      <c r="C293" s="66">
        <v>2420</v>
      </c>
      <c r="D293" s="66">
        <v>67.48</v>
      </c>
      <c r="E293" s="66">
        <v>340.67</v>
      </c>
      <c r="F293" s="66">
        <v>1612.56</v>
      </c>
      <c r="G293" s="66">
        <v>1181.32</v>
      </c>
      <c r="H293" s="66">
        <v>1524.37</v>
      </c>
      <c r="I293" s="66">
        <v>-582.94000000000005</v>
      </c>
      <c r="J293" s="66">
        <v>1632.03</v>
      </c>
      <c r="K293" s="66">
        <v>339.07</v>
      </c>
      <c r="L293" s="66">
        <v>3</v>
      </c>
      <c r="M293" s="78">
        <v>7.71</v>
      </c>
      <c r="N293" s="1"/>
      <c r="O293" s="1"/>
      <c r="P293" s="1"/>
      <c r="Q293" s="1"/>
      <c r="R293" s="62">
        <f t="shared" si="4"/>
        <v>0</v>
      </c>
      <c r="T293" s="79"/>
      <c r="U293" s="79"/>
    </row>
    <row r="294" spans="1:21" ht="15.75" x14ac:dyDescent="0.25">
      <c r="A294" s="1"/>
      <c r="B294" s="63" t="s">
        <v>58</v>
      </c>
      <c r="C294" s="64">
        <v>2430</v>
      </c>
      <c r="D294" s="64">
        <v>68.48</v>
      </c>
      <c r="E294" s="64">
        <v>340.81</v>
      </c>
      <c r="F294" s="64">
        <v>1616.31</v>
      </c>
      <c r="G294" s="64">
        <v>1185.07</v>
      </c>
      <c r="H294" s="64">
        <v>1533.12</v>
      </c>
      <c r="I294" s="64">
        <v>-586</v>
      </c>
      <c r="J294" s="64">
        <v>1641.3</v>
      </c>
      <c r="K294" s="64">
        <v>339.08</v>
      </c>
      <c r="L294" s="64">
        <v>3</v>
      </c>
      <c r="M294" s="65">
        <v>7.65</v>
      </c>
      <c r="N294" s="1"/>
      <c r="O294" s="1"/>
      <c r="P294" s="1"/>
      <c r="Q294" s="1"/>
      <c r="R294" s="62">
        <f t="shared" si="4"/>
        <v>0</v>
      </c>
      <c r="T294" s="79"/>
      <c r="U294" s="79"/>
    </row>
    <row r="295" spans="1:21" ht="15.75" x14ac:dyDescent="0.25">
      <c r="A295" s="1"/>
      <c r="B295" s="63" t="s">
        <v>66</v>
      </c>
      <c r="C295" s="64">
        <v>2434.21</v>
      </c>
      <c r="D295" s="64">
        <v>68.89</v>
      </c>
      <c r="E295" s="64">
        <v>340.87</v>
      </c>
      <c r="F295" s="64">
        <v>1617.84</v>
      </c>
      <c r="G295" s="64">
        <v>1186.5999999999999</v>
      </c>
      <c r="H295" s="64">
        <v>1536.83</v>
      </c>
      <c r="I295" s="64">
        <v>-587.29</v>
      </c>
      <c r="J295" s="64">
        <v>1645.22</v>
      </c>
      <c r="K295" s="64">
        <v>339.09</v>
      </c>
      <c r="L295" s="64">
        <v>3</v>
      </c>
      <c r="M295" s="65">
        <v>7.6</v>
      </c>
      <c r="N295" s="1"/>
      <c r="O295" s="1"/>
      <c r="P295" s="1"/>
      <c r="Q295" s="1"/>
      <c r="R295" s="62">
        <f t="shared" si="4"/>
        <v>0</v>
      </c>
      <c r="T295" s="79"/>
      <c r="U295" s="79"/>
    </row>
    <row r="296" spans="1:21" ht="15.75" customHeight="1" x14ac:dyDescent="0.25">
      <c r="A296" s="1"/>
      <c r="B296" s="63" t="s">
        <v>58</v>
      </c>
      <c r="C296" s="64">
        <v>2440</v>
      </c>
      <c r="D296" s="64">
        <v>69.47</v>
      </c>
      <c r="E296" s="64">
        <v>340.95</v>
      </c>
      <c r="F296" s="64">
        <v>1619.9</v>
      </c>
      <c r="G296" s="64">
        <v>1188.6600000000001</v>
      </c>
      <c r="H296" s="64">
        <v>1541.94</v>
      </c>
      <c r="I296" s="64">
        <v>-589.05999999999995</v>
      </c>
      <c r="J296" s="64">
        <v>1650.63</v>
      </c>
      <c r="K296" s="64">
        <v>339.09</v>
      </c>
      <c r="L296" s="64">
        <v>3</v>
      </c>
      <c r="M296" s="65">
        <v>7.58</v>
      </c>
      <c r="N296" s="1"/>
      <c r="O296" s="1"/>
      <c r="P296" s="1"/>
      <c r="Q296" s="1"/>
      <c r="R296" s="62">
        <f t="shared" si="4"/>
        <v>0</v>
      </c>
      <c r="T296" s="79"/>
      <c r="U296" s="79"/>
    </row>
    <row r="297" spans="1:21" ht="15.75" customHeight="1" x14ac:dyDescent="0.25">
      <c r="A297" s="1"/>
      <c r="B297" s="63" t="s">
        <v>58</v>
      </c>
      <c r="C297" s="64">
        <v>2450</v>
      </c>
      <c r="D297" s="64">
        <v>70.459999999999994</v>
      </c>
      <c r="E297" s="64">
        <v>341.09</v>
      </c>
      <c r="F297" s="64">
        <v>1623.32</v>
      </c>
      <c r="G297" s="64">
        <v>1192.08</v>
      </c>
      <c r="H297" s="64">
        <v>1550.82</v>
      </c>
      <c r="I297" s="64">
        <v>-592.11</v>
      </c>
      <c r="J297" s="64">
        <v>1660.02</v>
      </c>
      <c r="K297" s="64">
        <v>339.1</v>
      </c>
      <c r="L297" s="64">
        <v>3</v>
      </c>
      <c r="M297" s="65">
        <v>7.55</v>
      </c>
      <c r="N297" s="1"/>
      <c r="O297" s="1"/>
      <c r="P297" s="1"/>
      <c r="Q297" s="1"/>
      <c r="R297" s="62">
        <f t="shared" si="4"/>
        <v>0</v>
      </c>
      <c r="T297" s="79"/>
      <c r="U297" s="79"/>
    </row>
    <row r="298" spans="1:21" ht="15.75" customHeight="1" x14ac:dyDescent="0.25">
      <c r="A298" s="1"/>
      <c r="B298" s="63" t="s">
        <v>58</v>
      </c>
      <c r="C298" s="64">
        <v>2460</v>
      </c>
      <c r="D298" s="64">
        <v>71.45</v>
      </c>
      <c r="E298" s="64">
        <v>341.23</v>
      </c>
      <c r="F298" s="64">
        <v>1626.59</v>
      </c>
      <c r="G298" s="64">
        <v>1195.3499999999999</v>
      </c>
      <c r="H298" s="64">
        <v>1559.77</v>
      </c>
      <c r="I298" s="64">
        <v>-595.16</v>
      </c>
      <c r="J298" s="64">
        <v>1669.46</v>
      </c>
      <c r="K298" s="64">
        <v>339.11</v>
      </c>
      <c r="L298" s="64">
        <v>3</v>
      </c>
      <c r="M298" s="65">
        <v>7.5</v>
      </c>
      <c r="N298" s="1"/>
      <c r="O298" s="1"/>
      <c r="P298" s="1"/>
      <c r="Q298" s="1"/>
      <c r="R298" s="62">
        <f t="shared" si="4"/>
        <v>0</v>
      </c>
      <c r="T298" s="79"/>
      <c r="U298" s="79"/>
    </row>
    <row r="299" spans="1:21" ht="15.75" x14ac:dyDescent="0.25">
      <c r="A299" s="1"/>
      <c r="B299" s="63" t="s">
        <v>58</v>
      </c>
      <c r="C299" s="64">
        <v>2470</v>
      </c>
      <c r="D299" s="64">
        <v>72.44</v>
      </c>
      <c r="E299" s="64">
        <v>341.37</v>
      </c>
      <c r="F299" s="64">
        <v>1629.69</v>
      </c>
      <c r="G299" s="64">
        <v>1198.45</v>
      </c>
      <c r="H299" s="64">
        <v>1568.78</v>
      </c>
      <c r="I299" s="64">
        <v>-598.21</v>
      </c>
      <c r="J299" s="64">
        <v>1678.96</v>
      </c>
      <c r="K299" s="64">
        <v>339.13</v>
      </c>
      <c r="L299" s="64">
        <v>3</v>
      </c>
      <c r="M299" s="65">
        <v>7.46</v>
      </c>
      <c r="N299" s="1"/>
      <c r="O299" s="1"/>
      <c r="P299" s="1"/>
      <c r="Q299" s="1"/>
      <c r="R299" s="62">
        <f t="shared" si="4"/>
        <v>0</v>
      </c>
      <c r="T299" s="79"/>
      <c r="U299" s="79"/>
    </row>
    <row r="300" spans="1:21" ht="15.75" x14ac:dyDescent="0.25">
      <c r="A300" s="1"/>
      <c r="B300" s="63" t="s">
        <v>58</v>
      </c>
      <c r="C300" s="64">
        <v>2480</v>
      </c>
      <c r="D300" s="64">
        <v>73.430000000000007</v>
      </c>
      <c r="E300" s="64">
        <v>341.5</v>
      </c>
      <c r="F300" s="64">
        <v>1632.62</v>
      </c>
      <c r="G300" s="64">
        <v>1201.3800000000001</v>
      </c>
      <c r="H300" s="64">
        <v>1577.84</v>
      </c>
      <c r="I300" s="64">
        <v>-601.26</v>
      </c>
      <c r="J300" s="64">
        <v>1688.51</v>
      </c>
      <c r="K300" s="64">
        <v>339.14</v>
      </c>
      <c r="L300" s="64">
        <v>3</v>
      </c>
      <c r="M300" s="65">
        <v>7.41</v>
      </c>
      <c r="N300" s="1"/>
      <c r="O300" s="1"/>
      <c r="P300" s="1"/>
      <c r="Q300" s="1"/>
      <c r="R300" s="62">
        <f t="shared" si="4"/>
        <v>0</v>
      </c>
      <c r="T300" s="79"/>
      <c r="U300" s="79"/>
    </row>
    <row r="301" spans="1:21" ht="15.75" customHeight="1" x14ac:dyDescent="0.25">
      <c r="A301" s="1"/>
      <c r="B301" s="63" t="s">
        <v>58</v>
      </c>
      <c r="C301" s="64">
        <v>2490</v>
      </c>
      <c r="D301" s="64">
        <v>74.42</v>
      </c>
      <c r="E301" s="64">
        <v>341.63</v>
      </c>
      <c r="F301" s="64">
        <v>1635.39</v>
      </c>
      <c r="G301" s="64">
        <v>1204.1500000000001</v>
      </c>
      <c r="H301" s="64">
        <v>1586.95</v>
      </c>
      <c r="I301" s="64">
        <v>-604.29</v>
      </c>
      <c r="J301" s="64">
        <v>1698.12</v>
      </c>
      <c r="K301" s="64">
        <v>339.15</v>
      </c>
      <c r="L301" s="64">
        <v>3</v>
      </c>
      <c r="M301" s="65">
        <v>7.37</v>
      </c>
      <c r="N301" s="1"/>
      <c r="O301" s="1"/>
      <c r="P301" s="1"/>
      <c r="Q301" s="1"/>
      <c r="R301" s="62">
        <f t="shared" si="4"/>
        <v>0</v>
      </c>
      <c r="T301" s="79"/>
      <c r="U301" s="79"/>
    </row>
    <row r="302" spans="1:21" ht="15.75" customHeight="1" x14ac:dyDescent="0.25">
      <c r="A302" s="1"/>
      <c r="B302" s="63" t="s">
        <v>58</v>
      </c>
      <c r="C302" s="64">
        <v>2500</v>
      </c>
      <c r="D302" s="64">
        <v>75.42</v>
      </c>
      <c r="E302" s="64">
        <v>341.77</v>
      </c>
      <c r="F302" s="64">
        <v>1637.99</v>
      </c>
      <c r="G302" s="64">
        <v>1206.75</v>
      </c>
      <c r="H302" s="64">
        <v>1596.12</v>
      </c>
      <c r="I302" s="64">
        <v>-607.33000000000004</v>
      </c>
      <c r="J302" s="64">
        <v>1707.76</v>
      </c>
      <c r="K302" s="64">
        <v>339.17</v>
      </c>
      <c r="L302" s="64">
        <v>3</v>
      </c>
      <c r="M302" s="65">
        <v>7.34</v>
      </c>
      <c r="N302" s="1"/>
      <c r="O302" s="1"/>
      <c r="P302" s="1"/>
      <c r="Q302" s="1"/>
      <c r="R302" s="62">
        <f t="shared" si="4"/>
        <v>0</v>
      </c>
      <c r="T302" s="79"/>
      <c r="U302" s="79"/>
    </row>
    <row r="303" spans="1:21" ht="15.75" customHeight="1" x14ac:dyDescent="0.25">
      <c r="A303" s="1"/>
      <c r="B303" s="63" t="s">
        <v>58</v>
      </c>
      <c r="C303" s="64">
        <v>2510</v>
      </c>
      <c r="D303" s="64">
        <v>76.41</v>
      </c>
      <c r="E303" s="64">
        <v>341.9</v>
      </c>
      <c r="F303" s="64">
        <v>1640.42</v>
      </c>
      <c r="G303" s="64">
        <v>1209.18</v>
      </c>
      <c r="H303" s="64">
        <v>1605.34</v>
      </c>
      <c r="I303" s="64">
        <v>-610.35</v>
      </c>
      <c r="J303" s="64">
        <v>1717.45</v>
      </c>
      <c r="K303" s="64">
        <v>339.18</v>
      </c>
      <c r="L303" s="64">
        <v>3</v>
      </c>
      <c r="M303" s="65">
        <v>7.3</v>
      </c>
      <c r="N303" s="1"/>
      <c r="O303" s="1"/>
      <c r="P303" s="1"/>
      <c r="Q303" s="1"/>
      <c r="R303" s="62">
        <f t="shared" si="4"/>
        <v>0</v>
      </c>
      <c r="T303" s="79"/>
      <c r="U303" s="79"/>
    </row>
    <row r="304" spans="1:21" ht="15.75" customHeight="1" x14ac:dyDescent="0.25">
      <c r="A304" s="1"/>
      <c r="B304" s="63" t="s">
        <v>73</v>
      </c>
      <c r="C304" s="64">
        <v>2517.96</v>
      </c>
      <c r="D304" s="64">
        <v>77.2</v>
      </c>
      <c r="E304" s="64">
        <v>342</v>
      </c>
      <c r="F304" s="64">
        <v>1642.24</v>
      </c>
      <c r="G304" s="64">
        <v>1211</v>
      </c>
      <c r="H304" s="64">
        <v>1612.7</v>
      </c>
      <c r="I304" s="64">
        <v>-612.75</v>
      </c>
      <c r="J304" s="64">
        <v>1725.19</v>
      </c>
      <c r="K304" s="64">
        <v>339.2</v>
      </c>
      <c r="L304" s="64">
        <v>3</v>
      </c>
      <c r="M304" s="65">
        <v>7.27</v>
      </c>
      <c r="N304" s="1"/>
      <c r="O304" s="1"/>
      <c r="P304" s="1"/>
      <c r="Q304" s="1"/>
      <c r="R304" s="62">
        <f t="shared" si="4"/>
        <v>2</v>
      </c>
      <c r="T304" s="79"/>
      <c r="U304" s="79"/>
    </row>
    <row r="305" spans="1:21" ht="15.75" x14ac:dyDescent="0.25">
      <c r="A305" s="1"/>
      <c r="B305" s="63" t="s">
        <v>58</v>
      </c>
      <c r="C305" s="64">
        <v>2520</v>
      </c>
      <c r="D305" s="64">
        <v>77.2</v>
      </c>
      <c r="E305" s="64">
        <v>342</v>
      </c>
      <c r="F305" s="64">
        <v>1642.69</v>
      </c>
      <c r="G305" s="64">
        <v>1211.45</v>
      </c>
      <c r="H305" s="64">
        <v>1614.6</v>
      </c>
      <c r="I305" s="64">
        <v>-613.37</v>
      </c>
      <c r="J305" s="64">
        <v>1727.18</v>
      </c>
      <c r="K305" s="64">
        <v>339.2</v>
      </c>
      <c r="L305" s="64">
        <v>0</v>
      </c>
      <c r="M305" s="65">
        <v>0</v>
      </c>
      <c r="N305" s="1"/>
      <c r="O305" s="1"/>
      <c r="P305" s="1"/>
      <c r="Q305" s="1"/>
      <c r="R305" s="62">
        <f t="shared" si="4"/>
        <v>0</v>
      </c>
      <c r="T305" s="79"/>
      <c r="U305" s="79"/>
    </row>
    <row r="306" spans="1:21" ht="15.75" customHeight="1" x14ac:dyDescent="0.25">
      <c r="A306" s="1"/>
      <c r="B306" s="63" t="s">
        <v>58</v>
      </c>
      <c r="C306" s="64">
        <v>2530</v>
      </c>
      <c r="D306" s="64">
        <v>77.2</v>
      </c>
      <c r="E306" s="64">
        <v>342</v>
      </c>
      <c r="F306" s="64">
        <v>1644.91</v>
      </c>
      <c r="G306" s="64">
        <v>1213.67</v>
      </c>
      <c r="H306" s="64">
        <v>1623.87</v>
      </c>
      <c r="I306" s="64">
        <v>-616.38</v>
      </c>
      <c r="J306" s="64">
        <v>1736.92</v>
      </c>
      <c r="K306" s="64">
        <v>339.21</v>
      </c>
      <c r="L306" s="64">
        <v>0</v>
      </c>
      <c r="M306" s="65">
        <v>0</v>
      </c>
      <c r="N306" s="1"/>
      <c r="O306" s="1"/>
      <c r="P306" s="1"/>
      <c r="Q306" s="1"/>
      <c r="R306" s="62">
        <f t="shared" si="4"/>
        <v>0</v>
      </c>
      <c r="T306" s="79"/>
      <c r="U306" s="79"/>
    </row>
    <row r="307" spans="1:21" ht="15.75" x14ac:dyDescent="0.25">
      <c r="A307" s="1"/>
      <c r="B307" s="63" t="s">
        <v>58</v>
      </c>
      <c r="C307" s="64">
        <v>2540</v>
      </c>
      <c r="D307" s="64">
        <v>77.2</v>
      </c>
      <c r="E307" s="64">
        <v>342</v>
      </c>
      <c r="F307" s="64">
        <v>1647.12</v>
      </c>
      <c r="G307" s="64">
        <v>1215.8800000000001</v>
      </c>
      <c r="H307" s="64">
        <v>1633.15</v>
      </c>
      <c r="I307" s="64">
        <v>-619.39</v>
      </c>
      <c r="J307" s="64">
        <v>1746.66</v>
      </c>
      <c r="K307" s="64">
        <v>339.23</v>
      </c>
      <c r="L307" s="64">
        <v>0</v>
      </c>
      <c r="M307" s="65">
        <v>0</v>
      </c>
      <c r="N307" s="1"/>
      <c r="O307" s="1"/>
      <c r="P307" s="1"/>
      <c r="Q307" s="1"/>
      <c r="R307" s="62">
        <f t="shared" si="4"/>
        <v>0</v>
      </c>
      <c r="T307" s="79"/>
      <c r="U307" s="79"/>
    </row>
    <row r="308" spans="1:21" ht="15.75" customHeight="1" x14ac:dyDescent="0.25">
      <c r="A308" s="1"/>
      <c r="B308" s="63" t="s">
        <v>58</v>
      </c>
      <c r="C308" s="64">
        <v>2550</v>
      </c>
      <c r="D308" s="64">
        <v>77.2</v>
      </c>
      <c r="E308" s="64">
        <v>342</v>
      </c>
      <c r="F308" s="64">
        <v>1649.34</v>
      </c>
      <c r="G308" s="64">
        <v>1218.0999999999999</v>
      </c>
      <c r="H308" s="64">
        <v>1642.42</v>
      </c>
      <c r="I308" s="64">
        <v>-622.41</v>
      </c>
      <c r="J308" s="64">
        <v>1756.4</v>
      </c>
      <c r="K308" s="64">
        <v>339.25</v>
      </c>
      <c r="L308" s="64">
        <v>0</v>
      </c>
      <c r="M308" s="65">
        <v>0</v>
      </c>
      <c r="N308" s="1"/>
      <c r="O308" s="1"/>
      <c r="P308" s="1"/>
      <c r="Q308" s="1"/>
      <c r="R308" s="62">
        <f t="shared" si="4"/>
        <v>0</v>
      </c>
      <c r="T308" s="79"/>
      <c r="U308" s="79"/>
    </row>
    <row r="309" spans="1:21" ht="15.75" customHeight="1" x14ac:dyDescent="0.25">
      <c r="A309" s="1"/>
      <c r="B309" s="63" t="s">
        <v>74</v>
      </c>
      <c r="C309" s="64">
        <v>2550.9</v>
      </c>
      <c r="D309" s="64">
        <v>77.2</v>
      </c>
      <c r="E309" s="64">
        <v>342</v>
      </c>
      <c r="F309" s="64">
        <v>1649.54</v>
      </c>
      <c r="G309" s="64">
        <v>1218.3</v>
      </c>
      <c r="H309" s="64">
        <v>1643.26</v>
      </c>
      <c r="I309" s="64">
        <v>-622.67999999999995</v>
      </c>
      <c r="J309" s="64">
        <v>1757.28</v>
      </c>
      <c r="K309" s="64">
        <v>339.25</v>
      </c>
      <c r="L309" s="64">
        <v>0</v>
      </c>
      <c r="M309" s="65">
        <v>0</v>
      </c>
      <c r="N309" s="1"/>
      <c r="O309" s="1"/>
      <c r="P309" s="1"/>
      <c r="Q309" s="1"/>
      <c r="R309" s="62">
        <f t="shared" si="4"/>
        <v>4</v>
      </c>
      <c r="T309" s="79"/>
      <c r="U309" s="79"/>
    </row>
    <row r="310" spans="1:21" ht="15.75" customHeight="1" x14ac:dyDescent="0.25">
      <c r="A310" s="1"/>
      <c r="B310" s="63" t="s">
        <v>76</v>
      </c>
      <c r="C310" s="64">
        <v>2558.3000000000002</v>
      </c>
      <c r="D310" s="64">
        <v>77.81</v>
      </c>
      <c r="E310" s="64">
        <v>342</v>
      </c>
      <c r="F310" s="64">
        <v>1651.14</v>
      </c>
      <c r="G310" s="64">
        <v>1219.9000000000001</v>
      </c>
      <c r="H310" s="64">
        <v>1650.13</v>
      </c>
      <c r="I310" s="64">
        <v>-624.91</v>
      </c>
      <c r="J310" s="64">
        <v>1764.49</v>
      </c>
      <c r="K310" s="64">
        <v>339.26</v>
      </c>
      <c r="L310" s="64">
        <v>2.5</v>
      </c>
      <c r="M310" s="65">
        <v>0</v>
      </c>
      <c r="N310" s="1"/>
      <c r="O310" s="1"/>
      <c r="P310" s="1"/>
      <c r="Q310" s="1"/>
      <c r="R310" s="62">
        <f t="shared" si="4"/>
        <v>0</v>
      </c>
      <c r="T310" s="79"/>
      <c r="U310" s="79"/>
    </row>
    <row r="311" spans="1:21" ht="15.75" customHeight="1" x14ac:dyDescent="0.25">
      <c r="A311" s="1"/>
      <c r="B311" s="63" t="s">
        <v>58</v>
      </c>
      <c r="C311" s="64">
        <v>2560</v>
      </c>
      <c r="D311" s="64">
        <v>77.959999999999994</v>
      </c>
      <c r="E311" s="64">
        <v>342</v>
      </c>
      <c r="F311" s="64">
        <v>1651.5</v>
      </c>
      <c r="G311" s="64">
        <v>1220.26</v>
      </c>
      <c r="H311" s="64">
        <v>1651.71</v>
      </c>
      <c r="I311" s="64">
        <v>-625.41999999999996</v>
      </c>
      <c r="J311" s="64">
        <v>1766.15</v>
      </c>
      <c r="K311" s="64">
        <v>339.26</v>
      </c>
      <c r="L311" s="64">
        <v>2.5</v>
      </c>
      <c r="M311" s="65">
        <v>0</v>
      </c>
      <c r="N311" s="1"/>
      <c r="O311" s="1"/>
      <c r="P311" s="1"/>
      <c r="Q311" s="1"/>
      <c r="R311" s="62">
        <f t="shared" si="4"/>
        <v>0</v>
      </c>
      <c r="T311" s="79"/>
      <c r="U311" s="79"/>
    </row>
    <row r="312" spans="1:21" ht="15.75" x14ac:dyDescent="0.25">
      <c r="A312" s="1"/>
      <c r="B312" s="63" t="s">
        <v>58</v>
      </c>
      <c r="C312" s="64">
        <v>2570</v>
      </c>
      <c r="D312" s="64">
        <v>78.790000000000006</v>
      </c>
      <c r="E312" s="64">
        <v>342</v>
      </c>
      <c r="F312" s="64">
        <v>1653.51</v>
      </c>
      <c r="G312" s="64">
        <v>1222.27</v>
      </c>
      <c r="H312" s="64">
        <v>1661.02</v>
      </c>
      <c r="I312" s="64">
        <v>-628.45000000000005</v>
      </c>
      <c r="J312" s="64">
        <v>1775.93</v>
      </c>
      <c r="K312" s="64">
        <v>339.28</v>
      </c>
      <c r="L312" s="64">
        <v>2.5</v>
      </c>
      <c r="M312" s="65">
        <v>0</v>
      </c>
      <c r="N312" s="1"/>
      <c r="O312" s="1"/>
      <c r="P312" s="1"/>
      <c r="Q312" s="1"/>
      <c r="R312" s="62">
        <f t="shared" si="4"/>
        <v>0</v>
      </c>
      <c r="T312" s="79"/>
      <c r="U312" s="79"/>
    </row>
    <row r="313" spans="1:21" ht="15.75" customHeight="1" x14ac:dyDescent="0.25">
      <c r="A313" s="1"/>
      <c r="B313" s="63" t="s">
        <v>58</v>
      </c>
      <c r="C313" s="64">
        <v>2580</v>
      </c>
      <c r="D313" s="64">
        <v>79.62</v>
      </c>
      <c r="E313" s="64">
        <v>342</v>
      </c>
      <c r="F313" s="64">
        <v>1655.39</v>
      </c>
      <c r="G313" s="64">
        <v>1224.1500000000001</v>
      </c>
      <c r="H313" s="64">
        <v>1670.36</v>
      </c>
      <c r="I313" s="64">
        <v>-631.49</v>
      </c>
      <c r="J313" s="64">
        <v>1785.75</v>
      </c>
      <c r="K313" s="64">
        <v>339.29</v>
      </c>
      <c r="L313" s="64">
        <v>2.5</v>
      </c>
      <c r="M313" s="65">
        <v>0</v>
      </c>
      <c r="N313" s="1"/>
      <c r="O313" s="1"/>
      <c r="P313" s="1"/>
      <c r="Q313" s="1"/>
      <c r="R313" s="62">
        <f t="shared" si="4"/>
        <v>0</v>
      </c>
      <c r="T313" s="79"/>
      <c r="U313" s="79"/>
    </row>
    <row r="314" spans="1:21" ht="15.75" customHeight="1" x14ac:dyDescent="0.25">
      <c r="A314" s="1"/>
      <c r="B314" s="63" t="s">
        <v>58</v>
      </c>
      <c r="C314" s="64">
        <v>2590</v>
      </c>
      <c r="D314" s="64">
        <v>80.459999999999994</v>
      </c>
      <c r="E314" s="64">
        <v>342</v>
      </c>
      <c r="F314" s="64">
        <v>1657.11</v>
      </c>
      <c r="G314" s="64">
        <v>1225.8699999999999</v>
      </c>
      <c r="H314" s="64">
        <v>1679.73</v>
      </c>
      <c r="I314" s="64">
        <v>-634.53</v>
      </c>
      <c r="J314" s="64">
        <v>1795.58</v>
      </c>
      <c r="K314" s="64">
        <v>339.31</v>
      </c>
      <c r="L314" s="64">
        <v>2.5</v>
      </c>
      <c r="M314" s="65">
        <v>0</v>
      </c>
      <c r="N314" s="1"/>
      <c r="O314" s="1"/>
      <c r="P314" s="1"/>
      <c r="Q314" s="1"/>
      <c r="R314" s="62">
        <f t="shared" si="4"/>
        <v>0</v>
      </c>
      <c r="T314" s="79"/>
      <c r="U314" s="79"/>
    </row>
    <row r="315" spans="1:21" ht="15.75" customHeight="1" x14ac:dyDescent="0.25">
      <c r="A315" s="1"/>
      <c r="B315" s="63" t="s">
        <v>58</v>
      </c>
      <c r="C315" s="64">
        <v>2600</v>
      </c>
      <c r="D315" s="64">
        <v>81.290000000000006</v>
      </c>
      <c r="E315" s="64">
        <v>342</v>
      </c>
      <c r="F315" s="64">
        <v>1658.7</v>
      </c>
      <c r="G315" s="64">
        <v>1227.46</v>
      </c>
      <c r="H315" s="64">
        <v>1689.12</v>
      </c>
      <c r="I315" s="64">
        <v>-637.58000000000004</v>
      </c>
      <c r="J315" s="64">
        <v>1805.45</v>
      </c>
      <c r="K315" s="64">
        <v>339.32</v>
      </c>
      <c r="L315" s="64">
        <v>2.5</v>
      </c>
      <c r="M315" s="65">
        <v>0</v>
      </c>
      <c r="N315" s="1"/>
      <c r="O315" s="1"/>
      <c r="P315" s="1"/>
      <c r="Q315" s="1"/>
      <c r="R315" s="62">
        <f t="shared" si="4"/>
        <v>0</v>
      </c>
      <c r="T315" s="79"/>
      <c r="U315" s="79"/>
    </row>
    <row r="316" spans="1:21" ht="15.75" customHeight="1" x14ac:dyDescent="0.25">
      <c r="A316" s="1"/>
      <c r="B316" s="63" t="s">
        <v>109</v>
      </c>
      <c r="C316" s="64">
        <v>2608.5300000000002</v>
      </c>
      <c r="D316" s="64">
        <v>82</v>
      </c>
      <c r="E316" s="64">
        <v>342</v>
      </c>
      <c r="F316" s="64">
        <v>1659.94</v>
      </c>
      <c r="G316" s="64">
        <v>1228.7</v>
      </c>
      <c r="H316" s="64">
        <v>1697.14</v>
      </c>
      <c r="I316" s="64">
        <v>-640.19000000000005</v>
      </c>
      <c r="J316" s="64">
        <v>1813.87</v>
      </c>
      <c r="K316" s="64">
        <v>339.33</v>
      </c>
      <c r="L316" s="64">
        <v>2.5</v>
      </c>
      <c r="M316" s="65">
        <v>0</v>
      </c>
      <c r="N316" s="1"/>
      <c r="O316" s="1"/>
      <c r="P316" s="1"/>
      <c r="Q316" s="1"/>
      <c r="R316" s="62">
        <f t="shared" si="4"/>
        <v>2</v>
      </c>
      <c r="T316" s="79"/>
      <c r="U316" s="79"/>
    </row>
    <row r="317" spans="1:21" ht="15.75" customHeight="1" x14ac:dyDescent="0.25">
      <c r="A317" s="1"/>
      <c r="B317" s="63" t="s">
        <v>58</v>
      </c>
      <c r="C317" s="64">
        <v>2610</v>
      </c>
      <c r="D317" s="64">
        <v>82</v>
      </c>
      <c r="E317" s="64">
        <v>342</v>
      </c>
      <c r="F317" s="64">
        <v>1660.15</v>
      </c>
      <c r="G317" s="64">
        <v>1228.9100000000001</v>
      </c>
      <c r="H317" s="64">
        <v>1698.53</v>
      </c>
      <c r="I317" s="64">
        <v>-640.64</v>
      </c>
      <c r="J317" s="64">
        <v>1815.33</v>
      </c>
      <c r="K317" s="64">
        <v>339.33</v>
      </c>
      <c r="L317" s="64">
        <v>0</v>
      </c>
      <c r="M317" s="65">
        <v>0</v>
      </c>
      <c r="N317" s="1"/>
      <c r="O317" s="1"/>
      <c r="P317" s="1"/>
      <c r="Q317" s="1"/>
      <c r="R317" s="62">
        <f t="shared" si="4"/>
        <v>0</v>
      </c>
      <c r="T317" s="79"/>
      <c r="U317" s="79"/>
    </row>
    <row r="318" spans="1:21" ht="15.75" x14ac:dyDescent="0.25">
      <c r="A318" s="1"/>
      <c r="B318" s="63" t="s">
        <v>58</v>
      </c>
      <c r="C318" s="64">
        <v>2620</v>
      </c>
      <c r="D318" s="64">
        <v>82</v>
      </c>
      <c r="E318" s="64">
        <v>342</v>
      </c>
      <c r="F318" s="64">
        <v>1661.54</v>
      </c>
      <c r="G318" s="64">
        <v>1230.3</v>
      </c>
      <c r="H318" s="64">
        <v>1707.95</v>
      </c>
      <c r="I318" s="64">
        <v>-643.70000000000005</v>
      </c>
      <c r="J318" s="64">
        <v>1825.22</v>
      </c>
      <c r="K318" s="64">
        <v>339.35</v>
      </c>
      <c r="L318" s="64">
        <v>0</v>
      </c>
      <c r="M318" s="65">
        <v>0</v>
      </c>
      <c r="N318" s="1"/>
      <c r="O318" s="1"/>
      <c r="P318" s="1"/>
      <c r="Q318" s="1"/>
      <c r="R318" s="62">
        <f t="shared" si="4"/>
        <v>0</v>
      </c>
      <c r="T318" s="79"/>
      <c r="U318" s="79"/>
    </row>
    <row r="319" spans="1:21" ht="15.75" customHeight="1" x14ac:dyDescent="0.25">
      <c r="A319" s="1"/>
      <c r="B319" s="63" t="s">
        <v>58</v>
      </c>
      <c r="C319" s="64">
        <v>2630</v>
      </c>
      <c r="D319" s="64">
        <v>82</v>
      </c>
      <c r="E319" s="64">
        <v>342</v>
      </c>
      <c r="F319" s="64">
        <v>1662.93</v>
      </c>
      <c r="G319" s="64">
        <v>1231.69</v>
      </c>
      <c r="H319" s="64">
        <v>1717.37</v>
      </c>
      <c r="I319" s="64">
        <v>-646.76</v>
      </c>
      <c r="J319" s="64">
        <v>1835.12</v>
      </c>
      <c r="K319" s="64">
        <v>339.36</v>
      </c>
      <c r="L319" s="64">
        <v>0</v>
      </c>
      <c r="M319" s="65">
        <v>0</v>
      </c>
      <c r="N319" s="1"/>
      <c r="O319" s="1"/>
      <c r="P319" s="1"/>
      <c r="Q319" s="1"/>
      <c r="R319" s="62">
        <f t="shared" si="4"/>
        <v>0</v>
      </c>
      <c r="T319" s="79"/>
      <c r="U319" s="79"/>
    </row>
    <row r="320" spans="1:21" ht="15.75" customHeight="1" x14ac:dyDescent="0.25">
      <c r="A320" s="1"/>
      <c r="B320" s="63" t="s">
        <v>58</v>
      </c>
      <c r="C320" s="64">
        <v>2640</v>
      </c>
      <c r="D320" s="64">
        <v>82</v>
      </c>
      <c r="E320" s="64">
        <v>342</v>
      </c>
      <c r="F320" s="64">
        <v>1664.32</v>
      </c>
      <c r="G320" s="64">
        <v>1233.08</v>
      </c>
      <c r="H320" s="64">
        <v>1726.79</v>
      </c>
      <c r="I320" s="64">
        <v>-649.82000000000005</v>
      </c>
      <c r="J320" s="64">
        <v>1845.01</v>
      </c>
      <c r="K320" s="64">
        <v>339.38</v>
      </c>
      <c r="L320" s="64">
        <v>0</v>
      </c>
      <c r="M320" s="65">
        <v>0</v>
      </c>
      <c r="N320" s="1"/>
      <c r="O320" s="1"/>
      <c r="P320" s="1"/>
      <c r="Q320" s="1"/>
      <c r="R320" s="62">
        <f t="shared" si="4"/>
        <v>0</v>
      </c>
      <c r="T320" s="79"/>
      <c r="U320" s="79"/>
    </row>
    <row r="321" spans="1:21" ht="15.75" customHeight="1" x14ac:dyDescent="0.25">
      <c r="A321" s="1"/>
      <c r="B321" s="63" t="s">
        <v>58</v>
      </c>
      <c r="C321" s="64">
        <v>2650</v>
      </c>
      <c r="D321" s="64">
        <v>82</v>
      </c>
      <c r="E321" s="64">
        <v>342</v>
      </c>
      <c r="F321" s="64">
        <v>1665.71</v>
      </c>
      <c r="G321" s="64">
        <v>1234.47</v>
      </c>
      <c r="H321" s="64">
        <v>1736.2</v>
      </c>
      <c r="I321" s="64">
        <v>-652.88</v>
      </c>
      <c r="J321" s="64">
        <v>1854.9</v>
      </c>
      <c r="K321" s="64">
        <v>339.39</v>
      </c>
      <c r="L321" s="64">
        <v>0</v>
      </c>
      <c r="M321" s="65">
        <v>0</v>
      </c>
      <c r="N321" s="1"/>
      <c r="O321" s="1"/>
      <c r="P321" s="1"/>
      <c r="Q321" s="1"/>
      <c r="R321" s="62">
        <f t="shared" si="4"/>
        <v>0</v>
      </c>
      <c r="T321" s="79"/>
      <c r="U321" s="79"/>
    </row>
    <row r="322" spans="1:21" ht="15.75" customHeight="1" x14ac:dyDescent="0.25">
      <c r="A322" s="1"/>
      <c r="B322" s="63" t="s">
        <v>58</v>
      </c>
      <c r="C322" s="64">
        <v>2660</v>
      </c>
      <c r="D322" s="64">
        <v>82</v>
      </c>
      <c r="E322" s="64">
        <v>342</v>
      </c>
      <c r="F322" s="64">
        <v>1667.1</v>
      </c>
      <c r="G322" s="64">
        <v>1235.8599999999999</v>
      </c>
      <c r="H322" s="64">
        <v>1745.62</v>
      </c>
      <c r="I322" s="64">
        <v>-655.94</v>
      </c>
      <c r="J322" s="64">
        <v>1864.79</v>
      </c>
      <c r="K322" s="64">
        <v>339.41</v>
      </c>
      <c r="L322" s="64">
        <v>0</v>
      </c>
      <c r="M322" s="65">
        <v>0</v>
      </c>
      <c r="N322" s="1"/>
      <c r="O322" s="1"/>
      <c r="P322" s="1"/>
      <c r="Q322" s="1"/>
      <c r="R322" s="62">
        <f t="shared" si="4"/>
        <v>0</v>
      </c>
      <c r="T322" s="79"/>
      <c r="U322" s="79"/>
    </row>
    <row r="323" spans="1:21" ht="15.75" customHeight="1" x14ac:dyDescent="0.25">
      <c r="A323" s="1"/>
      <c r="B323" s="63" t="s">
        <v>110</v>
      </c>
      <c r="C323" s="64">
        <v>2668.16</v>
      </c>
      <c r="D323" s="64">
        <v>82</v>
      </c>
      <c r="E323" s="64">
        <v>342</v>
      </c>
      <c r="F323" s="64">
        <v>1668.24</v>
      </c>
      <c r="G323" s="64">
        <v>1237</v>
      </c>
      <c r="H323" s="64">
        <v>1753.31</v>
      </c>
      <c r="I323" s="64">
        <v>-658.44</v>
      </c>
      <c r="J323" s="64">
        <v>1872.87</v>
      </c>
      <c r="K323" s="64">
        <v>339.42</v>
      </c>
      <c r="L323" s="64">
        <v>0</v>
      </c>
      <c r="M323" s="65">
        <v>0</v>
      </c>
      <c r="N323" s="1"/>
      <c r="O323" s="1"/>
      <c r="P323" s="1"/>
      <c r="Q323" s="1"/>
      <c r="R323" s="62">
        <f t="shared" si="4"/>
        <v>4</v>
      </c>
      <c r="T323" s="79"/>
      <c r="U323" s="79"/>
    </row>
    <row r="324" spans="1:21" ht="15.75" customHeight="1" x14ac:dyDescent="0.25">
      <c r="A324" s="1"/>
      <c r="B324" s="63" t="s">
        <v>58</v>
      </c>
      <c r="C324" s="64">
        <v>2670</v>
      </c>
      <c r="D324" s="64">
        <v>82.21</v>
      </c>
      <c r="E324" s="64">
        <v>342</v>
      </c>
      <c r="F324" s="64">
        <v>1668.49</v>
      </c>
      <c r="G324" s="64">
        <v>1237.25</v>
      </c>
      <c r="H324" s="64">
        <v>1755.04</v>
      </c>
      <c r="I324" s="64">
        <v>-659</v>
      </c>
      <c r="J324" s="64">
        <v>1874.69</v>
      </c>
      <c r="K324" s="64">
        <v>339.42</v>
      </c>
      <c r="L324" s="64">
        <v>3.5</v>
      </c>
      <c r="M324" s="65">
        <v>0</v>
      </c>
      <c r="N324" s="1"/>
      <c r="O324" s="1"/>
      <c r="P324" s="1"/>
      <c r="Q324" s="1"/>
      <c r="R324" s="62">
        <f t="shared" si="4"/>
        <v>0</v>
      </c>
      <c r="T324" s="79"/>
      <c r="U324" s="79"/>
    </row>
    <row r="325" spans="1:21" ht="15.75" customHeight="1" x14ac:dyDescent="0.25">
      <c r="A325" s="1"/>
      <c r="B325" s="63" t="s">
        <v>58</v>
      </c>
      <c r="C325" s="64">
        <v>2680</v>
      </c>
      <c r="D325" s="64">
        <v>83.38</v>
      </c>
      <c r="E325" s="64">
        <v>342</v>
      </c>
      <c r="F325" s="64">
        <v>1669.75</v>
      </c>
      <c r="G325" s="64">
        <v>1238.51</v>
      </c>
      <c r="H325" s="64">
        <v>1764.48</v>
      </c>
      <c r="I325" s="64">
        <v>-662.06</v>
      </c>
      <c r="J325" s="64">
        <v>1884.6</v>
      </c>
      <c r="K325" s="64">
        <v>339.43</v>
      </c>
      <c r="L325" s="64">
        <v>3.5</v>
      </c>
      <c r="M325" s="65">
        <v>0</v>
      </c>
      <c r="N325" s="1"/>
      <c r="O325" s="1"/>
      <c r="P325" s="1"/>
      <c r="Q325" s="1"/>
      <c r="R325" s="62">
        <f t="shared" si="4"/>
        <v>0</v>
      </c>
      <c r="T325" s="79"/>
      <c r="U325" s="79"/>
    </row>
    <row r="326" spans="1:21" ht="15.75" customHeight="1" x14ac:dyDescent="0.25">
      <c r="A326" s="1"/>
      <c r="B326" s="63" t="s">
        <v>58</v>
      </c>
      <c r="C326" s="64">
        <v>2690</v>
      </c>
      <c r="D326" s="64">
        <v>84.55</v>
      </c>
      <c r="E326" s="64">
        <v>342</v>
      </c>
      <c r="F326" s="64">
        <v>1670.8</v>
      </c>
      <c r="G326" s="64">
        <v>1239.56</v>
      </c>
      <c r="H326" s="64">
        <v>1773.93</v>
      </c>
      <c r="I326" s="64">
        <v>-665.14</v>
      </c>
      <c r="J326" s="64">
        <v>1894.53</v>
      </c>
      <c r="K326" s="64">
        <v>339.45</v>
      </c>
      <c r="L326" s="64">
        <v>3.5</v>
      </c>
      <c r="M326" s="65">
        <v>0</v>
      </c>
      <c r="N326" s="1"/>
      <c r="O326" s="1"/>
      <c r="P326" s="1"/>
      <c r="Q326" s="1"/>
      <c r="R326" s="62">
        <f t="shared" si="4"/>
        <v>0</v>
      </c>
      <c r="T326" s="79"/>
      <c r="U326" s="79"/>
    </row>
    <row r="327" spans="1:21" ht="15.75" customHeight="1" x14ac:dyDescent="0.25">
      <c r="A327" s="1"/>
      <c r="B327" s="63" t="s">
        <v>58</v>
      </c>
      <c r="C327" s="64">
        <v>2700</v>
      </c>
      <c r="D327" s="64">
        <v>85.71</v>
      </c>
      <c r="E327" s="64">
        <v>342</v>
      </c>
      <c r="F327" s="64">
        <v>1671.65</v>
      </c>
      <c r="G327" s="64">
        <v>1240.4100000000001</v>
      </c>
      <c r="H327" s="64">
        <v>1783.41</v>
      </c>
      <c r="I327" s="64">
        <v>-668.22</v>
      </c>
      <c r="J327" s="64">
        <v>1904.49</v>
      </c>
      <c r="K327" s="64">
        <v>339.46</v>
      </c>
      <c r="L327" s="64">
        <v>3.5</v>
      </c>
      <c r="M327" s="65">
        <v>0</v>
      </c>
      <c r="N327" s="1"/>
      <c r="O327" s="1"/>
      <c r="P327" s="1"/>
      <c r="Q327" s="1"/>
      <c r="R327" s="62">
        <f t="shared" si="4"/>
        <v>0</v>
      </c>
      <c r="T327" s="79"/>
      <c r="U327" s="79"/>
    </row>
    <row r="328" spans="1:21" ht="15.75" customHeight="1" x14ac:dyDescent="0.25">
      <c r="A328" s="1"/>
      <c r="B328" s="63" t="s">
        <v>58</v>
      </c>
      <c r="C328" s="64">
        <v>2710</v>
      </c>
      <c r="D328" s="64">
        <v>86.88</v>
      </c>
      <c r="E328" s="64">
        <v>342</v>
      </c>
      <c r="F328" s="64">
        <v>1672.29</v>
      </c>
      <c r="G328" s="64">
        <v>1241.05</v>
      </c>
      <c r="H328" s="64">
        <v>1792.9</v>
      </c>
      <c r="I328" s="64">
        <v>-671.3</v>
      </c>
      <c r="J328" s="64">
        <v>1914.45</v>
      </c>
      <c r="K328" s="64">
        <v>339.47</v>
      </c>
      <c r="L328" s="64">
        <v>3.5</v>
      </c>
      <c r="M328" s="65">
        <v>0</v>
      </c>
      <c r="N328" s="1"/>
      <c r="O328" s="1"/>
      <c r="P328" s="1"/>
      <c r="Q328" s="1"/>
      <c r="R328" s="62">
        <f t="shared" si="4"/>
        <v>0</v>
      </c>
      <c r="T328" s="79"/>
      <c r="U328" s="79"/>
    </row>
    <row r="329" spans="1:21" ht="15.75" customHeight="1" x14ac:dyDescent="0.25">
      <c r="A329" s="1"/>
      <c r="B329" s="63" t="s">
        <v>58</v>
      </c>
      <c r="C329" s="64">
        <v>2720</v>
      </c>
      <c r="D329" s="64">
        <v>88.05</v>
      </c>
      <c r="E329" s="64">
        <v>342</v>
      </c>
      <c r="F329" s="64">
        <v>1672.73</v>
      </c>
      <c r="G329" s="64">
        <v>1241.49</v>
      </c>
      <c r="H329" s="64">
        <v>1802.4</v>
      </c>
      <c r="I329" s="64">
        <v>-674.39</v>
      </c>
      <c r="J329" s="64">
        <v>1924.43</v>
      </c>
      <c r="K329" s="64">
        <v>339.49</v>
      </c>
      <c r="L329" s="64">
        <v>3.5</v>
      </c>
      <c r="M329" s="65">
        <v>0</v>
      </c>
      <c r="N329" s="1"/>
      <c r="O329" s="1"/>
      <c r="P329" s="1"/>
      <c r="Q329" s="1"/>
      <c r="R329" s="62">
        <f t="shared" si="4"/>
        <v>0</v>
      </c>
      <c r="T329" s="79"/>
      <c r="U329" s="79"/>
    </row>
    <row r="330" spans="1:21" ht="15.75" customHeight="1" x14ac:dyDescent="0.25">
      <c r="A330" s="1"/>
      <c r="B330" s="63" t="s">
        <v>58</v>
      </c>
      <c r="C330" s="64">
        <v>2730</v>
      </c>
      <c r="D330" s="64">
        <v>89.21</v>
      </c>
      <c r="E330" s="64">
        <v>342</v>
      </c>
      <c r="F330" s="64">
        <v>1672.97</v>
      </c>
      <c r="G330" s="64">
        <v>1241.73</v>
      </c>
      <c r="H330" s="64">
        <v>1811.91</v>
      </c>
      <c r="I330" s="64">
        <v>-677.48</v>
      </c>
      <c r="J330" s="64">
        <v>1934.42</v>
      </c>
      <c r="K330" s="64">
        <v>339.5</v>
      </c>
      <c r="L330" s="64">
        <v>3.5</v>
      </c>
      <c r="M330" s="65">
        <v>0</v>
      </c>
      <c r="N330" s="1"/>
      <c r="O330" s="1"/>
      <c r="P330" s="1"/>
      <c r="Q330" s="1"/>
      <c r="R330" s="62">
        <f t="shared" si="4"/>
        <v>0</v>
      </c>
      <c r="T330" s="79"/>
      <c r="U330" s="79"/>
    </row>
    <row r="331" spans="1:21" ht="15.75" customHeight="1" x14ac:dyDescent="0.25">
      <c r="A331" s="1"/>
      <c r="B331" s="63" t="s">
        <v>62</v>
      </c>
      <c r="C331" s="64">
        <v>2736.74</v>
      </c>
      <c r="D331" s="64">
        <v>90</v>
      </c>
      <c r="E331" s="64">
        <v>342</v>
      </c>
      <c r="F331" s="64">
        <v>1673.02</v>
      </c>
      <c r="G331" s="64">
        <v>1241.78</v>
      </c>
      <c r="H331" s="64">
        <v>1818.32</v>
      </c>
      <c r="I331" s="64">
        <v>-679.56</v>
      </c>
      <c r="J331" s="64">
        <v>1941.16</v>
      </c>
      <c r="K331" s="64">
        <v>339.51</v>
      </c>
      <c r="L331" s="64">
        <v>3.5</v>
      </c>
      <c r="M331" s="65">
        <v>0</v>
      </c>
      <c r="N331" s="1"/>
      <c r="O331" s="1"/>
      <c r="P331" s="1"/>
      <c r="Q331" s="1"/>
      <c r="R331" s="62">
        <f t="shared" si="4"/>
        <v>0</v>
      </c>
      <c r="T331" s="79"/>
      <c r="U331" s="79"/>
    </row>
    <row r="332" spans="1:21" ht="15.75" customHeight="1" x14ac:dyDescent="0.25">
      <c r="A332" s="1"/>
      <c r="B332" s="63" t="s">
        <v>58</v>
      </c>
      <c r="C332" s="64">
        <v>2740</v>
      </c>
      <c r="D332" s="64">
        <v>90</v>
      </c>
      <c r="E332" s="64">
        <v>342</v>
      </c>
      <c r="F332" s="64">
        <v>1673.02</v>
      </c>
      <c r="G332" s="64">
        <v>1241.78</v>
      </c>
      <c r="H332" s="64">
        <v>1821.42</v>
      </c>
      <c r="I332" s="64">
        <v>-680.57</v>
      </c>
      <c r="J332" s="64">
        <v>1944.41</v>
      </c>
      <c r="K332" s="64">
        <v>339.51</v>
      </c>
      <c r="L332" s="64">
        <v>0</v>
      </c>
      <c r="M332" s="65">
        <v>0</v>
      </c>
      <c r="N332" s="1"/>
      <c r="O332" s="1"/>
      <c r="P332" s="1"/>
      <c r="Q332" s="1"/>
      <c r="R332" s="62">
        <f t="shared" si="4"/>
        <v>0</v>
      </c>
      <c r="T332" s="79"/>
      <c r="U332" s="79"/>
    </row>
    <row r="333" spans="1:21" ht="15.75" customHeight="1" x14ac:dyDescent="0.25">
      <c r="A333" s="1"/>
      <c r="B333" s="63" t="s">
        <v>58</v>
      </c>
      <c r="C333" s="64">
        <v>2750</v>
      </c>
      <c r="D333" s="64">
        <v>90</v>
      </c>
      <c r="E333" s="64">
        <v>342</v>
      </c>
      <c r="F333" s="64">
        <v>1673.02</v>
      </c>
      <c r="G333" s="64">
        <v>1241.78</v>
      </c>
      <c r="H333" s="64">
        <v>1830.93</v>
      </c>
      <c r="I333" s="64">
        <v>-683.66</v>
      </c>
      <c r="J333" s="64">
        <v>1954.4</v>
      </c>
      <c r="K333" s="64">
        <v>339.52</v>
      </c>
      <c r="L333" s="64">
        <v>0</v>
      </c>
      <c r="M333" s="65">
        <v>0</v>
      </c>
      <c r="N333" s="1"/>
      <c r="O333" s="1"/>
      <c r="P333" s="1"/>
      <c r="Q333" s="1"/>
      <c r="R333" s="62">
        <f t="shared" si="4"/>
        <v>0</v>
      </c>
      <c r="T333" s="79"/>
      <c r="U333" s="79"/>
    </row>
    <row r="334" spans="1:21" ht="15.75" customHeight="1" x14ac:dyDescent="0.25">
      <c r="A334" s="1"/>
      <c r="B334" s="63" t="s">
        <v>75</v>
      </c>
      <c r="C334" s="64">
        <v>2755</v>
      </c>
      <c r="D334" s="64">
        <v>90</v>
      </c>
      <c r="E334" s="64">
        <v>342</v>
      </c>
      <c r="F334" s="64">
        <v>1673.02</v>
      </c>
      <c r="G334" s="64">
        <v>1241.78</v>
      </c>
      <c r="H334" s="64">
        <v>1835.69</v>
      </c>
      <c r="I334" s="64">
        <v>-685.2</v>
      </c>
      <c r="J334" s="64">
        <v>1959.4</v>
      </c>
      <c r="K334" s="64">
        <v>339.53</v>
      </c>
      <c r="L334" s="64">
        <v>0</v>
      </c>
      <c r="M334" s="65">
        <v>0</v>
      </c>
      <c r="N334" s="1"/>
      <c r="O334" s="1"/>
      <c r="P334" s="1"/>
      <c r="Q334" s="1"/>
      <c r="R334" s="62">
        <f t="shared" si="4"/>
        <v>1</v>
      </c>
      <c r="T334" s="79"/>
      <c r="U334" s="79"/>
    </row>
    <row r="335" spans="1:21" ht="15.75" customHeight="1" x14ac:dyDescent="0.25">
      <c r="A335" s="1"/>
      <c r="B335" s="63" t="s">
        <v>58</v>
      </c>
      <c r="C335" s="64">
        <v>2760</v>
      </c>
      <c r="D335" s="64">
        <v>90</v>
      </c>
      <c r="E335" s="64">
        <v>342</v>
      </c>
      <c r="F335" s="64">
        <v>1673.02</v>
      </c>
      <c r="G335" s="64">
        <v>1241.78</v>
      </c>
      <c r="H335" s="64">
        <v>1840.44</v>
      </c>
      <c r="I335" s="64">
        <v>-686.75</v>
      </c>
      <c r="J335" s="64">
        <v>1964.39</v>
      </c>
      <c r="K335" s="64">
        <v>339.54</v>
      </c>
      <c r="L335" s="64">
        <v>0</v>
      </c>
      <c r="M335" s="65">
        <v>0</v>
      </c>
      <c r="N335" s="1"/>
      <c r="O335" s="1"/>
      <c r="P335" s="1"/>
      <c r="Q335" s="1"/>
      <c r="R335" s="62">
        <f t="shared" si="4"/>
        <v>0</v>
      </c>
      <c r="T335" s="79"/>
      <c r="U335" s="79"/>
    </row>
    <row r="336" spans="1:21" ht="15.75" customHeight="1" x14ac:dyDescent="0.25">
      <c r="A336" s="1"/>
      <c r="B336" s="63" t="s">
        <v>58</v>
      </c>
      <c r="C336" s="64">
        <v>2770</v>
      </c>
      <c r="D336" s="64">
        <v>90</v>
      </c>
      <c r="E336" s="64">
        <v>342</v>
      </c>
      <c r="F336" s="64">
        <v>1673.02</v>
      </c>
      <c r="G336" s="64">
        <v>1241.78</v>
      </c>
      <c r="H336" s="64">
        <v>1849.95</v>
      </c>
      <c r="I336" s="64">
        <v>-689.84</v>
      </c>
      <c r="J336" s="64">
        <v>1974.38</v>
      </c>
      <c r="K336" s="64">
        <v>339.55</v>
      </c>
      <c r="L336" s="64">
        <v>0</v>
      </c>
      <c r="M336" s="65">
        <v>0</v>
      </c>
      <c r="N336" s="1"/>
      <c r="O336" s="1"/>
      <c r="P336" s="1"/>
      <c r="Q336" s="1"/>
      <c r="R336" s="62">
        <f t="shared" si="4"/>
        <v>0</v>
      </c>
      <c r="T336" s="79"/>
      <c r="U336" s="79"/>
    </row>
    <row r="337" spans="1:21" ht="15.75" customHeight="1" x14ac:dyDescent="0.25">
      <c r="A337" s="1"/>
      <c r="B337" s="63" t="s">
        <v>59</v>
      </c>
      <c r="C337" s="64">
        <v>2775</v>
      </c>
      <c r="D337" s="64">
        <v>90</v>
      </c>
      <c r="E337" s="64">
        <v>342</v>
      </c>
      <c r="F337" s="64">
        <v>1673.02</v>
      </c>
      <c r="G337" s="64">
        <v>1241.78</v>
      </c>
      <c r="H337" s="64">
        <v>1854.71</v>
      </c>
      <c r="I337" s="64">
        <v>-691.38</v>
      </c>
      <c r="J337" s="64">
        <v>1979.38</v>
      </c>
      <c r="K337" s="64">
        <v>339.56</v>
      </c>
      <c r="L337" s="64">
        <v>0</v>
      </c>
      <c r="M337" s="65">
        <v>0</v>
      </c>
      <c r="N337" s="1"/>
      <c r="O337" s="1"/>
      <c r="P337" s="1"/>
      <c r="Q337" s="1"/>
      <c r="R337" s="62">
        <f t="shared" si="4"/>
        <v>0</v>
      </c>
      <c r="T337" s="79"/>
      <c r="U337" s="79"/>
    </row>
    <row r="338" spans="1:21" ht="15.75" customHeight="1" x14ac:dyDescent="0.25">
      <c r="A338" s="1"/>
      <c r="B338" s="63" t="s">
        <v>58</v>
      </c>
      <c r="C338" s="64">
        <v>2780</v>
      </c>
      <c r="D338" s="64">
        <v>89.58</v>
      </c>
      <c r="E338" s="64">
        <v>342</v>
      </c>
      <c r="F338" s="64">
        <v>1673.04</v>
      </c>
      <c r="G338" s="64">
        <v>1241.8</v>
      </c>
      <c r="H338" s="64">
        <v>1859.46</v>
      </c>
      <c r="I338" s="64">
        <v>-692.93</v>
      </c>
      <c r="J338" s="64">
        <v>1984.38</v>
      </c>
      <c r="K338" s="64">
        <v>339.56</v>
      </c>
      <c r="L338" s="64">
        <v>2.5</v>
      </c>
      <c r="M338" s="65">
        <v>180</v>
      </c>
      <c r="N338" s="1"/>
      <c r="O338" s="1"/>
      <c r="P338" s="1"/>
      <c r="Q338" s="1"/>
      <c r="R338" s="62">
        <f t="shared" si="4"/>
        <v>0</v>
      </c>
      <c r="T338" s="79"/>
      <c r="U338" s="79"/>
    </row>
    <row r="339" spans="1:21" ht="15.75" customHeight="1" x14ac:dyDescent="0.25">
      <c r="B339" s="63" t="s">
        <v>62</v>
      </c>
      <c r="C339" s="64">
        <v>2787</v>
      </c>
      <c r="D339" s="64">
        <v>89</v>
      </c>
      <c r="E339" s="64">
        <v>342</v>
      </c>
      <c r="F339" s="64">
        <v>1673.12</v>
      </c>
      <c r="G339" s="64">
        <v>1241.8800000000001</v>
      </c>
      <c r="H339" s="64">
        <v>1866.12</v>
      </c>
      <c r="I339" s="64">
        <v>-695.09</v>
      </c>
      <c r="J339" s="64">
        <v>1991.37</v>
      </c>
      <c r="K339" s="64">
        <v>339.57</v>
      </c>
      <c r="L339" s="64">
        <v>2.5</v>
      </c>
      <c r="M339" s="65">
        <v>180</v>
      </c>
      <c r="R339" s="62">
        <f t="shared" si="4"/>
        <v>0</v>
      </c>
      <c r="T339" s="79"/>
      <c r="U339" s="79"/>
    </row>
    <row r="340" spans="1:21" ht="15.75" customHeight="1" x14ac:dyDescent="0.25">
      <c r="B340" s="63" t="s">
        <v>58</v>
      </c>
      <c r="C340" s="64">
        <v>2790</v>
      </c>
      <c r="D340" s="64">
        <v>89</v>
      </c>
      <c r="E340" s="64">
        <v>342</v>
      </c>
      <c r="F340" s="64">
        <v>1673.18</v>
      </c>
      <c r="G340" s="64">
        <v>1241.94</v>
      </c>
      <c r="H340" s="64">
        <v>1868.97</v>
      </c>
      <c r="I340" s="64">
        <v>-696.02</v>
      </c>
      <c r="J340" s="64">
        <v>1994.37</v>
      </c>
      <c r="K340" s="64">
        <v>339.57</v>
      </c>
      <c r="L340" s="64">
        <v>0</v>
      </c>
      <c r="M340" s="65">
        <v>0</v>
      </c>
      <c r="R340" s="62">
        <f t="shared" si="4"/>
        <v>0</v>
      </c>
      <c r="T340" s="79"/>
      <c r="U340" s="79"/>
    </row>
    <row r="341" spans="1:21" ht="15.75" customHeight="1" x14ac:dyDescent="0.25">
      <c r="B341" s="63" t="s">
        <v>58</v>
      </c>
      <c r="C341" s="64">
        <v>2800</v>
      </c>
      <c r="D341" s="64">
        <v>89</v>
      </c>
      <c r="E341" s="64">
        <v>342</v>
      </c>
      <c r="F341" s="64">
        <v>1673.35</v>
      </c>
      <c r="G341" s="64">
        <v>1242.1099999999999</v>
      </c>
      <c r="H341" s="64">
        <v>1878.48</v>
      </c>
      <c r="I341" s="64">
        <v>-699.11</v>
      </c>
      <c r="J341" s="64">
        <v>2004.35</v>
      </c>
      <c r="K341" s="64">
        <v>339.59</v>
      </c>
      <c r="L341" s="64">
        <v>0</v>
      </c>
      <c r="M341" s="65">
        <v>0</v>
      </c>
      <c r="R341" s="62">
        <f t="shared" si="4"/>
        <v>0</v>
      </c>
      <c r="T341" s="79"/>
      <c r="U341" s="79"/>
    </row>
    <row r="342" spans="1:21" ht="15.75" customHeight="1" x14ac:dyDescent="0.25">
      <c r="B342" s="63" t="s">
        <v>58</v>
      </c>
      <c r="C342" s="64">
        <v>2810</v>
      </c>
      <c r="D342" s="64">
        <v>89</v>
      </c>
      <c r="E342" s="64">
        <v>342</v>
      </c>
      <c r="F342" s="64">
        <v>1673.53</v>
      </c>
      <c r="G342" s="64">
        <v>1242.29</v>
      </c>
      <c r="H342" s="64">
        <v>1887.99</v>
      </c>
      <c r="I342" s="64">
        <v>-702.2</v>
      </c>
      <c r="J342" s="64">
        <v>2014.34</v>
      </c>
      <c r="K342" s="64">
        <v>339.6</v>
      </c>
      <c r="L342" s="64">
        <v>0</v>
      </c>
      <c r="M342" s="65">
        <v>0</v>
      </c>
      <c r="R342" s="62">
        <f t="shared" si="4"/>
        <v>0</v>
      </c>
      <c r="T342" s="79"/>
      <c r="U342" s="79"/>
    </row>
    <row r="343" spans="1:21" ht="15.75" customHeight="1" x14ac:dyDescent="0.25">
      <c r="B343" s="63" t="s">
        <v>83</v>
      </c>
      <c r="C343" s="64">
        <v>2820</v>
      </c>
      <c r="D343" s="64">
        <v>89</v>
      </c>
      <c r="E343" s="64">
        <v>342</v>
      </c>
      <c r="F343" s="64">
        <v>1673.7</v>
      </c>
      <c r="G343" s="64">
        <v>1242.46</v>
      </c>
      <c r="H343" s="64">
        <v>1897.5</v>
      </c>
      <c r="I343" s="64">
        <v>-705.29</v>
      </c>
      <c r="J343" s="64">
        <v>2024.33</v>
      </c>
      <c r="K343" s="64">
        <v>339.61</v>
      </c>
      <c r="L343" s="64">
        <v>0</v>
      </c>
      <c r="M343" s="65">
        <v>0</v>
      </c>
      <c r="R343" s="62">
        <f t="shared" si="4"/>
        <v>6</v>
      </c>
      <c r="T343" s="79"/>
      <c r="U343" s="79"/>
    </row>
    <row r="344" spans="1:21" ht="15.75" hidden="1" customHeight="1" x14ac:dyDescent="0.25">
      <c r="B344" s="63" t="s">
        <v>58</v>
      </c>
      <c r="C344" s="64">
        <v>2830</v>
      </c>
      <c r="D344" s="64">
        <v>90.41</v>
      </c>
      <c r="E344" s="64">
        <v>343.41</v>
      </c>
      <c r="F344" s="64">
        <v>1673.75</v>
      </c>
      <c r="G344" s="64">
        <v>1242.51</v>
      </c>
      <c r="H344" s="64">
        <v>1907.05</v>
      </c>
      <c r="I344" s="64">
        <v>-708.26</v>
      </c>
      <c r="J344" s="64">
        <v>2034.32</v>
      </c>
      <c r="K344" s="64">
        <v>339.63</v>
      </c>
      <c r="L344" s="64">
        <v>6</v>
      </c>
      <c r="M344" s="65">
        <v>45</v>
      </c>
      <c r="R344" s="62">
        <f t="shared" si="4"/>
        <v>0</v>
      </c>
      <c r="T344" s="79"/>
      <c r="U344" s="79"/>
    </row>
    <row r="345" spans="1:21" ht="15.75" hidden="1" customHeight="1" x14ac:dyDescent="0.25">
      <c r="B345" s="63" t="s">
        <v>58</v>
      </c>
      <c r="C345" s="64">
        <v>2840</v>
      </c>
      <c r="D345" s="64">
        <v>91.83</v>
      </c>
      <c r="E345" s="64">
        <v>344.83</v>
      </c>
      <c r="F345" s="64">
        <v>1673.56</v>
      </c>
      <c r="G345" s="64">
        <v>1242.32</v>
      </c>
      <c r="H345" s="64">
        <v>1916.66</v>
      </c>
      <c r="I345" s="64">
        <v>-710.99</v>
      </c>
      <c r="J345" s="64">
        <v>2044.29</v>
      </c>
      <c r="K345" s="64">
        <v>339.65</v>
      </c>
      <c r="L345" s="64">
        <v>6</v>
      </c>
      <c r="M345" s="65">
        <v>44.99</v>
      </c>
      <c r="R345" s="62">
        <f t="shared" si="4"/>
        <v>0</v>
      </c>
      <c r="T345" s="79"/>
      <c r="U345" s="79"/>
    </row>
    <row r="346" spans="1:21" ht="15.75" customHeight="1" x14ac:dyDescent="0.25">
      <c r="B346" s="63" t="s">
        <v>59</v>
      </c>
      <c r="C346" s="64">
        <v>2840.59</v>
      </c>
      <c r="D346" s="64">
        <v>91.91</v>
      </c>
      <c r="E346" s="64">
        <v>344.91</v>
      </c>
      <c r="F346" s="64">
        <v>1673.54</v>
      </c>
      <c r="G346" s="64">
        <v>1242.3</v>
      </c>
      <c r="H346" s="64">
        <v>1917.23</v>
      </c>
      <c r="I346" s="64">
        <v>-711.15</v>
      </c>
      <c r="J346" s="64">
        <v>2044.87</v>
      </c>
      <c r="K346" s="64">
        <v>339.65</v>
      </c>
      <c r="L346" s="64">
        <v>5.96</v>
      </c>
      <c r="M346" s="65">
        <v>45.02</v>
      </c>
      <c r="R346" s="62">
        <f t="shared" si="4"/>
        <v>0</v>
      </c>
      <c r="T346" s="79"/>
      <c r="U346" s="79"/>
    </row>
    <row r="347" spans="1:21" ht="15.75" hidden="1" customHeight="1" x14ac:dyDescent="0.25">
      <c r="B347" s="63" t="s">
        <v>58</v>
      </c>
      <c r="C347" s="64">
        <v>2850</v>
      </c>
      <c r="D347" s="64">
        <v>91.91</v>
      </c>
      <c r="E347" s="64">
        <v>346.01</v>
      </c>
      <c r="F347" s="64">
        <v>1673.22</v>
      </c>
      <c r="G347" s="64">
        <v>1241.98</v>
      </c>
      <c r="H347" s="64">
        <v>1926.33</v>
      </c>
      <c r="I347" s="64">
        <v>-713.51</v>
      </c>
      <c r="J347" s="64">
        <v>2054.23</v>
      </c>
      <c r="K347" s="64">
        <v>339.68</v>
      </c>
      <c r="L347" s="64">
        <v>3.5</v>
      </c>
      <c r="M347" s="65">
        <v>90</v>
      </c>
      <c r="R347" s="62">
        <f t="shared" si="4"/>
        <v>0</v>
      </c>
      <c r="T347" s="79"/>
      <c r="U347" s="79"/>
    </row>
    <row r="348" spans="1:21" ht="15.75" hidden="1" customHeight="1" x14ac:dyDescent="0.25">
      <c r="B348" s="63" t="s">
        <v>58</v>
      </c>
      <c r="C348" s="64">
        <v>2860</v>
      </c>
      <c r="D348" s="64">
        <v>91.91</v>
      </c>
      <c r="E348" s="64">
        <v>347.18</v>
      </c>
      <c r="F348" s="64">
        <v>1672.89</v>
      </c>
      <c r="G348" s="64">
        <v>1241.6500000000001</v>
      </c>
      <c r="H348" s="64">
        <v>1936.06</v>
      </c>
      <c r="I348" s="64">
        <v>-715.83</v>
      </c>
      <c r="J348" s="64">
        <v>2064.15</v>
      </c>
      <c r="K348" s="64">
        <v>339.71</v>
      </c>
      <c r="L348" s="64">
        <v>3.5</v>
      </c>
      <c r="M348" s="65">
        <v>90.04</v>
      </c>
      <c r="R348" s="62">
        <f t="shared" si="4"/>
        <v>0</v>
      </c>
      <c r="T348" s="79"/>
      <c r="U348" s="79"/>
    </row>
    <row r="349" spans="1:21" ht="15.75" hidden="1" customHeight="1" x14ac:dyDescent="0.25">
      <c r="B349" s="63" t="s">
        <v>58</v>
      </c>
      <c r="C349" s="64">
        <v>2870</v>
      </c>
      <c r="D349" s="64">
        <v>91.91</v>
      </c>
      <c r="E349" s="64">
        <v>348.35</v>
      </c>
      <c r="F349" s="64">
        <v>1672.56</v>
      </c>
      <c r="G349" s="64">
        <v>1241.32</v>
      </c>
      <c r="H349" s="64">
        <v>1945.82</v>
      </c>
      <c r="I349" s="64">
        <v>-717.94</v>
      </c>
      <c r="J349" s="64">
        <v>2074.0500000000002</v>
      </c>
      <c r="K349" s="64">
        <v>339.75</v>
      </c>
      <c r="L349" s="64">
        <v>3.5</v>
      </c>
      <c r="M349" s="65">
        <v>90.08</v>
      </c>
      <c r="R349" s="62">
        <f t="shared" si="4"/>
        <v>0</v>
      </c>
      <c r="T349" s="79"/>
      <c r="U349" s="79"/>
    </row>
    <row r="350" spans="1:21" ht="15.75" customHeight="1" x14ac:dyDescent="0.25">
      <c r="B350" s="63" t="s">
        <v>59</v>
      </c>
      <c r="C350" s="64">
        <v>2870.59</v>
      </c>
      <c r="D350" s="64">
        <v>91.91</v>
      </c>
      <c r="E350" s="64">
        <v>348.41</v>
      </c>
      <c r="F350" s="64">
        <v>1672.54</v>
      </c>
      <c r="G350" s="64">
        <v>1241.3</v>
      </c>
      <c r="H350" s="64">
        <v>1946.4</v>
      </c>
      <c r="I350" s="64">
        <v>-718.06</v>
      </c>
      <c r="J350" s="64">
        <v>2074.63</v>
      </c>
      <c r="K350" s="64">
        <v>339.75</v>
      </c>
      <c r="L350" s="64">
        <v>3.48</v>
      </c>
      <c r="M350" s="65">
        <v>90.11</v>
      </c>
      <c r="R350" s="62">
        <f t="shared" si="4"/>
        <v>0</v>
      </c>
      <c r="T350" s="79"/>
      <c r="U350" s="79"/>
    </row>
    <row r="351" spans="1:21" ht="15.75" hidden="1" customHeight="1" x14ac:dyDescent="0.25">
      <c r="B351" s="63" t="s">
        <v>58</v>
      </c>
      <c r="C351" s="64">
        <v>2880</v>
      </c>
      <c r="D351" s="64">
        <v>91.53</v>
      </c>
      <c r="E351" s="64">
        <v>349.45</v>
      </c>
      <c r="F351" s="64">
        <v>1672.25</v>
      </c>
      <c r="G351" s="64">
        <v>1241.01</v>
      </c>
      <c r="H351" s="64">
        <v>1955.63</v>
      </c>
      <c r="I351" s="64">
        <v>-719.87</v>
      </c>
      <c r="J351" s="64">
        <v>2083.92</v>
      </c>
      <c r="K351" s="64">
        <v>339.79</v>
      </c>
      <c r="L351" s="64">
        <v>3.5</v>
      </c>
      <c r="M351" s="65">
        <v>110</v>
      </c>
      <c r="R351" s="62">
        <f t="shared" ref="R351:R414" si="5">IF(OR(B351="Обсадная колонна 339.7 мм / 13 3/8 in Casing",B351="Обсадная колонна 244.5 мм / 9 5/8 in Casing",B351="Обсадная колонна 177.8 мм / 7 in Casing"),1,IF(OR(B351="EOC - Траппы кровля / Traps Top",B351="KOP - Траппы подошва / Traps Bottom",B351="EOC - Аргиллиты - кровля / Argillites top",B351="EOC - Аргиллиты №2 - кровля / Argillites #2 top"),2,IF(OR(B351="ESP top",B351="ESP btm - Осинский горизонт-подошва / Osinskiy horizont Bttm"),3,IF(OR(B351="KOP - ВЧ-1",B351="KOP - ВЧ-2"),4,IF(B351="EOC - Кора выветривания / Crust",5,IF(OR(B351="TD",B351="Полка под срезку",B351="Начало срезки 1",B351="Начало срезки 2",B351="Начало срезки 3",B351="Начало срезки 4"),6,0))))))</f>
        <v>0</v>
      </c>
      <c r="T351" s="79"/>
      <c r="U351" s="79"/>
    </row>
    <row r="352" spans="1:21" ht="15.75" hidden="1" customHeight="1" x14ac:dyDescent="0.25">
      <c r="B352" s="63" t="s">
        <v>58</v>
      </c>
      <c r="C352" s="64">
        <v>2890</v>
      </c>
      <c r="D352" s="64">
        <v>91.13</v>
      </c>
      <c r="E352" s="64">
        <v>350.54</v>
      </c>
      <c r="F352" s="64">
        <v>1672.02</v>
      </c>
      <c r="G352" s="64">
        <v>1240.78</v>
      </c>
      <c r="H352" s="64">
        <v>1965.48</v>
      </c>
      <c r="I352" s="64">
        <v>-721.61</v>
      </c>
      <c r="J352" s="64">
        <v>2093.7600000000002</v>
      </c>
      <c r="K352" s="64">
        <v>339.84</v>
      </c>
      <c r="L352" s="64">
        <v>3.5</v>
      </c>
      <c r="M352" s="65">
        <v>110.03</v>
      </c>
      <c r="R352" s="62">
        <f t="shared" si="5"/>
        <v>0</v>
      </c>
      <c r="T352" s="79"/>
      <c r="U352" s="79"/>
    </row>
    <row r="353" spans="2:21" ht="15.75" hidden="1" customHeight="1" x14ac:dyDescent="0.25">
      <c r="B353" s="63" t="s">
        <v>58</v>
      </c>
      <c r="C353" s="64">
        <v>2900</v>
      </c>
      <c r="D353" s="64">
        <v>90.73</v>
      </c>
      <c r="E353" s="64">
        <v>351.64</v>
      </c>
      <c r="F353" s="64">
        <v>1671.86</v>
      </c>
      <c r="G353" s="64">
        <v>1240.6199999999999</v>
      </c>
      <c r="H353" s="64">
        <v>1975.36</v>
      </c>
      <c r="I353" s="64">
        <v>-723.15</v>
      </c>
      <c r="J353" s="64">
        <v>2103.56</v>
      </c>
      <c r="K353" s="64">
        <v>339.89</v>
      </c>
      <c r="L353" s="64">
        <v>3.5</v>
      </c>
      <c r="M353" s="65">
        <v>110.06</v>
      </c>
      <c r="R353" s="62">
        <f t="shared" si="5"/>
        <v>0</v>
      </c>
      <c r="T353" s="79"/>
      <c r="U353" s="79"/>
    </row>
    <row r="354" spans="2:21" ht="15.75" hidden="1" customHeight="1" x14ac:dyDescent="0.25">
      <c r="B354" s="63" t="s">
        <v>58</v>
      </c>
      <c r="C354" s="64">
        <v>2910</v>
      </c>
      <c r="D354" s="64">
        <v>90.33</v>
      </c>
      <c r="E354" s="64">
        <v>352.73</v>
      </c>
      <c r="F354" s="64">
        <v>1671.77</v>
      </c>
      <c r="G354" s="64">
        <v>1240.53</v>
      </c>
      <c r="H354" s="64">
        <v>1985.26</v>
      </c>
      <c r="I354" s="64">
        <v>-724.51</v>
      </c>
      <c r="J354" s="64">
        <v>2113.33</v>
      </c>
      <c r="K354" s="64">
        <v>339.95</v>
      </c>
      <c r="L354" s="64">
        <v>3.5</v>
      </c>
      <c r="M354" s="65">
        <v>110.07</v>
      </c>
      <c r="R354" s="62">
        <f t="shared" si="5"/>
        <v>0</v>
      </c>
      <c r="T354" s="79"/>
      <c r="U354" s="79"/>
    </row>
    <row r="355" spans="2:21" ht="15.75" hidden="1" customHeight="1" x14ac:dyDescent="0.25">
      <c r="B355" s="63" t="s">
        <v>58</v>
      </c>
      <c r="C355" s="64">
        <v>2920</v>
      </c>
      <c r="D355" s="64">
        <v>89.93</v>
      </c>
      <c r="E355" s="64">
        <v>353.83</v>
      </c>
      <c r="F355" s="64">
        <v>1671.74</v>
      </c>
      <c r="G355" s="64">
        <v>1240.5</v>
      </c>
      <c r="H355" s="64">
        <v>1995.19</v>
      </c>
      <c r="I355" s="64">
        <v>-725.68</v>
      </c>
      <c r="J355" s="64">
        <v>2123.0700000000002</v>
      </c>
      <c r="K355" s="64">
        <v>340.01</v>
      </c>
      <c r="L355" s="64">
        <v>3.5</v>
      </c>
      <c r="M355" s="65">
        <v>110.08</v>
      </c>
      <c r="R355" s="62">
        <f t="shared" si="5"/>
        <v>0</v>
      </c>
      <c r="T355" s="79"/>
      <c r="U355" s="79"/>
    </row>
    <row r="356" spans="2:21" ht="15.75" hidden="1" customHeight="1" x14ac:dyDescent="0.25">
      <c r="B356" s="77" t="s">
        <v>58</v>
      </c>
      <c r="C356" s="66">
        <v>2930</v>
      </c>
      <c r="D356" s="66">
        <v>89.53</v>
      </c>
      <c r="E356" s="66">
        <v>354.93</v>
      </c>
      <c r="F356" s="66">
        <v>1671.79</v>
      </c>
      <c r="G356" s="66">
        <v>1240.55</v>
      </c>
      <c r="H356" s="66">
        <v>2005.14</v>
      </c>
      <c r="I356" s="66">
        <v>-726.66</v>
      </c>
      <c r="J356" s="66">
        <v>2132.75</v>
      </c>
      <c r="K356" s="66">
        <v>340.08</v>
      </c>
      <c r="L356" s="66">
        <v>3.5</v>
      </c>
      <c r="M356" s="78">
        <v>110.09</v>
      </c>
      <c r="R356" s="62">
        <f t="shared" si="5"/>
        <v>0</v>
      </c>
      <c r="T356" s="79"/>
      <c r="U356" s="79"/>
    </row>
    <row r="357" spans="2:21" ht="15.75" hidden="1" customHeight="1" x14ac:dyDescent="0.25">
      <c r="B357" s="77" t="s">
        <v>58</v>
      </c>
      <c r="C357" s="66">
        <v>2940</v>
      </c>
      <c r="D357" s="66">
        <v>89.13</v>
      </c>
      <c r="E357" s="66">
        <v>356.02</v>
      </c>
      <c r="F357" s="66">
        <v>1671.91</v>
      </c>
      <c r="G357" s="66">
        <v>1240.67</v>
      </c>
      <c r="H357" s="66">
        <v>2015.11</v>
      </c>
      <c r="I357" s="66">
        <v>-727.45</v>
      </c>
      <c r="J357" s="66">
        <v>2142.4</v>
      </c>
      <c r="K357" s="66">
        <v>340.15</v>
      </c>
      <c r="L357" s="66">
        <v>3.5</v>
      </c>
      <c r="M357" s="78">
        <v>110.08</v>
      </c>
      <c r="R357" s="62">
        <f t="shared" si="5"/>
        <v>0</v>
      </c>
      <c r="T357" s="79"/>
      <c r="U357" s="79"/>
    </row>
    <row r="358" spans="2:21" ht="15.75" hidden="1" customHeight="1" x14ac:dyDescent="0.25">
      <c r="B358" s="77" t="s">
        <v>58</v>
      </c>
      <c r="C358" s="66">
        <v>2950</v>
      </c>
      <c r="D358" s="66">
        <v>88.73</v>
      </c>
      <c r="E358" s="66">
        <v>357.12</v>
      </c>
      <c r="F358" s="66">
        <v>1672.09</v>
      </c>
      <c r="G358" s="66">
        <v>1240.8499999999999</v>
      </c>
      <c r="H358" s="66">
        <v>2025.09</v>
      </c>
      <c r="I358" s="66">
        <v>-728.05</v>
      </c>
      <c r="J358" s="66">
        <v>2151.9899999999998</v>
      </c>
      <c r="K358" s="66">
        <v>340.23</v>
      </c>
      <c r="L358" s="66">
        <v>3.5</v>
      </c>
      <c r="M358" s="78">
        <v>110.07</v>
      </c>
      <c r="R358" s="62">
        <f t="shared" si="5"/>
        <v>0</v>
      </c>
      <c r="T358" s="79"/>
      <c r="U358" s="79"/>
    </row>
    <row r="359" spans="2:21" ht="15.75" hidden="1" customHeight="1" x14ac:dyDescent="0.25">
      <c r="B359" s="77" t="s">
        <v>58</v>
      </c>
      <c r="C359" s="66">
        <v>2960</v>
      </c>
      <c r="D359" s="66">
        <v>88.33</v>
      </c>
      <c r="E359" s="66">
        <v>358.21</v>
      </c>
      <c r="F359" s="66">
        <v>1672.35</v>
      </c>
      <c r="G359" s="66">
        <v>1241.1099999999999</v>
      </c>
      <c r="H359" s="66">
        <v>2035.08</v>
      </c>
      <c r="I359" s="66">
        <v>-728.46</v>
      </c>
      <c r="J359" s="66">
        <v>2161.5300000000002</v>
      </c>
      <c r="K359" s="66">
        <v>340.31</v>
      </c>
      <c r="L359" s="66">
        <v>3.5</v>
      </c>
      <c r="M359" s="78">
        <v>110.05</v>
      </c>
      <c r="R359" s="62">
        <f t="shared" si="5"/>
        <v>0</v>
      </c>
      <c r="T359" s="79"/>
      <c r="U359" s="79"/>
    </row>
    <row r="360" spans="2:21" ht="15.75" customHeight="1" x14ac:dyDescent="0.25">
      <c r="B360" s="77" t="s">
        <v>59</v>
      </c>
      <c r="C360" s="66">
        <v>2960.99</v>
      </c>
      <c r="D360" s="66">
        <v>88.29</v>
      </c>
      <c r="E360" s="66">
        <v>358.32</v>
      </c>
      <c r="F360" s="66">
        <v>1672.38</v>
      </c>
      <c r="G360" s="66">
        <v>1241.1400000000001</v>
      </c>
      <c r="H360" s="66">
        <v>2036.07</v>
      </c>
      <c r="I360" s="66">
        <v>-728.49</v>
      </c>
      <c r="J360" s="66">
        <v>2162.4699999999998</v>
      </c>
      <c r="K360" s="66">
        <v>340.31</v>
      </c>
      <c r="L360" s="66">
        <v>3.5</v>
      </c>
      <c r="M360" s="78">
        <v>110.02</v>
      </c>
      <c r="R360" s="62">
        <f t="shared" si="5"/>
        <v>0</v>
      </c>
      <c r="T360" s="79"/>
      <c r="U360" s="79"/>
    </row>
    <row r="361" spans="2:21" ht="15.75" hidden="1" customHeight="1" x14ac:dyDescent="0.25">
      <c r="B361" s="77" t="s">
        <v>58</v>
      </c>
      <c r="C361" s="66">
        <v>2970</v>
      </c>
      <c r="D361" s="66">
        <v>88.28</v>
      </c>
      <c r="E361" s="66">
        <v>359.37</v>
      </c>
      <c r="F361" s="66">
        <v>1672.65</v>
      </c>
      <c r="G361" s="66">
        <v>1241.4100000000001</v>
      </c>
      <c r="H361" s="66">
        <v>2045.07</v>
      </c>
      <c r="I361" s="66">
        <v>-728.67</v>
      </c>
      <c r="J361" s="66">
        <v>2171.0100000000002</v>
      </c>
      <c r="K361" s="66">
        <v>340.39</v>
      </c>
      <c r="L361" s="66">
        <v>3.5</v>
      </c>
      <c r="M361" s="78">
        <v>90.37</v>
      </c>
      <c r="R361" s="62">
        <f t="shared" si="5"/>
        <v>0</v>
      </c>
      <c r="T361" s="79"/>
      <c r="U361" s="79"/>
    </row>
    <row r="362" spans="2:21" ht="15.75" hidden="1" customHeight="1" x14ac:dyDescent="0.25">
      <c r="B362" s="77" t="s">
        <v>58</v>
      </c>
      <c r="C362" s="66">
        <v>2980</v>
      </c>
      <c r="D362" s="66">
        <v>88.28</v>
      </c>
      <c r="E362" s="66">
        <v>0.54</v>
      </c>
      <c r="F362" s="66">
        <v>1672.95</v>
      </c>
      <c r="G362" s="66">
        <v>1241.71</v>
      </c>
      <c r="H362" s="66">
        <v>2055.0700000000002</v>
      </c>
      <c r="I362" s="66">
        <v>-728.68</v>
      </c>
      <c r="J362" s="66">
        <v>2180.4299999999998</v>
      </c>
      <c r="K362" s="66">
        <v>340.48</v>
      </c>
      <c r="L362" s="66">
        <v>3.5</v>
      </c>
      <c r="M362" s="78">
        <v>90.34</v>
      </c>
      <c r="R362" s="62">
        <f t="shared" si="5"/>
        <v>0</v>
      </c>
      <c r="T362" s="79"/>
      <c r="U362" s="79"/>
    </row>
    <row r="363" spans="2:21" ht="15.75" hidden="1" customHeight="1" x14ac:dyDescent="0.25">
      <c r="B363" s="63" t="s">
        <v>58</v>
      </c>
      <c r="C363" s="64">
        <v>2990</v>
      </c>
      <c r="D363" s="64">
        <v>88.27</v>
      </c>
      <c r="E363" s="64">
        <v>1.71</v>
      </c>
      <c r="F363" s="64">
        <v>1673.25</v>
      </c>
      <c r="G363" s="64">
        <v>1242.01</v>
      </c>
      <c r="H363" s="64">
        <v>2065.06</v>
      </c>
      <c r="I363" s="64">
        <v>-728.48</v>
      </c>
      <c r="J363" s="64">
        <v>2189.79</v>
      </c>
      <c r="K363" s="64">
        <v>340.57</v>
      </c>
      <c r="L363" s="64">
        <v>3.5</v>
      </c>
      <c r="M363" s="65">
        <v>90.3</v>
      </c>
      <c r="R363" s="62">
        <f t="shared" si="5"/>
        <v>0</v>
      </c>
      <c r="T363" s="79"/>
      <c r="U363" s="79"/>
    </row>
    <row r="364" spans="2:21" ht="15.75" hidden="1" customHeight="1" x14ac:dyDescent="0.25">
      <c r="B364" s="63" t="s">
        <v>58</v>
      </c>
      <c r="C364" s="64">
        <v>3000</v>
      </c>
      <c r="D364" s="64">
        <v>88.27</v>
      </c>
      <c r="E364" s="64">
        <v>2.88</v>
      </c>
      <c r="F364" s="64">
        <v>1673.55</v>
      </c>
      <c r="G364" s="64">
        <v>1242.31</v>
      </c>
      <c r="H364" s="64">
        <v>2075.0500000000002</v>
      </c>
      <c r="I364" s="64">
        <v>-728.08</v>
      </c>
      <c r="J364" s="64">
        <v>2199.08</v>
      </c>
      <c r="K364" s="64">
        <v>340.67</v>
      </c>
      <c r="L364" s="64">
        <v>3.5</v>
      </c>
      <c r="M364" s="65">
        <v>90.27</v>
      </c>
      <c r="R364" s="62">
        <f t="shared" si="5"/>
        <v>0</v>
      </c>
      <c r="T364" s="79"/>
      <c r="U364" s="79"/>
    </row>
    <row r="365" spans="2:21" ht="15.75" hidden="1" customHeight="1" x14ac:dyDescent="0.25">
      <c r="B365" s="63" t="s">
        <v>58</v>
      </c>
      <c r="C365" s="64">
        <v>3010</v>
      </c>
      <c r="D365" s="64">
        <v>88.26</v>
      </c>
      <c r="E365" s="64">
        <v>4.04</v>
      </c>
      <c r="F365" s="64">
        <v>1673.86</v>
      </c>
      <c r="G365" s="64">
        <v>1242.6199999999999</v>
      </c>
      <c r="H365" s="64">
        <v>2085.0300000000002</v>
      </c>
      <c r="I365" s="64">
        <v>-727.48</v>
      </c>
      <c r="J365" s="64">
        <v>2208.29</v>
      </c>
      <c r="K365" s="64">
        <v>340.77</v>
      </c>
      <c r="L365" s="64">
        <v>3.5</v>
      </c>
      <c r="M365" s="65">
        <v>90.23</v>
      </c>
      <c r="R365" s="62">
        <f t="shared" si="5"/>
        <v>0</v>
      </c>
      <c r="T365" s="79"/>
      <c r="U365" s="79"/>
    </row>
    <row r="366" spans="2:21" ht="15.75" hidden="1" customHeight="1" x14ac:dyDescent="0.25">
      <c r="B366" s="63" t="s">
        <v>58</v>
      </c>
      <c r="C366" s="64">
        <v>3020</v>
      </c>
      <c r="D366" s="64">
        <v>88.26</v>
      </c>
      <c r="E366" s="64">
        <v>5.21</v>
      </c>
      <c r="F366" s="64">
        <v>1674.16</v>
      </c>
      <c r="G366" s="64">
        <v>1242.92</v>
      </c>
      <c r="H366" s="64">
        <v>2094.9899999999998</v>
      </c>
      <c r="I366" s="64">
        <v>-726.67</v>
      </c>
      <c r="J366" s="64">
        <v>2217.44</v>
      </c>
      <c r="K366" s="64">
        <v>340.87</v>
      </c>
      <c r="L366" s="64">
        <v>3.5</v>
      </c>
      <c r="M366" s="65">
        <v>90.2</v>
      </c>
      <c r="R366" s="62">
        <f t="shared" si="5"/>
        <v>0</v>
      </c>
      <c r="T366" s="79"/>
      <c r="U366" s="79"/>
    </row>
    <row r="367" spans="2:21" ht="15.75" hidden="1" customHeight="1" x14ac:dyDescent="0.25">
      <c r="B367" s="63" t="s">
        <v>58</v>
      </c>
      <c r="C367" s="64">
        <v>3030</v>
      </c>
      <c r="D367" s="64">
        <v>88.26</v>
      </c>
      <c r="E367" s="64">
        <v>6.38</v>
      </c>
      <c r="F367" s="64">
        <v>1674.46</v>
      </c>
      <c r="G367" s="64">
        <v>1243.22</v>
      </c>
      <c r="H367" s="64">
        <v>2104.9299999999998</v>
      </c>
      <c r="I367" s="64">
        <v>-725.66</v>
      </c>
      <c r="J367" s="64">
        <v>2226.5100000000002</v>
      </c>
      <c r="K367" s="64">
        <v>340.98</v>
      </c>
      <c r="L367" s="64">
        <v>3.5</v>
      </c>
      <c r="M367" s="65">
        <v>90.16</v>
      </c>
      <c r="R367" s="62">
        <f t="shared" si="5"/>
        <v>0</v>
      </c>
      <c r="T367" s="79"/>
      <c r="U367" s="79"/>
    </row>
    <row r="368" spans="2:21" ht="15.75" hidden="1" customHeight="1" x14ac:dyDescent="0.25">
      <c r="B368" s="63" t="s">
        <v>58</v>
      </c>
      <c r="C368" s="64">
        <v>3040</v>
      </c>
      <c r="D368" s="64">
        <v>88.25</v>
      </c>
      <c r="E368" s="64">
        <v>7.54</v>
      </c>
      <c r="F368" s="64">
        <v>1674.77</v>
      </c>
      <c r="G368" s="64">
        <v>1243.53</v>
      </c>
      <c r="H368" s="64">
        <v>2114.86</v>
      </c>
      <c r="I368" s="64">
        <v>-724.45</v>
      </c>
      <c r="J368" s="64">
        <v>2235.5</v>
      </c>
      <c r="K368" s="64">
        <v>341.09</v>
      </c>
      <c r="L368" s="64">
        <v>3.5</v>
      </c>
      <c r="M368" s="65">
        <v>90.13</v>
      </c>
      <c r="R368" s="62">
        <f t="shared" si="5"/>
        <v>0</v>
      </c>
      <c r="T368" s="79"/>
      <c r="U368" s="79"/>
    </row>
    <row r="369" spans="2:21" ht="15.75" hidden="1" customHeight="1" x14ac:dyDescent="0.25">
      <c r="B369" s="63" t="s">
        <v>58</v>
      </c>
      <c r="C369" s="64">
        <v>3050</v>
      </c>
      <c r="D369" s="64">
        <v>88.25</v>
      </c>
      <c r="E369" s="64">
        <v>8.7100000000000009</v>
      </c>
      <c r="F369" s="64">
        <v>1675.07</v>
      </c>
      <c r="G369" s="64">
        <v>1243.83</v>
      </c>
      <c r="H369" s="64">
        <v>2124.75</v>
      </c>
      <c r="I369" s="64">
        <v>-723.04</v>
      </c>
      <c r="J369" s="64">
        <v>2244.4</v>
      </c>
      <c r="K369" s="64">
        <v>341.21</v>
      </c>
      <c r="L369" s="64">
        <v>3.5</v>
      </c>
      <c r="M369" s="65">
        <v>90.09</v>
      </c>
      <c r="R369" s="62">
        <f t="shared" si="5"/>
        <v>0</v>
      </c>
      <c r="T369" s="79"/>
      <c r="U369" s="79"/>
    </row>
    <row r="370" spans="2:21" ht="15.75" hidden="1" customHeight="1" x14ac:dyDescent="0.25">
      <c r="B370" s="63" t="s">
        <v>58</v>
      </c>
      <c r="C370" s="64">
        <v>3060</v>
      </c>
      <c r="D370" s="64">
        <v>88.25</v>
      </c>
      <c r="E370" s="64">
        <v>9.8800000000000008</v>
      </c>
      <c r="F370" s="64">
        <v>1675.38</v>
      </c>
      <c r="G370" s="64">
        <v>1244.1400000000001</v>
      </c>
      <c r="H370" s="64">
        <v>2134.61</v>
      </c>
      <c r="I370" s="64">
        <v>-721.42</v>
      </c>
      <c r="J370" s="64">
        <v>2253.23</v>
      </c>
      <c r="K370" s="64">
        <v>341.33</v>
      </c>
      <c r="L370" s="64">
        <v>3.5</v>
      </c>
      <c r="M370" s="65">
        <v>90.06</v>
      </c>
      <c r="R370" s="62">
        <f t="shared" si="5"/>
        <v>0</v>
      </c>
      <c r="T370" s="79"/>
      <c r="U370" s="79"/>
    </row>
    <row r="371" spans="2:21" ht="15.75" hidden="1" customHeight="1" x14ac:dyDescent="0.25">
      <c r="B371" s="63" t="s">
        <v>58</v>
      </c>
      <c r="C371" s="64">
        <v>3070</v>
      </c>
      <c r="D371" s="64">
        <v>88.25</v>
      </c>
      <c r="E371" s="64">
        <v>11.05</v>
      </c>
      <c r="F371" s="64">
        <v>1675.68</v>
      </c>
      <c r="G371" s="64">
        <v>1244.44</v>
      </c>
      <c r="H371" s="64">
        <v>2144.44</v>
      </c>
      <c r="I371" s="64">
        <v>-719.61</v>
      </c>
      <c r="J371" s="64">
        <v>2261.96</v>
      </c>
      <c r="K371" s="64">
        <v>341.45</v>
      </c>
      <c r="L371" s="64">
        <v>3.5</v>
      </c>
      <c r="M371" s="65">
        <v>90.02</v>
      </c>
      <c r="R371" s="62">
        <f t="shared" si="5"/>
        <v>0</v>
      </c>
      <c r="T371" s="79"/>
      <c r="U371" s="79"/>
    </row>
    <row r="372" spans="2:21" ht="15.75" hidden="1" customHeight="1" x14ac:dyDescent="0.25">
      <c r="B372" s="63" t="s">
        <v>58</v>
      </c>
      <c r="C372" s="64">
        <v>3080</v>
      </c>
      <c r="D372" s="64">
        <v>88.25</v>
      </c>
      <c r="E372" s="64">
        <v>12.21</v>
      </c>
      <c r="F372" s="64">
        <v>1675.99</v>
      </c>
      <c r="G372" s="64">
        <v>1244.75</v>
      </c>
      <c r="H372" s="64">
        <v>2154.23</v>
      </c>
      <c r="I372" s="64">
        <v>-717.59</v>
      </c>
      <c r="J372" s="64">
        <v>2270.61</v>
      </c>
      <c r="K372" s="64">
        <v>341.58</v>
      </c>
      <c r="L372" s="64">
        <v>3.5</v>
      </c>
      <c r="M372" s="65">
        <v>89.98</v>
      </c>
      <c r="R372" s="62">
        <f t="shared" si="5"/>
        <v>0</v>
      </c>
      <c r="T372" s="79"/>
      <c r="U372" s="79"/>
    </row>
    <row r="373" spans="2:21" ht="15.75" hidden="1" customHeight="1" x14ac:dyDescent="0.25">
      <c r="B373" s="63" t="s">
        <v>58</v>
      </c>
      <c r="C373" s="64">
        <v>3090</v>
      </c>
      <c r="D373" s="64">
        <v>88.25</v>
      </c>
      <c r="E373" s="64">
        <v>13.38</v>
      </c>
      <c r="F373" s="64">
        <v>1676.29</v>
      </c>
      <c r="G373" s="64">
        <v>1245.05</v>
      </c>
      <c r="H373" s="64">
        <v>2163.98</v>
      </c>
      <c r="I373" s="64">
        <v>-715.38</v>
      </c>
      <c r="J373" s="64">
        <v>2279.16</v>
      </c>
      <c r="K373" s="64">
        <v>341.71</v>
      </c>
      <c r="L373" s="64">
        <v>3.5</v>
      </c>
      <c r="M373" s="65">
        <v>89.95</v>
      </c>
      <c r="R373" s="62">
        <f t="shared" si="5"/>
        <v>0</v>
      </c>
      <c r="T373" s="79"/>
      <c r="U373" s="79"/>
    </row>
    <row r="374" spans="2:21" ht="15.75" hidden="1" customHeight="1" x14ac:dyDescent="0.25">
      <c r="B374" s="63" t="s">
        <v>58</v>
      </c>
      <c r="C374" s="64">
        <v>3100</v>
      </c>
      <c r="D374" s="64">
        <v>88.25</v>
      </c>
      <c r="E374" s="64">
        <v>14.55</v>
      </c>
      <c r="F374" s="64">
        <v>1676.6</v>
      </c>
      <c r="G374" s="64">
        <v>1245.3599999999999</v>
      </c>
      <c r="H374" s="64">
        <v>2173.6799999999998</v>
      </c>
      <c r="I374" s="64">
        <v>-712.97</v>
      </c>
      <c r="J374" s="64">
        <v>2287.62</v>
      </c>
      <c r="K374" s="64">
        <v>341.84</v>
      </c>
      <c r="L374" s="64">
        <v>3.5</v>
      </c>
      <c r="M374" s="65">
        <v>89.91</v>
      </c>
      <c r="R374" s="62">
        <f t="shared" si="5"/>
        <v>0</v>
      </c>
      <c r="T374" s="79"/>
      <c r="U374" s="79"/>
    </row>
    <row r="375" spans="2:21" ht="15.75" hidden="1" customHeight="1" x14ac:dyDescent="0.25">
      <c r="B375" s="63" t="s">
        <v>58</v>
      </c>
      <c r="C375" s="64">
        <v>3110</v>
      </c>
      <c r="D375" s="64">
        <v>88.26</v>
      </c>
      <c r="E375" s="64">
        <v>15.71</v>
      </c>
      <c r="F375" s="64">
        <v>1676.9</v>
      </c>
      <c r="G375" s="64">
        <v>1245.6600000000001</v>
      </c>
      <c r="H375" s="64">
        <v>2183.33</v>
      </c>
      <c r="I375" s="64">
        <v>-710.36</v>
      </c>
      <c r="J375" s="64">
        <v>2295.98</v>
      </c>
      <c r="K375" s="64">
        <v>341.98</v>
      </c>
      <c r="L375" s="64">
        <v>3.5</v>
      </c>
      <c r="M375" s="65">
        <v>89.88</v>
      </c>
      <c r="R375" s="62">
        <f t="shared" si="5"/>
        <v>0</v>
      </c>
      <c r="T375" s="79"/>
      <c r="U375" s="79"/>
    </row>
    <row r="376" spans="2:21" ht="15.75" hidden="1" customHeight="1" x14ac:dyDescent="0.25">
      <c r="B376" s="63" t="s">
        <v>58</v>
      </c>
      <c r="C376" s="64">
        <v>3120</v>
      </c>
      <c r="D376" s="64">
        <v>88.26</v>
      </c>
      <c r="E376" s="64">
        <v>16.88</v>
      </c>
      <c r="F376" s="64">
        <v>1677.21</v>
      </c>
      <c r="G376" s="64">
        <v>1245.97</v>
      </c>
      <c r="H376" s="64">
        <v>2192.92</v>
      </c>
      <c r="I376" s="64">
        <v>-707.55</v>
      </c>
      <c r="J376" s="64">
        <v>2304.2399999999998</v>
      </c>
      <c r="K376" s="64">
        <v>342.12</v>
      </c>
      <c r="L376" s="64">
        <v>3.5</v>
      </c>
      <c r="M376" s="65">
        <v>89.84</v>
      </c>
      <c r="R376" s="62">
        <f t="shared" si="5"/>
        <v>0</v>
      </c>
      <c r="T376" s="79"/>
      <c r="U376" s="79"/>
    </row>
    <row r="377" spans="2:21" ht="15.75" hidden="1" customHeight="1" x14ac:dyDescent="0.25">
      <c r="B377" s="63" t="s">
        <v>58</v>
      </c>
      <c r="C377" s="64">
        <v>3130</v>
      </c>
      <c r="D377" s="64">
        <v>88.27</v>
      </c>
      <c r="E377" s="64">
        <v>18.05</v>
      </c>
      <c r="F377" s="64">
        <v>1677.51</v>
      </c>
      <c r="G377" s="64">
        <v>1246.27</v>
      </c>
      <c r="H377" s="64">
        <v>2202.46</v>
      </c>
      <c r="I377" s="64">
        <v>-704.55</v>
      </c>
      <c r="J377" s="64">
        <v>2312.4</v>
      </c>
      <c r="K377" s="64">
        <v>342.26</v>
      </c>
      <c r="L377" s="64">
        <v>3.5</v>
      </c>
      <c r="M377" s="65">
        <v>89.81</v>
      </c>
      <c r="R377" s="62">
        <f t="shared" si="5"/>
        <v>0</v>
      </c>
      <c r="T377" s="79"/>
      <c r="U377" s="79"/>
    </row>
    <row r="378" spans="2:21" ht="15.75" hidden="1" customHeight="1" x14ac:dyDescent="0.25">
      <c r="B378" s="63" t="s">
        <v>58</v>
      </c>
      <c r="C378" s="64">
        <v>3140</v>
      </c>
      <c r="D378" s="64">
        <v>88.27</v>
      </c>
      <c r="E378" s="64">
        <v>19.22</v>
      </c>
      <c r="F378" s="64">
        <v>1677.81</v>
      </c>
      <c r="G378" s="64">
        <v>1246.57</v>
      </c>
      <c r="H378" s="64">
        <v>2211.9299999999998</v>
      </c>
      <c r="I378" s="64">
        <v>-701.36</v>
      </c>
      <c r="J378" s="64">
        <v>2320.46</v>
      </c>
      <c r="K378" s="64">
        <v>342.41</v>
      </c>
      <c r="L378" s="64">
        <v>3.5</v>
      </c>
      <c r="M378" s="65">
        <v>89.77</v>
      </c>
      <c r="R378" s="62">
        <f t="shared" si="5"/>
        <v>0</v>
      </c>
      <c r="T378" s="79"/>
      <c r="U378" s="79"/>
    </row>
    <row r="379" spans="2:21" ht="15.75" hidden="1" customHeight="1" x14ac:dyDescent="0.25">
      <c r="B379" s="63" t="s">
        <v>58</v>
      </c>
      <c r="C379" s="64">
        <v>3150</v>
      </c>
      <c r="D379" s="64">
        <v>88.28</v>
      </c>
      <c r="E379" s="64">
        <v>20.38</v>
      </c>
      <c r="F379" s="64">
        <v>1678.11</v>
      </c>
      <c r="G379" s="64">
        <v>1246.8699999999999</v>
      </c>
      <c r="H379" s="64">
        <v>2221.33</v>
      </c>
      <c r="I379" s="64">
        <v>-697.97</v>
      </c>
      <c r="J379" s="64">
        <v>2328.41</v>
      </c>
      <c r="K379" s="64">
        <v>342.56</v>
      </c>
      <c r="L379" s="64">
        <v>3.5</v>
      </c>
      <c r="M379" s="65">
        <v>89.74</v>
      </c>
      <c r="R379" s="62">
        <f t="shared" si="5"/>
        <v>0</v>
      </c>
      <c r="T379" s="79"/>
      <c r="U379" s="79"/>
    </row>
    <row r="380" spans="2:21" ht="15.75" hidden="1" customHeight="1" x14ac:dyDescent="0.25">
      <c r="B380" s="63" t="s">
        <v>58</v>
      </c>
      <c r="C380" s="64">
        <v>3160</v>
      </c>
      <c r="D380" s="64">
        <v>88.28</v>
      </c>
      <c r="E380" s="64">
        <v>21.55</v>
      </c>
      <c r="F380" s="64">
        <v>1678.41</v>
      </c>
      <c r="G380" s="64">
        <v>1247.17</v>
      </c>
      <c r="H380" s="64">
        <v>2230.67</v>
      </c>
      <c r="I380" s="64">
        <v>-694.4</v>
      </c>
      <c r="J380" s="64">
        <v>2336.25</v>
      </c>
      <c r="K380" s="64">
        <v>342.71</v>
      </c>
      <c r="L380" s="64">
        <v>3.5</v>
      </c>
      <c r="M380" s="65">
        <v>89.7</v>
      </c>
      <c r="R380" s="62">
        <f t="shared" si="5"/>
        <v>0</v>
      </c>
      <c r="T380" s="79"/>
      <c r="U380" s="79"/>
    </row>
    <row r="381" spans="2:21" ht="15.75" customHeight="1" x14ac:dyDescent="0.25">
      <c r="B381" s="63" t="s">
        <v>62</v>
      </c>
      <c r="C381" s="64">
        <v>3163.85</v>
      </c>
      <c r="D381" s="64">
        <v>88.29</v>
      </c>
      <c r="E381" s="64">
        <v>22</v>
      </c>
      <c r="F381" s="64">
        <v>1678.53</v>
      </c>
      <c r="G381" s="64">
        <v>1247.29</v>
      </c>
      <c r="H381" s="64">
        <v>2234.2399999999998</v>
      </c>
      <c r="I381" s="64">
        <v>-692.97</v>
      </c>
      <c r="J381" s="64">
        <v>2339.2399999999998</v>
      </c>
      <c r="K381" s="64">
        <v>342.77</v>
      </c>
      <c r="L381" s="64">
        <v>3.5</v>
      </c>
      <c r="M381" s="65">
        <v>89.67</v>
      </c>
      <c r="R381" s="62">
        <f t="shared" si="5"/>
        <v>0</v>
      </c>
      <c r="T381" s="79"/>
      <c r="U381" s="79"/>
    </row>
    <row r="382" spans="2:21" ht="15.75" hidden="1" customHeight="1" x14ac:dyDescent="0.25">
      <c r="B382" s="63" t="s">
        <v>58</v>
      </c>
      <c r="C382" s="64">
        <v>3170</v>
      </c>
      <c r="D382" s="64">
        <v>88.29</v>
      </c>
      <c r="E382" s="64">
        <v>22</v>
      </c>
      <c r="F382" s="64">
        <v>1678.71</v>
      </c>
      <c r="G382" s="64">
        <v>1247.47</v>
      </c>
      <c r="H382" s="64">
        <v>2239.94</v>
      </c>
      <c r="I382" s="64">
        <v>-690.67</v>
      </c>
      <c r="J382" s="64">
        <v>2344</v>
      </c>
      <c r="K382" s="64">
        <v>342.86</v>
      </c>
      <c r="L382" s="64">
        <v>0</v>
      </c>
      <c r="M382" s="65">
        <v>0</v>
      </c>
      <c r="R382" s="62">
        <f t="shared" si="5"/>
        <v>0</v>
      </c>
      <c r="T382" s="79"/>
      <c r="U382" s="79"/>
    </row>
    <row r="383" spans="2:21" ht="15.75" hidden="1" customHeight="1" x14ac:dyDescent="0.25">
      <c r="B383" s="63" t="s">
        <v>58</v>
      </c>
      <c r="C383" s="64">
        <v>3180</v>
      </c>
      <c r="D383" s="64">
        <v>88.29</v>
      </c>
      <c r="E383" s="64">
        <v>22</v>
      </c>
      <c r="F383" s="64">
        <v>1679.01</v>
      </c>
      <c r="G383" s="64">
        <v>1247.77</v>
      </c>
      <c r="H383" s="64">
        <v>2249.21</v>
      </c>
      <c r="I383" s="64">
        <v>-686.92</v>
      </c>
      <c r="J383" s="64">
        <v>2351.7600000000002</v>
      </c>
      <c r="K383" s="64">
        <v>343.02</v>
      </c>
      <c r="L383" s="64">
        <v>0</v>
      </c>
      <c r="M383" s="65">
        <v>0</v>
      </c>
      <c r="R383" s="62">
        <f t="shared" si="5"/>
        <v>0</v>
      </c>
      <c r="T383" s="79"/>
      <c r="U383" s="79"/>
    </row>
    <row r="384" spans="2:21" ht="15.75" hidden="1" customHeight="1" x14ac:dyDescent="0.25">
      <c r="B384" s="63" t="s">
        <v>58</v>
      </c>
      <c r="C384" s="64">
        <v>3190</v>
      </c>
      <c r="D384" s="64">
        <v>88.29</v>
      </c>
      <c r="E384" s="64">
        <v>22</v>
      </c>
      <c r="F384" s="64">
        <v>1679.31</v>
      </c>
      <c r="G384" s="64">
        <v>1248.07</v>
      </c>
      <c r="H384" s="64">
        <v>2258.4699999999998</v>
      </c>
      <c r="I384" s="64">
        <v>-683.18</v>
      </c>
      <c r="J384" s="64">
        <v>2359.54</v>
      </c>
      <c r="K384" s="64">
        <v>343.17</v>
      </c>
      <c r="L384" s="64">
        <v>0</v>
      </c>
      <c r="M384" s="65">
        <v>0</v>
      </c>
      <c r="R384" s="62">
        <f t="shared" si="5"/>
        <v>0</v>
      </c>
      <c r="T384" s="79"/>
      <c r="U384" s="79"/>
    </row>
    <row r="385" spans="2:21" ht="15.75" hidden="1" customHeight="1" x14ac:dyDescent="0.25">
      <c r="B385" s="63" t="s">
        <v>58</v>
      </c>
      <c r="C385" s="64">
        <v>3200</v>
      </c>
      <c r="D385" s="64">
        <v>88.29</v>
      </c>
      <c r="E385" s="64">
        <v>22</v>
      </c>
      <c r="F385" s="64">
        <v>1679.61</v>
      </c>
      <c r="G385" s="64">
        <v>1248.3699999999999</v>
      </c>
      <c r="H385" s="64">
        <v>2267.7399999999998</v>
      </c>
      <c r="I385" s="64">
        <v>-679.43</v>
      </c>
      <c r="J385" s="64">
        <v>2367.34</v>
      </c>
      <c r="K385" s="64">
        <v>343.32</v>
      </c>
      <c r="L385" s="64">
        <v>0</v>
      </c>
      <c r="M385" s="65">
        <v>0</v>
      </c>
      <c r="R385" s="62">
        <f t="shared" si="5"/>
        <v>0</v>
      </c>
      <c r="T385" s="79"/>
      <c r="U385" s="79"/>
    </row>
    <row r="386" spans="2:21" ht="15.75" hidden="1" customHeight="1" x14ac:dyDescent="0.25">
      <c r="B386" s="63" t="s">
        <v>58</v>
      </c>
      <c r="C386" s="64">
        <v>3210</v>
      </c>
      <c r="D386" s="64">
        <v>88.29</v>
      </c>
      <c r="E386" s="64">
        <v>22</v>
      </c>
      <c r="F386" s="64">
        <v>1679.91</v>
      </c>
      <c r="G386" s="64">
        <v>1248.67</v>
      </c>
      <c r="H386" s="64">
        <v>2277.0100000000002</v>
      </c>
      <c r="I386" s="64">
        <v>-675.69</v>
      </c>
      <c r="J386" s="64">
        <v>2375.15</v>
      </c>
      <c r="K386" s="64">
        <v>343.47</v>
      </c>
      <c r="L386" s="64">
        <v>0</v>
      </c>
      <c r="M386" s="65">
        <v>0</v>
      </c>
      <c r="R386" s="62">
        <f t="shared" si="5"/>
        <v>0</v>
      </c>
      <c r="T386" s="79"/>
      <c r="U386" s="79"/>
    </row>
    <row r="387" spans="2:21" ht="15.75" hidden="1" customHeight="1" x14ac:dyDescent="0.25">
      <c r="B387" s="63" t="s">
        <v>58</v>
      </c>
      <c r="C387" s="64">
        <v>3220</v>
      </c>
      <c r="D387" s="64">
        <v>88.29</v>
      </c>
      <c r="E387" s="64">
        <v>22</v>
      </c>
      <c r="F387" s="64">
        <v>1680.21</v>
      </c>
      <c r="G387" s="64">
        <v>1248.97</v>
      </c>
      <c r="H387" s="64">
        <v>2286.2800000000002</v>
      </c>
      <c r="I387" s="64">
        <v>-671.94</v>
      </c>
      <c r="J387" s="64">
        <v>2382.98</v>
      </c>
      <c r="K387" s="64">
        <v>343.62</v>
      </c>
      <c r="L387" s="64">
        <v>0</v>
      </c>
      <c r="M387" s="65">
        <v>0</v>
      </c>
      <c r="R387" s="62">
        <f t="shared" si="5"/>
        <v>0</v>
      </c>
      <c r="T387" s="79"/>
      <c r="U387" s="79"/>
    </row>
    <row r="388" spans="2:21" ht="15.75" hidden="1" customHeight="1" x14ac:dyDescent="0.25">
      <c r="B388" s="63" t="s">
        <v>58</v>
      </c>
      <c r="C388" s="64">
        <v>3230</v>
      </c>
      <c r="D388" s="64">
        <v>88.29</v>
      </c>
      <c r="E388" s="64">
        <v>22</v>
      </c>
      <c r="F388" s="64">
        <v>1680.51</v>
      </c>
      <c r="G388" s="64">
        <v>1249.27</v>
      </c>
      <c r="H388" s="64">
        <v>2295.54</v>
      </c>
      <c r="I388" s="64">
        <v>-668.2</v>
      </c>
      <c r="J388" s="64">
        <v>2390.8200000000002</v>
      </c>
      <c r="K388" s="64">
        <v>343.77</v>
      </c>
      <c r="L388" s="64">
        <v>0</v>
      </c>
      <c r="M388" s="65">
        <v>0</v>
      </c>
      <c r="R388" s="62">
        <f t="shared" si="5"/>
        <v>0</v>
      </c>
      <c r="T388" s="79"/>
      <c r="U388" s="79"/>
    </row>
    <row r="389" spans="2:21" ht="15.75" hidden="1" customHeight="1" x14ac:dyDescent="0.25">
      <c r="B389" s="63" t="s">
        <v>58</v>
      </c>
      <c r="C389" s="64">
        <v>3240</v>
      </c>
      <c r="D389" s="64">
        <v>88.29</v>
      </c>
      <c r="E389" s="64">
        <v>22</v>
      </c>
      <c r="F389" s="64">
        <v>1680.81</v>
      </c>
      <c r="G389" s="64">
        <v>1249.57</v>
      </c>
      <c r="H389" s="64">
        <v>2304.81</v>
      </c>
      <c r="I389" s="64">
        <v>-664.46</v>
      </c>
      <c r="J389" s="64">
        <v>2398.6799999999998</v>
      </c>
      <c r="K389" s="64">
        <v>343.92</v>
      </c>
      <c r="L389" s="64">
        <v>0</v>
      </c>
      <c r="M389" s="65">
        <v>0</v>
      </c>
      <c r="R389" s="62">
        <f t="shared" si="5"/>
        <v>0</v>
      </c>
      <c r="T389" s="79"/>
      <c r="U389" s="79"/>
    </row>
    <row r="390" spans="2:21" ht="15.75" hidden="1" customHeight="1" x14ac:dyDescent="0.25">
      <c r="B390" s="63" t="s">
        <v>58</v>
      </c>
      <c r="C390" s="64">
        <v>3250</v>
      </c>
      <c r="D390" s="64">
        <v>88.29</v>
      </c>
      <c r="E390" s="64">
        <v>22</v>
      </c>
      <c r="F390" s="64">
        <v>1681.11</v>
      </c>
      <c r="G390" s="64">
        <v>1249.8699999999999</v>
      </c>
      <c r="H390" s="64">
        <v>2314.08</v>
      </c>
      <c r="I390" s="64">
        <v>-660.71</v>
      </c>
      <c r="J390" s="64">
        <v>2406.5500000000002</v>
      </c>
      <c r="K390" s="64">
        <v>344.07</v>
      </c>
      <c r="L390" s="64">
        <v>0</v>
      </c>
      <c r="M390" s="65">
        <v>0</v>
      </c>
      <c r="R390" s="62">
        <f t="shared" si="5"/>
        <v>0</v>
      </c>
      <c r="T390" s="79"/>
      <c r="U390" s="79"/>
    </row>
    <row r="391" spans="2:21" ht="15.75" hidden="1" customHeight="1" x14ac:dyDescent="0.25">
      <c r="B391" s="63" t="s">
        <v>58</v>
      </c>
      <c r="C391" s="64">
        <v>3260</v>
      </c>
      <c r="D391" s="64">
        <v>88.29</v>
      </c>
      <c r="E391" s="64">
        <v>22</v>
      </c>
      <c r="F391" s="64">
        <v>1681.41</v>
      </c>
      <c r="G391" s="64">
        <v>1250.17</v>
      </c>
      <c r="H391" s="64">
        <v>2323.35</v>
      </c>
      <c r="I391" s="64">
        <v>-656.97</v>
      </c>
      <c r="J391" s="64">
        <v>2414.4499999999998</v>
      </c>
      <c r="K391" s="64">
        <v>344.21</v>
      </c>
      <c r="L391" s="64">
        <v>0</v>
      </c>
      <c r="M391" s="65">
        <v>0</v>
      </c>
      <c r="R391" s="62">
        <f t="shared" si="5"/>
        <v>0</v>
      </c>
      <c r="T391" s="79"/>
      <c r="U391" s="79"/>
    </row>
    <row r="392" spans="2:21" ht="15.75" hidden="1" customHeight="1" x14ac:dyDescent="0.25">
      <c r="B392" s="63" t="s">
        <v>58</v>
      </c>
      <c r="C392" s="64">
        <v>3270</v>
      </c>
      <c r="D392" s="64">
        <v>88.29</v>
      </c>
      <c r="E392" s="64">
        <v>22</v>
      </c>
      <c r="F392" s="64">
        <v>1681.71</v>
      </c>
      <c r="G392" s="64">
        <v>1250.47</v>
      </c>
      <c r="H392" s="64">
        <v>2332.62</v>
      </c>
      <c r="I392" s="64">
        <v>-653.22</v>
      </c>
      <c r="J392" s="64">
        <v>2422.35</v>
      </c>
      <c r="K392" s="64">
        <v>344.36</v>
      </c>
      <c r="L392" s="64">
        <v>0</v>
      </c>
      <c r="M392" s="65">
        <v>0</v>
      </c>
      <c r="R392" s="62">
        <f t="shared" si="5"/>
        <v>0</v>
      </c>
      <c r="T392" s="79"/>
      <c r="U392" s="79"/>
    </row>
    <row r="393" spans="2:21" ht="15.75" hidden="1" customHeight="1" x14ac:dyDescent="0.25">
      <c r="B393" s="63" t="s">
        <v>58</v>
      </c>
      <c r="C393" s="64">
        <v>3280</v>
      </c>
      <c r="D393" s="64">
        <v>88.29</v>
      </c>
      <c r="E393" s="64">
        <v>22</v>
      </c>
      <c r="F393" s="64">
        <v>1682</v>
      </c>
      <c r="G393" s="64">
        <v>1250.76</v>
      </c>
      <c r="H393" s="64">
        <v>2341.88</v>
      </c>
      <c r="I393" s="64">
        <v>-649.48</v>
      </c>
      <c r="J393" s="64">
        <v>2430.2800000000002</v>
      </c>
      <c r="K393" s="64">
        <v>344.5</v>
      </c>
      <c r="L393" s="64">
        <v>0</v>
      </c>
      <c r="M393" s="65">
        <v>0</v>
      </c>
      <c r="R393" s="62">
        <f t="shared" si="5"/>
        <v>0</v>
      </c>
    </row>
    <row r="394" spans="2:21" ht="15.75" hidden="1" customHeight="1" x14ac:dyDescent="0.25">
      <c r="B394" s="63" t="s">
        <v>58</v>
      </c>
      <c r="C394" s="64">
        <v>3290</v>
      </c>
      <c r="D394" s="64">
        <v>88.29</v>
      </c>
      <c r="E394" s="64">
        <v>22</v>
      </c>
      <c r="F394" s="64">
        <v>1682.3</v>
      </c>
      <c r="G394" s="64">
        <v>1251.06</v>
      </c>
      <c r="H394" s="64">
        <v>2351.15</v>
      </c>
      <c r="I394" s="64">
        <v>-645.73</v>
      </c>
      <c r="J394" s="64">
        <v>2438.21</v>
      </c>
      <c r="K394" s="64">
        <v>344.64</v>
      </c>
      <c r="L394" s="64">
        <v>0</v>
      </c>
      <c r="M394" s="65">
        <v>0</v>
      </c>
      <c r="R394" s="62">
        <f t="shared" si="5"/>
        <v>0</v>
      </c>
    </row>
    <row r="395" spans="2:21" ht="15.75" hidden="1" customHeight="1" x14ac:dyDescent="0.25">
      <c r="B395" s="63" t="s">
        <v>58</v>
      </c>
      <c r="C395" s="64">
        <v>3300</v>
      </c>
      <c r="D395" s="64">
        <v>88.29</v>
      </c>
      <c r="E395" s="64">
        <v>22</v>
      </c>
      <c r="F395" s="64">
        <v>1682.6</v>
      </c>
      <c r="G395" s="64">
        <v>1251.3599999999999</v>
      </c>
      <c r="H395" s="64">
        <v>2360.42</v>
      </c>
      <c r="I395" s="64">
        <v>-641.99</v>
      </c>
      <c r="J395" s="64">
        <v>2446.17</v>
      </c>
      <c r="K395" s="64">
        <v>344.78</v>
      </c>
      <c r="L395" s="64">
        <v>0</v>
      </c>
      <c r="M395" s="65">
        <v>0</v>
      </c>
      <c r="R395" s="62">
        <f t="shared" si="5"/>
        <v>0</v>
      </c>
    </row>
    <row r="396" spans="2:21" ht="15.75" hidden="1" customHeight="1" x14ac:dyDescent="0.25">
      <c r="B396" s="63" t="s">
        <v>58</v>
      </c>
      <c r="C396" s="64">
        <v>3310</v>
      </c>
      <c r="D396" s="64">
        <v>88.29</v>
      </c>
      <c r="E396" s="64">
        <v>22</v>
      </c>
      <c r="F396" s="64">
        <v>1682.9</v>
      </c>
      <c r="G396" s="64">
        <v>1251.6600000000001</v>
      </c>
      <c r="H396" s="64">
        <v>2369.69</v>
      </c>
      <c r="I396" s="64">
        <v>-638.25</v>
      </c>
      <c r="J396" s="64">
        <v>2454.13</v>
      </c>
      <c r="K396" s="64">
        <v>344.93</v>
      </c>
      <c r="L396" s="64">
        <v>0</v>
      </c>
      <c r="M396" s="65">
        <v>0</v>
      </c>
      <c r="R396" s="62">
        <f t="shared" si="5"/>
        <v>0</v>
      </c>
    </row>
    <row r="397" spans="2:21" ht="15.75" customHeight="1" x14ac:dyDescent="0.25">
      <c r="B397" s="63" t="s">
        <v>67</v>
      </c>
      <c r="C397" s="64">
        <v>3320</v>
      </c>
      <c r="D397" s="64">
        <v>88.29</v>
      </c>
      <c r="E397" s="64">
        <v>22</v>
      </c>
      <c r="F397" s="64">
        <v>1683.2</v>
      </c>
      <c r="G397" s="64">
        <v>1251.96</v>
      </c>
      <c r="H397" s="64">
        <v>2378.9499999999998</v>
      </c>
      <c r="I397" s="64">
        <v>-634.5</v>
      </c>
      <c r="J397" s="64">
        <v>2462.12</v>
      </c>
      <c r="K397" s="64">
        <v>345.07</v>
      </c>
      <c r="L397" s="64">
        <v>0</v>
      </c>
      <c r="M397" s="65">
        <v>0</v>
      </c>
      <c r="R397" s="62">
        <f t="shared" si="5"/>
        <v>6</v>
      </c>
    </row>
    <row r="398" spans="2:21" ht="15.75" hidden="1" customHeight="1" x14ac:dyDescent="0.25">
      <c r="B398" s="63"/>
      <c r="C398" s="64"/>
      <c r="D398" s="64"/>
      <c r="E398" s="64"/>
      <c r="F398" s="64"/>
      <c r="G398" s="64"/>
      <c r="H398" s="64"/>
      <c r="I398" s="64"/>
      <c r="J398" s="64"/>
      <c r="K398" s="64"/>
      <c r="L398" s="64"/>
      <c r="M398" s="65"/>
      <c r="R398" s="62">
        <f t="shared" si="5"/>
        <v>0</v>
      </c>
    </row>
    <row r="399" spans="2:21" ht="15.75" hidden="1" customHeight="1" x14ac:dyDescent="0.25">
      <c r="B399" s="63"/>
      <c r="C399" s="64"/>
      <c r="D399" s="64"/>
      <c r="E399" s="64"/>
      <c r="F399" s="64"/>
      <c r="G399" s="64"/>
      <c r="H399" s="64"/>
      <c r="I399" s="64"/>
      <c r="J399" s="64"/>
      <c r="K399" s="64"/>
      <c r="L399" s="64"/>
      <c r="M399" s="65"/>
      <c r="R399" s="62">
        <f t="shared" si="5"/>
        <v>0</v>
      </c>
    </row>
    <row r="400" spans="2:21" ht="15.75" hidden="1" customHeight="1" x14ac:dyDescent="0.25">
      <c r="B400" s="63"/>
      <c r="C400" s="64"/>
      <c r="D400" s="64"/>
      <c r="E400" s="64"/>
      <c r="F400" s="64"/>
      <c r="G400" s="64"/>
      <c r="H400" s="64"/>
      <c r="I400" s="64"/>
      <c r="J400" s="64"/>
      <c r="K400" s="64"/>
      <c r="L400" s="64"/>
      <c r="M400" s="65"/>
      <c r="R400" s="62">
        <f t="shared" si="5"/>
        <v>0</v>
      </c>
    </row>
    <row r="401" spans="2:18" ht="15.75" hidden="1" customHeight="1" x14ac:dyDescent="0.25">
      <c r="B401" s="63"/>
      <c r="C401" s="64"/>
      <c r="D401" s="64"/>
      <c r="E401" s="64"/>
      <c r="F401" s="64"/>
      <c r="G401" s="64"/>
      <c r="H401" s="64"/>
      <c r="I401" s="64"/>
      <c r="J401" s="64"/>
      <c r="K401" s="64"/>
      <c r="L401" s="64"/>
      <c r="M401" s="65"/>
      <c r="R401" s="62">
        <f t="shared" si="5"/>
        <v>0</v>
      </c>
    </row>
    <row r="402" spans="2:18" ht="15.75" hidden="1" customHeight="1" x14ac:dyDescent="0.25">
      <c r="B402" s="63"/>
      <c r="C402" s="64"/>
      <c r="D402" s="64"/>
      <c r="E402" s="64"/>
      <c r="F402" s="64"/>
      <c r="G402" s="64"/>
      <c r="H402" s="64"/>
      <c r="I402" s="64"/>
      <c r="J402" s="64"/>
      <c r="K402" s="64"/>
      <c r="L402" s="64"/>
      <c r="M402" s="65"/>
      <c r="R402" s="62">
        <f t="shared" si="5"/>
        <v>0</v>
      </c>
    </row>
    <row r="403" spans="2:18" ht="15.75" hidden="1" customHeight="1" x14ac:dyDescent="0.25">
      <c r="B403" s="63"/>
      <c r="C403" s="64"/>
      <c r="D403" s="64"/>
      <c r="E403" s="64"/>
      <c r="F403" s="64"/>
      <c r="G403" s="64"/>
      <c r="H403" s="64"/>
      <c r="I403" s="64"/>
      <c r="J403" s="64"/>
      <c r="K403" s="64"/>
      <c r="L403" s="64"/>
      <c r="M403" s="65"/>
      <c r="R403" s="62">
        <f t="shared" si="5"/>
        <v>0</v>
      </c>
    </row>
    <row r="404" spans="2:18" ht="15.75" hidden="1" customHeight="1" x14ac:dyDescent="0.25">
      <c r="B404" s="63"/>
      <c r="C404" s="64"/>
      <c r="D404" s="64"/>
      <c r="E404" s="64"/>
      <c r="F404" s="64"/>
      <c r="G404" s="64"/>
      <c r="H404" s="64"/>
      <c r="I404" s="64"/>
      <c r="J404" s="64"/>
      <c r="K404" s="64"/>
      <c r="L404" s="64"/>
      <c r="M404" s="65"/>
      <c r="R404" s="62">
        <f t="shared" si="5"/>
        <v>0</v>
      </c>
    </row>
    <row r="405" spans="2:18" ht="15.75" hidden="1" customHeight="1" x14ac:dyDescent="0.25">
      <c r="B405" s="63"/>
      <c r="C405" s="64"/>
      <c r="D405" s="64"/>
      <c r="E405" s="64"/>
      <c r="F405" s="64"/>
      <c r="G405" s="64"/>
      <c r="H405" s="64"/>
      <c r="I405" s="64"/>
      <c r="J405" s="64"/>
      <c r="K405" s="64"/>
      <c r="L405" s="64"/>
      <c r="M405" s="65"/>
      <c r="R405" s="62">
        <f t="shared" si="5"/>
        <v>0</v>
      </c>
    </row>
    <row r="406" spans="2:18" ht="15.75" hidden="1" customHeight="1" x14ac:dyDescent="0.25">
      <c r="B406" s="63"/>
      <c r="C406" s="64"/>
      <c r="D406" s="64"/>
      <c r="E406" s="64"/>
      <c r="F406" s="64"/>
      <c r="G406" s="64"/>
      <c r="H406" s="64"/>
      <c r="I406" s="64"/>
      <c r="J406" s="64"/>
      <c r="K406" s="64"/>
      <c r="L406" s="64"/>
      <c r="M406" s="65"/>
      <c r="R406" s="62">
        <f t="shared" si="5"/>
        <v>0</v>
      </c>
    </row>
    <row r="407" spans="2:18" ht="15.75" hidden="1" customHeight="1" x14ac:dyDescent="0.25">
      <c r="B407" s="63"/>
      <c r="C407" s="64"/>
      <c r="D407" s="64"/>
      <c r="E407" s="64"/>
      <c r="F407" s="64"/>
      <c r="G407" s="64"/>
      <c r="H407" s="64"/>
      <c r="I407" s="64"/>
      <c r="J407" s="64"/>
      <c r="K407" s="64"/>
      <c r="L407" s="64"/>
      <c r="M407" s="65"/>
      <c r="R407" s="62">
        <f t="shared" si="5"/>
        <v>0</v>
      </c>
    </row>
    <row r="408" spans="2:18" ht="15.75" hidden="1" customHeight="1" x14ac:dyDescent="0.25">
      <c r="B408" s="63"/>
      <c r="C408" s="64"/>
      <c r="D408" s="64"/>
      <c r="E408" s="64"/>
      <c r="F408" s="64"/>
      <c r="G408" s="64"/>
      <c r="H408" s="64"/>
      <c r="I408" s="64"/>
      <c r="J408" s="64"/>
      <c r="K408" s="64"/>
      <c r="L408" s="64"/>
      <c r="M408" s="65"/>
      <c r="R408" s="62">
        <f t="shared" si="5"/>
        <v>0</v>
      </c>
    </row>
    <row r="409" spans="2:18" ht="15.75" hidden="1" customHeight="1" x14ac:dyDescent="0.25">
      <c r="B409" s="63"/>
      <c r="C409" s="64"/>
      <c r="D409" s="64"/>
      <c r="E409" s="64"/>
      <c r="F409" s="64"/>
      <c r="G409" s="64"/>
      <c r="H409" s="64"/>
      <c r="I409" s="64"/>
      <c r="J409" s="64"/>
      <c r="K409" s="64"/>
      <c r="L409" s="64"/>
      <c r="M409" s="65"/>
      <c r="R409" s="62">
        <f t="shared" si="5"/>
        <v>0</v>
      </c>
    </row>
    <row r="410" spans="2:18" ht="15.75" hidden="1" customHeight="1" x14ac:dyDescent="0.25">
      <c r="B410" s="63"/>
      <c r="C410" s="64"/>
      <c r="D410" s="64"/>
      <c r="E410" s="64"/>
      <c r="F410" s="64"/>
      <c r="G410" s="64"/>
      <c r="H410" s="64"/>
      <c r="I410" s="64"/>
      <c r="J410" s="64"/>
      <c r="K410" s="64"/>
      <c r="L410" s="64"/>
      <c r="M410" s="65"/>
      <c r="R410" s="62">
        <f t="shared" si="5"/>
        <v>0</v>
      </c>
    </row>
    <row r="411" spans="2:18" ht="15.75" hidden="1" customHeight="1" x14ac:dyDescent="0.25">
      <c r="B411" s="63"/>
      <c r="C411" s="64"/>
      <c r="D411" s="64"/>
      <c r="E411" s="64"/>
      <c r="F411" s="64"/>
      <c r="G411" s="64"/>
      <c r="H411" s="64"/>
      <c r="I411" s="64"/>
      <c r="J411" s="64"/>
      <c r="K411" s="64"/>
      <c r="L411" s="64"/>
      <c r="M411" s="65"/>
      <c r="R411" s="62">
        <f t="shared" si="5"/>
        <v>0</v>
      </c>
    </row>
    <row r="412" spans="2:18" ht="15.75" hidden="1" customHeight="1" x14ac:dyDescent="0.25">
      <c r="B412" s="63"/>
      <c r="C412" s="64"/>
      <c r="D412" s="64"/>
      <c r="E412" s="64"/>
      <c r="F412" s="64"/>
      <c r="G412" s="64"/>
      <c r="H412" s="64"/>
      <c r="I412" s="64"/>
      <c r="J412" s="64"/>
      <c r="K412" s="64"/>
      <c r="L412" s="64"/>
      <c r="M412" s="65"/>
      <c r="R412" s="62">
        <f t="shared" si="5"/>
        <v>0</v>
      </c>
    </row>
    <row r="413" spans="2:18" ht="15.75" hidden="1" customHeight="1" x14ac:dyDescent="0.25">
      <c r="B413" s="63"/>
      <c r="C413" s="64"/>
      <c r="D413" s="64"/>
      <c r="E413" s="64"/>
      <c r="F413" s="64"/>
      <c r="G413" s="64"/>
      <c r="H413" s="64"/>
      <c r="I413" s="64"/>
      <c r="J413" s="64"/>
      <c r="K413" s="64"/>
      <c r="L413" s="64"/>
      <c r="M413" s="65"/>
      <c r="R413" s="62">
        <f t="shared" si="5"/>
        <v>0</v>
      </c>
    </row>
    <row r="414" spans="2:18" ht="15.75" hidden="1" customHeight="1" x14ac:dyDescent="0.25">
      <c r="B414" s="63"/>
      <c r="C414" s="64"/>
      <c r="D414" s="64"/>
      <c r="E414" s="64"/>
      <c r="F414" s="64"/>
      <c r="G414" s="64"/>
      <c r="H414" s="64"/>
      <c r="I414" s="64"/>
      <c r="J414" s="64"/>
      <c r="K414" s="64"/>
      <c r="L414" s="64"/>
      <c r="M414" s="65"/>
      <c r="R414" s="62">
        <f t="shared" si="5"/>
        <v>0</v>
      </c>
    </row>
    <row r="415" spans="2:18" ht="15.75" hidden="1" customHeight="1" x14ac:dyDescent="0.25">
      <c r="B415" s="63"/>
      <c r="C415" s="64"/>
      <c r="D415" s="64"/>
      <c r="E415" s="64"/>
      <c r="F415" s="64"/>
      <c r="G415" s="64"/>
      <c r="H415" s="64"/>
      <c r="I415" s="64"/>
      <c r="J415" s="64"/>
      <c r="K415" s="64"/>
      <c r="L415" s="64"/>
      <c r="M415" s="65"/>
      <c r="R415" s="62">
        <f t="shared" ref="R415:R445" si="6">IF(OR(B415="Обсадная колонна 339.7 мм / 13 3/8 in Casing",B415="Обсадная колонна 244.5 мм / 9 5/8 in Casing",B415="Обсадная колонна 177.8 мм / 7 in Casing"),1,IF(OR(B415="EOC - Траппы кровля / Traps Top",B415="KOP - Траппы подошва / Traps Bottom",B415="EOC - Аргиллиты - кровля / Argillites top",B415="EOC - Аргиллиты №2 - кровля / Argillites #2 top"),2,IF(OR(B415="ESP top",B415="ESP btm - Осинский горизонт-подошва / Osinskiy horizont Bttm"),3,IF(OR(B415="KOP - ВЧ-1",B415="KOP - ВЧ-2"),4,IF(B415="EOC - Кора выветривания / Crust",5,IF(OR(B415="TD",B415="Полка под срезку",B415="Начало срезки 1",B415="Начало срезки 2",B415="Начало срезки 3",B415="Начало срезки 4"),6,0))))))</f>
        <v>0</v>
      </c>
    </row>
    <row r="416" spans="2:18" ht="15.75" hidden="1" customHeight="1" x14ac:dyDescent="0.25">
      <c r="B416" s="63"/>
      <c r="C416" s="64"/>
      <c r="D416" s="64"/>
      <c r="E416" s="64"/>
      <c r="F416" s="64"/>
      <c r="G416" s="64"/>
      <c r="H416" s="64"/>
      <c r="I416" s="64"/>
      <c r="J416" s="64"/>
      <c r="K416" s="64"/>
      <c r="L416" s="64"/>
      <c r="M416" s="65"/>
      <c r="R416" s="62">
        <f t="shared" si="6"/>
        <v>0</v>
      </c>
    </row>
    <row r="417" spans="2:18" ht="15.75" hidden="1" customHeight="1" x14ac:dyDescent="0.25">
      <c r="B417" s="63"/>
      <c r="C417" s="64"/>
      <c r="D417" s="64"/>
      <c r="E417" s="64"/>
      <c r="F417" s="64"/>
      <c r="G417" s="64"/>
      <c r="H417" s="64"/>
      <c r="I417" s="64"/>
      <c r="J417" s="64"/>
      <c r="K417" s="64"/>
      <c r="L417" s="64"/>
      <c r="M417" s="65"/>
      <c r="R417" s="62">
        <f t="shared" si="6"/>
        <v>0</v>
      </c>
    </row>
    <row r="418" spans="2:18" ht="15.75" hidden="1" customHeight="1" x14ac:dyDescent="0.25">
      <c r="B418" s="63"/>
      <c r="C418" s="64"/>
      <c r="D418" s="64"/>
      <c r="E418" s="64"/>
      <c r="F418" s="64"/>
      <c r="G418" s="64"/>
      <c r="H418" s="64"/>
      <c r="I418" s="64"/>
      <c r="J418" s="64"/>
      <c r="K418" s="64"/>
      <c r="L418" s="64"/>
      <c r="M418" s="65"/>
      <c r="R418" s="62">
        <f t="shared" si="6"/>
        <v>0</v>
      </c>
    </row>
    <row r="419" spans="2:18" ht="15.75" hidden="1" customHeight="1" x14ac:dyDescent="0.25">
      <c r="B419" s="63"/>
      <c r="C419" s="64"/>
      <c r="D419" s="64"/>
      <c r="E419" s="64"/>
      <c r="F419" s="64"/>
      <c r="G419" s="64"/>
      <c r="H419" s="64"/>
      <c r="I419" s="64"/>
      <c r="J419" s="64"/>
      <c r="K419" s="64"/>
      <c r="L419" s="64"/>
      <c r="M419" s="65"/>
      <c r="R419" s="62">
        <f t="shared" si="6"/>
        <v>0</v>
      </c>
    </row>
    <row r="420" spans="2:18" ht="15.75" hidden="1" customHeight="1" x14ac:dyDescent="0.25">
      <c r="B420" s="63"/>
      <c r="C420" s="64"/>
      <c r="D420" s="64"/>
      <c r="E420" s="64"/>
      <c r="F420" s="64"/>
      <c r="G420" s="64"/>
      <c r="H420" s="64"/>
      <c r="I420" s="64"/>
      <c r="J420" s="64"/>
      <c r="K420" s="64"/>
      <c r="L420" s="64"/>
      <c r="M420" s="65"/>
      <c r="R420" s="62">
        <f t="shared" si="6"/>
        <v>0</v>
      </c>
    </row>
    <row r="421" spans="2:18" ht="15.75" hidden="1" customHeight="1" x14ac:dyDescent="0.25">
      <c r="B421" s="63"/>
      <c r="C421" s="64"/>
      <c r="D421" s="64"/>
      <c r="E421" s="64"/>
      <c r="F421" s="64"/>
      <c r="G421" s="64"/>
      <c r="H421" s="64"/>
      <c r="I421" s="64"/>
      <c r="J421" s="64"/>
      <c r="K421" s="64"/>
      <c r="L421" s="64"/>
      <c r="M421" s="65"/>
      <c r="R421" s="62">
        <f t="shared" si="6"/>
        <v>0</v>
      </c>
    </row>
    <row r="422" spans="2:18" ht="15.75" hidden="1" customHeight="1" x14ac:dyDescent="0.25">
      <c r="B422" s="63"/>
      <c r="C422" s="64"/>
      <c r="D422" s="64"/>
      <c r="E422" s="64"/>
      <c r="F422" s="64"/>
      <c r="G422" s="64"/>
      <c r="H422" s="64"/>
      <c r="I422" s="64"/>
      <c r="J422" s="64"/>
      <c r="K422" s="64"/>
      <c r="L422" s="64"/>
      <c r="M422" s="65"/>
      <c r="R422" s="62">
        <f t="shared" si="6"/>
        <v>0</v>
      </c>
    </row>
    <row r="423" spans="2:18" ht="15.6" hidden="1" customHeight="1" x14ac:dyDescent="0.25">
      <c r="B423" s="63"/>
      <c r="C423" s="64"/>
      <c r="D423" s="64"/>
      <c r="E423" s="64"/>
      <c r="F423" s="64"/>
      <c r="G423" s="64"/>
      <c r="H423" s="64"/>
      <c r="I423" s="64"/>
      <c r="J423" s="64"/>
      <c r="K423" s="64"/>
      <c r="L423" s="64"/>
      <c r="M423" s="65"/>
      <c r="R423" s="62">
        <f t="shared" si="6"/>
        <v>0</v>
      </c>
    </row>
    <row r="424" spans="2:18" ht="15.75" hidden="1" x14ac:dyDescent="0.25">
      <c r="B424" s="63"/>
      <c r="C424" s="64"/>
      <c r="D424" s="64"/>
      <c r="E424" s="64"/>
      <c r="F424" s="64"/>
      <c r="G424" s="64"/>
      <c r="H424" s="64"/>
      <c r="I424" s="64"/>
      <c r="J424" s="64"/>
      <c r="K424" s="64"/>
      <c r="L424" s="64"/>
      <c r="M424" s="65"/>
      <c r="R424" s="62">
        <f t="shared" si="6"/>
        <v>0</v>
      </c>
    </row>
    <row r="425" spans="2:18" ht="15.75" hidden="1" x14ac:dyDescent="0.25">
      <c r="B425" s="63"/>
      <c r="C425" s="64"/>
      <c r="D425" s="64"/>
      <c r="E425" s="64"/>
      <c r="F425" s="64"/>
      <c r="G425" s="64"/>
      <c r="H425" s="64"/>
      <c r="I425" s="64"/>
      <c r="J425" s="64"/>
      <c r="K425" s="64"/>
      <c r="L425" s="64"/>
      <c r="M425" s="65"/>
      <c r="R425" s="62">
        <f t="shared" si="6"/>
        <v>0</v>
      </c>
    </row>
    <row r="426" spans="2:18" ht="15.75" hidden="1" x14ac:dyDescent="0.25">
      <c r="B426" s="63"/>
      <c r="C426" s="64"/>
      <c r="D426" s="64"/>
      <c r="E426" s="64"/>
      <c r="F426" s="64"/>
      <c r="G426" s="64"/>
      <c r="H426" s="64"/>
      <c r="I426" s="64"/>
      <c r="J426" s="64"/>
      <c r="K426" s="64"/>
      <c r="L426" s="64"/>
      <c r="M426" s="65"/>
      <c r="R426" s="62">
        <f t="shared" si="6"/>
        <v>0</v>
      </c>
    </row>
    <row r="427" spans="2:18" ht="15.75" hidden="1" x14ac:dyDescent="0.25">
      <c r="B427" s="63"/>
      <c r="C427" s="64"/>
      <c r="D427" s="64"/>
      <c r="E427" s="64"/>
      <c r="F427" s="64"/>
      <c r="G427" s="64"/>
      <c r="H427" s="64"/>
      <c r="I427" s="64"/>
      <c r="J427" s="64"/>
      <c r="K427" s="64"/>
      <c r="L427" s="64"/>
      <c r="M427" s="65"/>
      <c r="R427" s="62">
        <f t="shared" si="6"/>
        <v>0</v>
      </c>
    </row>
    <row r="428" spans="2:18" ht="15.75" hidden="1" x14ac:dyDescent="0.25">
      <c r="B428" s="63"/>
      <c r="C428" s="64"/>
      <c r="D428" s="64"/>
      <c r="E428" s="64"/>
      <c r="F428" s="64"/>
      <c r="G428" s="64"/>
      <c r="H428" s="64"/>
      <c r="I428" s="64"/>
      <c r="J428" s="64"/>
      <c r="K428" s="64"/>
      <c r="L428" s="64"/>
      <c r="M428" s="65"/>
      <c r="R428" s="62">
        <f t="shared" si="6"/>
        <v>0</v>
      </c>
    </row>
    <row r="429" spans="2:18" ht="15.75" hidden="1" x14ac:dyDescent="0.25">
      <c r="B429" s="63"/>
      <c r="C429" s="64"/>
      <c r="D429" s="64"/>
      <c r="E429" s="64"/>
      <c r="F429" s="64"/>
      <c r="G429" s="64"/>
      <c r="H429" s="64"/>
      <c r="I429" s="64"/>
      <c r="J429" s="64"/>
      <c r="K429" s="64"/>
      <c r="L429" s="64"/>
      <c r="M429" s="65"/>
      <c r="R429" s="62">
        <f t="shared" si="6"/>
        <v>0</v>
      </c>
    </row>
    <row r="430" spans="2:18" ht="15.75" hidden="1" x14ac:dyDescent="0.25">
      <c r="B430" s="63"/>
      <c r="C430" s="64"/>
      <c r="D430" s="64"/>
      <c r="E430" s="64"/>
      <c r="F430" s="64"/>
      <c r="G430" s="64"/>
      <c r="H430" s="64"/>
      <c r="I430" s="64"/>
      <c r="J430" s="64"/>
      <c r="K430" s="64"/>
      <c r="L430" s="64"/>
      <c r="M430" s="65"/>
      <c r="R430" s="62">
        <f t="shared" si="6"/>
        <v>0</v>
      </c>
    </row>
    <row r="431" spans="2:18" ht="15.75" hidden="1" x14ac:dyDescent="0.25">
      <c r="B431" s="63"/>
      <c r="C431" s="64"/>
      <c r="D431" s="64"/>
      <c r="E431" s="64"/>
      <c r="F431" s="64"/>
      <c r="G431" s="64"/>
      <c r="H431" s="64"/>
      <c r="I431" s="64"/>
      <c r="J431" s="64"/>
      <c r="K431" s="64"/>
      <c r="L431" s="64"/>
      <c r="M431" s="65"/>
      <c r="R431" s="62">
        <f t="shared" si="6"/>
        <v>0</v>
      </c>
    </row>
    <row r="432" spans="2:18" ht="15.75" hidden="1" x14ac:dyDescent="0.25">
      <c r="B432" s="63"/>
      <c r="C432" s="64"/>
      <c r="D432" s="64"/>
      <c r="E432" s="64"/>
      <c r="F432" s="64"/>
      <c r="G432" s="64"/>
      <c r="H432" s="64"/>
      <c r="I432" s="64"/>
      <c r="J432" s="64"/>
      <c r="K432" s="64"/>
      <c r="L432" s="64"/>
      <c r="M432" s="65"/>
      <c r="R432" s="62">
        <f t="shared" si="6"/>
        <v>0</v>
      </c>
    </row>
    <row r="433" spans="2:18" ht="15.75" hidden="1" x14ac:dyDescent="0.25">
      <c r="B433" s="63"/>
      <c r="C433" s="64"/>
      <c r="D433" s="64"/>
      <c r="E433" s="64"/>
      <c r="F433" s="64"/>
      <c r="G433" s="64"/>
      <c r="H433" s="64"/>
      <c r="I433" s="64"/>
      <c r="J433" s="64"/>
      <c r="K433" s="64"/>
      <c r="L433" s="64"/>
      <c r="M433" s="65"/>
      <c r="R433" s="62">
        <f t="shared" si="6"/>
        <v>0</v>
      </c>
    </row>
    <row r="434" spans="2:18" ht="15.75" hidden="1" x14ac:dyDescent="0.25">
      <c r="B434" s="63"/>
      <c r="C434" s="64"/>
      <c r="D434" s="64"/>
      <c r="E434" s="64"/>
      <c r="F434" s="64"/>
      <c r="G434" s="64"/>
      <c r="H434" s="64"/>
      <c r="I434" s="64"/>
      <c r="J434" s="64"/>
      <c r="K434" s="64"/>
      <c r="L434" s="64"/>
      <c r="M434" s="65"/>
      <c r="R434" s="62">
        <f t="shared" si="6"/>
        <v>0</v>
      </c>
    </row>
    <row r="435" spans="2:18" ht="15.75" hidden="1" x14ac:dyDescent="0.25">
      <c r="B435" s="63"/>
      <c r="C435" s="64"/>
      <c r="D435" s="64"/>
      <c r="E435" s="64"/>
      <c r="F435" s="64"/>
      <c r="G435" s="64"/>
      <c r="H435" s="64"/>
      <c r="I435" s="64"/>
      <c r="J435" s="64"/>
      <c r="K435" s="64"/>
      <c r="L435" s="64"/>
      <c r="M435" s="65"/>
      <c r="R435" s="62">
        <f t="shared" si="6"/>
        <v>0</v>
      </c>
    </row>
    <row r="436" spans="2:18" ht="15.75" hidden="1" x14ac:dyDescent="0.25">
      <c r="B436" s="63"/>
      <c r="C436" s="64"/>
      <c r="D436" s="64"/>
      <c r="E436" s="64"/>
      <c r="F436" s="64"/>
      <c r="G436" s="64"/>
      <c r="H436" s="64"/>
      <c r="I436" s="64"/>
      <c r="J436" s="64"/>
      <c r="K436" s="64"/>
      <c r="L436" s="64"/>
      <c r="M436" s="65"/>
      <c r="R436" s="62">
        <f t="shared" si="6"/>
        <v>0</v>
      </c>
    </row>
    <row r="437" spans="2:18" ht="15.75" hidden="1" x14ac:dyDescent="0.25">
      <c r="B437" s="77"/>
      <c r="C437" s="66"/>
      <c r="D437" s="66"/>
      <c r="E437" s="66"/>
      <c r="F437" s="66"/>
      <c r="G437" s="66"/>
      <c r="H437" s="66"/>
      <c r="I437" s="66"/>
      <c r="J437" s="66"/>
      <c r="K437" s="66"/>
      <c r="L437" s="66"/>
      <c r="M437" s="78"/>
      <c r="R437" s="62">
        <f t="shared" si="6"/>
        <v>0</v>
      </c>
    </row>
    <row r="438" spans="2:18" ht="15.75" hidden="1" x14ac:dyDescent="0.25">
      <c r="B438" s="63"/>
      <c r="C438" s="64"/>
      <c r="D438" s="64"/>
      <c r="E438" s="64"/>
      <c r="F438" s="64"/>
      <c r="G438" s="64"/>
      <c r="H438" s="64"/>
      <c r="I438" s="64"/>
      <c r="J438" s="64"/>
      <c r="K438" s="64"/>
      <c r="L438" s="64"/>
      <c r="M438" s="65"/>
      <c r="R438" s="62">
        <f t="shared" si="6"/>
        <v>0</v>
      </c>
    </row>
    <row r="439" spans="2:18" ht="15.75" hidden="1" x14ac:dyDescent="0.25">
      <c r="B439" s="63"/>
      <c r="C439" s="64"/>
      <c r="D439" s="64"/>
      <c r="E439" s="64"/>
      <c r="F439" s="64"/>
      <c r="G439" s="64"/>
      <c r="H439" s="64"/>
      <c r="I439" s="64"/>
      <c r="J439" s="64"/>
      <c r="K439" s="64"/>
      <c r="L439" s="64"/>
      <c r="M439" s="65"/>
      <c r="R439" s="62">
        <f t="shared" si="6"/>
        <v>0</v>
      </c>
    </row>
    <row r="440" spans="2:18" ht="15.75" hidden="1" x14ac:dyDescent="0.25">
      <c r="B440" s="63"/>
      <c r="C440" s="64"/>
      <c r="D440" s="64"/>
      <c r="E440" s="64"/>
      <c r="F440" s="64"/>
      <c r="G440" s="64"/>
      <c r="H440" s="64"/>
      <c r="I440" s="64"/>
      <c r="J440" s="64"/>
      <c r="K440" s="64"/>
      <c r="L440" s="64"/>
      <c r="M440" s="65"/>
      <c r="R440" s="62">
        <f t="shared" si="6"/>
        <v>0</v>
      </c>
    </row>
    <row r="441" spans="2:18" ht="15.75" hidden="1" x14ac:dyDescent="0.25">
      <c r="B441" s="63"/>
      <c r="C441" s="64"/>
      <c r="D441" s="64"/>
      <c r="E441" s="64"/>
      <c r="F441" s="64"/>
      <c r="G441" s="64"/>
      <c r="H441" s="64"/>
      <c r="I441" s="64"/>
      <c r="J441" s="64"/>
      <c r="K441" s="64"/>
      <c r="L441" s="64"/>
      <c r="M441" s="65"/>
      <c r="R441" s="62">
        <f t="shared" si="6"/>
        <v>0</v>
      </c>
    </row>
    <row r="442" spans="2:18" ht="15.75" hidden="1" x14ac:dyDescent="0.25">
      <c r="B442" s="63"/>
      <c r="C442" s="64"/>
      <c r="D442" s="64"/>
      <c r="E442" s="64"/>
      <c r="F442" s="64"/>
      <c r="G442" s="64"/>
      <c r="H442" s="64"/>
      <c r="I442" s="64"/>
      <c r="J442" s="64"/>
      <c r="K442" s="64"/>
      <c r="L442" s="64"/>
      <c r="M442" s="65"/>
      <c r="R442" s="62">
        <f t="shared" si="6"/>
        <v>0</v>
      </c>
    </row>
    <row r="443" spans="2:18" ht="15.75" x14ac:dyDescent="0.25">
      <c r="R443" s="62">
        <f t="shared" si="6"/>
        <v>0</v>
      </c>
    </row>
    <row r="444" spans="2:18" ht="15.75" x14ac:dyDescent="0.25">
      <c r="R444" s="62">
        <f t="shared" si="6"/>
        <v>0</v>
      </c>
    </row>
    <row r="445" spans="2:18" ht="15.75" x14ac:dyDescent="0.25">
      <c r="R445" s="62">
        <f t="shared" si="6"/>
        <v>0</v>
      </c>
    </row>
  </sheetData>
  <autoFilter ref="B342:M397">
    <filterColumn colId="0">
      <customFilters>
        <customFilter operator="notEqual" val=" "/>
      </customFilters>
    </filterColumn>
  </autoFilter>
  <mergeCells count="1">
    <mergeCell ref="B8:M9"/>
  </mergeCells>
  <conditionalFormatting sqref="C32:M436 C438:M442">
    <cfRule type="expression" dxfId="545" priority="150">
      <formula>$R32=1</formula>
    </cfRule>
  </conditionalFormatting>
  <conditionalFormatting sqref="C32:M436 C438:M442">
    <cfRule type="expression" dxfId="544" priority="145">
      <formula>$R32=6</formula>
    </cfRule>
    <cfRule type="expression" dxfId="543" priority="146">
      <formula>$R32=5</formula>
    </cfRule>
    <cfRule type="expression" dxfId="542" priority="147">
      <formula>$R32=4</formula>
    </cfRule>
    <cfRule type="expression" dxfId="541" priority="148">
      <formula>$R32=3</formula>
    </cfRule>
    <cfRule type="expression" dxfId="540" priority="149">
      <formula>$R32=2</formula>
    </cfRule>
  </conditionalFormatting>
  <conditionalFormatting sqref="B32:B36 B38:B43 B45:B84 B86:B98 B100:B223 B225:B235 B237:B313 B315:B326 B328:B334 B336:B436 B438:B442">
    <cfRule type="expression" dxfId="539" priority="72">
      <formula>$R32=1</formula>
    </cfRule>
  </conditionalFormatting>
  <conditionalFormatting sqref="B32:B36 B38:B43 B45:B84 B86:B98 B100:B223 B225:B235 B237:B313 B315:B326 B328:B334 B336:B436 B438:B442">
    <cfRule type="expression" dxfId="538" priority="67">
      <formula>$R32=6</formula>
    </cfRule>
    <cfRule type="expression" dxfId="537" priority="68">
      <formula>$R32=5</formula>
    </cfRule>
    <cfRule type="expression" dxfId="536" priority="69">
      <formula>$R32=4</formula>
    </cfRule>
    <cfRule type="expression" dxfId="535" priority="70">
      <formula>$R32=3</formula>
    </cfRule>
    <cfRule type="expression" dxfId="534" priority="71">
      <formula>$R32=2</formula>
    </cfRule>
  </conditionalFormatting>
  <conditionalFormatting sqref="B335">
    <cfRule type="expression" dxfId="533" priority="66">
      <formula>$R335=1</formula>
    </cfRule>
  </conditionalFormatting>
  <conditionalFormatting sqref="B335">
    <cfRule type="expression" dxfId="532" priority="61">
      <formula>$R335=6</formula>
    </cfRule>
    <cfRule type="expression" dxfId="531" priority="62">
      <formula>$R335=5</formula>
    </cfRule>
    <cfRule type="expression" dxfId="530" priority="63">
      <formula>$R335=4</formula>
    </cfRule>
    <cfRule type="expression" dxfId="529" priority="64">
      <formula>$R335=3</formula>
    </cfRule>
    <cfRule type="expression" dxfId="528" priority="65">
      <formula>$R335=2</formula>
    </cfRule>
  </conditionalFormatting>
  <conditionalFormatting sqref="B37">
    <cfRule type="expression" dxfId="527" priority="60">
      <formula>$R37=1</formula>
    </cfRule>
  </conditionalFormatting>
  <conditionalFormatting sqref="B37">
    <cfRule type="expression" dxfId="526" priority="55">
      <formula>$R37=6</formula>
    </cfRule>
    <cfRule type="expression" dxfId="525" priority="56">
      <formula>$R37=5</formula>
    </cfRule>
    <cfRule type="expression" dxfId="524" priority="57">
      <formula>$R37=4</formula>
    </cfRule>
    <cfRule type="expression" dxfId="523" priority="58">
      <formula>$R37=3</formula>
    </cfRule>
    <cfRule type="expression" dxfId="522" priority="59">
      <formula>$R37=2</formula>
    </cfRule>
  </conditionalFormatting>
  <conditionalFormatting sqref="B44">
    <cfRule type="expression" dxfId="521" priority="54">
      <formula>$R44=1</formula>
    </cfRule>
  </conditionalFormatting>
  <conditionalFormatting sqref="B44">
    <cfRule type="expression" dxfId="520" priority="49">
      <formula>$R44=6</formula>
    </cfRule>
    <cfRule type="expression" dxfId="519" priority="50">
      <formula>$R44=5</formula>
    </cfRule>
    <cfRule type="expression" dxfId="518" priority="51">
      <formula>$R44=4</formula>
    </cfRule>
    <cfRule type="expression" dxfId="517" priority="52">
      <formula>$R44=3</formula>
    </cfRule>
    <cfRule type="expression" dxfId="516" priority="53">
      <formula>$R44=2</formula>
    </cfRule>
  </conditionalFormatting>
  <conditionalFormatting sqref="B85">
    <cfRule type="expression" dxfId="515" priority="48">
      <formula>$R85=1</formula>
    </cfRule>
  </conditionalFormatting>
  <conditionalFormatting sqref="B85">
    <cfRule type="expression" dxfId="514" priority="43">
      <formula>$R85=6</formula>
    </cfRule>
    <cfRule type="expression" dxfId="513" priority="44">
      <formula>$R85=5</formula>
    </cfRule>
    <cfRule type="expression" dxfId="512" priority="45">
      <formula>$R85=4</formula>
    </cfRule>
    <cfRule type="expression" dxfId="511" priority="46">
      <formula>$R85=3</formula>
    </cfRule>
    <cfRule type="expression" dxfId="510" priority="47">
      <formula>$R85=2</formula>
    </cfRule>
  </conditionalFormatting>
  <conditionalFormatting sqref="B99">
    <cfRule type="expression" dxfId="509" priority="42">
      <formula>$R99=1</formula>
    </cfRule>
  </conditionalFormatting>
  <conditionalFormatting sqref="B99">
    <cfRule type="expression" dxfId="508" priority="37">
      <formula>$R99=6</formula>
    </cfRule>
    <cfRule type="expression" dxfId="507" priority="38">
      <formula>$R99=5</formula>
    </cfRule>
    <cfRule type="expression" dxfId="506" priority="39">
      <formula>$R99=4</formula>
    </cfRule>
    <cfRule type="expression" dxfId="505" priority="40">
      <formula>$R99=3</formula>
    </cfRule>
    <cfRule type="expression" dxfId="504" priority="41">
      <formula>$R99=2</formula>
    </cfRule>
  </conditionalFormatting>
  <conditionalFormatting sqref="B224">
    <cfRule type="expression" dxfId="503" priority="36">
      <formula>$R224=1</formula>
    </cfRule>
  </conditionalFormatting>
  <conditionalFormatting sqref="B224">
    <cfRule type="expression" dxfId="502" priority="31">
      <formula>$R224=6</formula>
    </cfRule>
    <cfRule type="expression" dxfId="501" priority="32">
      <formula>$R224=5</formula>
    </cfRule>
    <cfRule type="expression" dxfId="500" priority="33">
      <formula>$R224=4</formula>
    </cfRule>
    <cfRule type="expression" dxfId="499" priority="34">
      <formula>$R224=3</formula>
    </cfRule>
    <cfRule type="expression" dxfId="498" priority="35">
      <formula>$R224=2</formula>
    </cfRule>
  </conditionalFormatting>
  <conditionalFormatting sqref="B236">
    <cfRule type="expression" dxfId="497" priority="30">
      <formula>$R236=1</formula>
    </cfRule>
  </conditionalFormatting>
  <conditionalFormatting sqref="B236">
    <cfRule type="expression" dxfId="496" priority="25">
      <formula>$R236=6</formula>
    </cfRule>
    <cfRule type="expression" dxfId="495" priority="26">
      <formula>$R236=5</formula>
    </cfRule>
    <cfRule type="expression" dxfId="494" priority="27">
      <formula>$R236=4</formula>
    </cfRule>
    <cfRule type="expression" dxfId="493" priority="28">
      <formula>$R236=3</formula>
    </cfRule>
    <cfRule type="expression" dxfId="492" priority="29">
      <formula>$R236=2</formula>
    </cfRule>
  </conditionalFormatting>
  <conditionalFormatting sqref="B314">
    <cfRule type="expression" dxfId="491" priority="24">
      <formula>$R314=1</formula>
    </cfRule>
  </conditionalFormatting>
  <conditionalFormatting sqref="B314">
    <cfRule type="expression" dxfId="490" priority="19">
      <formula>$R314=6</formula>
    </cfRule>
    <cfRule type="expression" dxfId="489" priority="20">
      <formula>$R314=5</formula>
    </cfRule>
    <cfRule type="expression" dxfId="488" priority="21">
      <formula>$R314=4</formula>
    </cfRule>
    <cfRule type="expression" dxfId="487" priority="22">
      <formula>$R314=3</formula>
    </cfRule>
    <cfRule type="expression" dxfId="486" priority="23">
      <formula>$R314=2</formula>
    </cfRule>
  </conditionalFormatting>
  <conditionalFormatting sqref="C437:M437">
    <cfRule type="expression" dxfId="485" priority="84">
      <formula>$R437=1</formula>
    </cfRule>
  </conditionalFormatting>
  <conditionalFormatting sqref="C437:M437">
    <cfRule type="expression" dxfId="484" priority="79">
      <formula>$R437=6</formula>
    </cfRule>
    <cfRule type="expression" dxfId="483" priority="80">
      <formula>$R437=5</formula>
    </cfRule>
    <cfRule type="expression" dxfId="482" priority="81">
      <formula>$R437=4</formula>
    </cfRule>
    <cfRule type="expression" dxfId="481" priority="82">
      <formula>$R437=3</formula>
    </cfRule>
    <cfRule type="expression" dxfId="480" priority="83">
      <formula>$R437=2</formula>
    </cfRule>
  </conditionalFormatting>
  <conditionalFormatting sqref="B327">
    <cfRule type="expression" dxfId="479" priority="18">
      <formula>$R327=1</formula>
    </cfRule>
  </conditionalFormatting>
  <conditionalFormatting sqref="B327">
    <cfRule type="expression" dxfId="478" priority="13">
      <formula>$R327=6</formula>
    </cfRule>
    <cfRule type="expression" dxfId="477" priority="14">
      <formula>$R327=5</formula>
    </cfRule>
    <cfRule type="expression" dxfId="476" priority="15">
      <formula>$R327=4</formula>
    </cfRule>
    <cfRule type="expression" dxfId="475" priority="16">
      <formula>$R327=3</formula>
    </cfRule>
    <cfRule type="expression" dxfId="474" priority="17">
      <formula>$R327=2</formula>
    </cfRule>
  </conditionalFormatting>
  <conditionalFormatting sqref="B437">
    <cfRule type="expression" dxfId="473" priority="12">
      <formula>$R437=1</formula>
    </cfRule>
  </conditionalFormatting>
  <conditionalFormatting sqref="B437">
    <cfRule type="expression" dxfId="472" priority="7">
      <formula>$R437=6</formula>
    </cfRule>
    <cfRule type="expression" dxfId="471" priority="8">
      <formula>$R437=5</formula>
    </cfRule>
    <cfRule type="expression" dxfId="470" priority="9">
      <formula>$R437=4</formula>
    </cfRule>
    <cfRule type="expression" dxfId="469" priority="10">
      <formula>$R437=3</formula>
    </cfRule>
    <cfRule type="expression" dxfId="468" priority="11">
      <formula>$R437=2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45"/>
  <sheetViews>
    <sheetView showGridLines="0" zoomScale="80" zoomScaleNormal="80" workbookViewId="0">
      <selection activeCell="C12" sqref="C12"/>
    </sheetView>
  </sheetViews>
  <sheetFormatPr defaultRowHeight="15" x14ac:dyDescent="0.25"/>
  <cols>
    <col min="1" max="1" width="1.7109375" customWidth="1"/>
    <col min="2" max="2" width="57" customWidth="1"/>
    <col min="3" max="3" width="21.5703125" customWidth="1"/>
    <col min="4" max="4" width="19.5703125" customWidth="1"/>
    <col min="5" max="5" width="10.7109375" customWidth="1"/>
    <col min="6" max="6" width="14.140625" customWidth="1"/>
    <col min="7" max="7" width="14.85546875" customWidth="1"/>
    <col min="8" max="8" width="14.42578125" customWidth="1"/>
    <col min="9" max="9" width="14.85546875" customWidth="1"/>
    <col min="10" max="10" width="14.42578125" customWidth="1"/>
    <col min="11" max="11" width="15.7109375" customWidth="1"/>
    <col min="12" max="12" width="16" customWidth="1"/>
    <col min="13" max="13" width="13.7109375" customWidth="1"/>
    <col min="14" max="14" width="3.85546875" customWidth="1"/>
    <col min="17" max="17" width="7.28515625" customWidth="1"/>
    <col min="18" max="18" width="1" customWidth="1"/>
  </cols>
  <sheetData>
    <row r="1" spans="1:18" ht="15.75" x14ac:dyDescent="0.25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4"/>
      <c r="M1" s="3"/>
      <c r="N1" s="1"/>
      <c r="O1" s="1"/>
      <c r="P1" s="1"/>
      <c r="Q1" s="1"/>
      <c r="R1" s="5"/>
    </row>
    <row r="2" spans="1:18" ht="15.75" x14ac:dyDescent="0.25">
      <c r="A2" s="1"/>
      <c r="B2" s="6"/>
      <c r="C2" s="3"/>
      <c r="D2" s="3"/>
      <c r="E2" s="3"/>
      <c r="F2" s="3"/>
      <c r="G2" s="3"/>
      <c r="H2" s="3"/>
      <c r="I2" s="3"/>
      <c r="J2" s="3"/>
      <c r="K2" s="3"/>
      <c r="L2" s="4"/>
      <c r="M2" s="3"/>
      <c r="N2" s="1"/>
      <c r="O2" s="1"/>
      <c r="P2" s="1"/>
      <c r="Q2" s="1"/>
      <c r="R2" s="5"/>
    </row>
    <row r="3" spans="1:18" ht="15.75" x14ac:dyDescent="0.25">
      <c r="A3" s="1"/>
      <c r="B3" s="2"/>
      <c r="C3" s="3"/>
      <c r="D3" s="3"/>
      <c r="E3" s="3"/>
      <c r="F3" s="3"/>
      <c r="G3" s="3"/>
      <c r="H3" s="3"/>
      <c r="I3" s="3"/>
      <c r="J3" s="3"/>
      <c r="K3" s="3"/>
      <c r="L3" s="4"/>
      <c r="M3" s="3"/>
      <c r="N3" s="1"/>
      <c r="O3" s="1"/>
      <c r="P3" s="1"/>
      <c r="Q3" s="1"/>
      <c r="R3" s="5"/>
    </row>
    <row r="4" spans="1:18" ht="15.75" x14ac:dyDescent="0.25">
      <c r="A4" s="1"/>
      <c r="B4" s="2"/>
      <c r="C4" s="3"/>
      <c r="D4" s="3"/>
      <c r="E4" s="3"/>
      <c r="F4" s="3"/>
      <c r="G4" s="3"/>
      <c r="H4" s="3"/>
      <c r="I4" s="3"/>
      <c r="J4" s="3"/>
      <c r="K4" s="3"/>
      <c r="L4" s="4"/>
      <c r="M4" s="3"/>
      <c r="N4" s="1"/>
      <c r="O4" s="1"/>
      <c r="P4" s="1"/>
      <c r="Q4" s="1"/>
      <c r="R4" s="5"/>
    </row>
    <row r="5" spans="1:18" ht="15.75" x14ac:dyDescent="0.25">
      <c r="A5" s="1"/>
      <c r="B5" s="2"/>
      <c r="C5" s="3"/>
      <c r="D5" s="3"/>
      <c r="E5" s="3"/>
      <c r="F5" s="3"/>
      <c r="G5" s="3"/>
      <c r="H5" s="3"/>
      <c r="I5" s="3"/>
      <c r="J5" s="3"/>
      <c r="K5" s="3"/>
      <c r="L5" s="4"/>
      <c r="M5" s="3"/>
      <c r="N5" s="1"/>
      <c r="O5" s="1"/>
      <c r="P5" s="1"/>
      <c r="Q5" s="1"/>
      <c r="R5" s="5"/>
    </row>
    <row r="6" spans="1:18" ht="12.75" customHeight="1" x14ac:dyDescent="0.25">
      <c r="A6" s="1"/>
      <c r="B6" s="2"/>
      <c r="C6" s="3"/>
      <c r="D6" s="3"/>
      <c r="E6" s="3"/>
      <c r="F6" s="3"/>
      <c r="G6" s="3"/>
      <c r="H6" s="3"/>
      <c r="I6" s="3"/>
      <c r="J6" s="3"/>
      <c r="K6" s="3"/>
      <c r="L6" s="4"/>
      <c r="M6" s="3"/>
      <c r="N6" s="1"/>
      <c r="O6" s="1"/>
      <c r="P6" s="1"/>
      <c r="Q6" s="1"/>
      <c r="R6" s="5"/>
    </row>
    <row r="7" spans="1:18" ht="4.5" customHeight="1" thickBot="1" x14ac:dyDescent="0.3">
      <c r="A7" s="1"/>
      <c r="B7" s="2"/>
      <c r="C7" s="3"/>
      <c r="D7" s="3"/>
      <c r="E7" s="3"/>
      <c r="F7" s="3"/>
      <c r="G7" s="3"/>
      <c r="H7" s="3"/>
      <c r="I7" s="3"/>
      <c r="J7" s="3"/>
      <c r="K7" s="3"/>
      <c r="L7" s="4"/>
      <c r="M7" s="3"/>
      <c r="N7" s="1"/>
      <c r="O7" s="1"/>
      <c r="P7" s="1"/>
      <c r="Q7" s="1"/>
      <c r="R7" s="5"/>
    </row>
    <row r="8" spans="1:18" ht="15.75" customHeight="1" x14ac:dyDescent="0.25">
      <c r="A8" s="1"/>
      <c r="B8" s="85" t="str">
        <f>МЗС!B8</f>
        <v>Плановая траектория на многозабойную/многоствольную скважину</v>
      </c>
      <c r="C8" s="86"/>
      <c r="D8" s="86"/>
      <c r="E8" s="86"/>
      <c r="F8" s="86"/>
      <c r="G8" s="86"/>
      <c r="H8" s="86"/>
      <c r="I8" s="86"/>
      <c r="J8" s="86"/>
      <c r="K8" s="86"/>
      <c r="L8" s="86"/>
      <c r="M8" s="87"/>
      <c r="N8" s="1"/>
      <c r="O8" s="1"/>
      <c r="P8" s="1"/>
      <c r="Q8" s="1"/>
      <c r="R8" s="5"/>
    </row>
    <row r="9" spans="1:18" ht="16.5" customHeight="1" thickBot="1" x14ac:dyDescent="0.3">
      <c r="A9" s="1"/>
      <c r="B9" s="88"/>
      <c r="C9" s="89"/>
      <c r="D9" s="89"/>
      <c r="E9" s="89"/>
      <c r="F9" s="89"/>
      <c r="G9" s="89"/>
      <c r="H9" s="89"/>
      <c r="I9" s="89"/>
      <c r="J9" s="89"/>
      <c r="K9" s="89"/>
      <c r="L9" s="89"/>
      <c r="M9" s="90"/>
      <c r="N9" s="1"/>
      <c r="O9" s="1"/>
      <c r="P9" s="1"/>
      <c r="Q9" s="1"/>
      <c r="R9" s="5"/>
    </row>
    <row r="10" spans="1:18" ht="5.25" customHeight="1" thickBot="1" x14ac:dyDescent="0.3">
      <c r="A10" s="1"/>
      <c r="B10" s="7"/>
      <c r="C10" s="7"/>
      <c r="D10" s="7"/>
      <c r="E10" s="8"/>
      <c r="F10" s="8"/>
      <c r="G10" s="8"/>
      <c r="H10" s="8"/>
      <c r="I10" s="7"/>
      <c r="J10" s="7"/>
      <c r="K10" s="7"/>
      <c r="L10" s="7"/>
      <c r="M10" s="7"/>
      <c r="N10" s="1"/>
      <c r="O10" s="1"/>
      <c r="P10" s="1"/>
      <c r="Q10" s="1"/>
      <c r="R10" s="5"/>
    </row>
    <row r="11" spans="1:18" ht="15.75" x14ac:dyDescent="0.25">
      <c r="A11" s="1"/>
      <c r="B11" s="9" t="s">
        <v>0</v>
      </c>
      <c r="C11" s="10">
        <f>МЗС!C11</f>
        <v>43448</v>
      </c>
      <c r="D11" s="11"/>
      <c r="E11" s="12"/>
      <c r="F11" s="13" t="s">
        <v>1</v>
      </c>
      <c r="G11" s="14"/>
      <c r="H11" s="14"/>
      <c r="I11" s="14"/>
      <c r="J11" s="15"/>
      <c r="K11" s="16"/>
      <c r="L11" s="16"/>
      <c r="M11" s="17" t="str">
        <f>МЗС!M11</f>
        <v>Устье скважины  / Slot</v>
      </c>
      <c r="N11" s="1"/>
      <c r="O11" s="1"/>
      <c r="P11" s="1"/>
      <c r="Q11" s="1"/>
      <c r="R11" s="5"/>
    </row>
    <row r="12" spans="1:18" ht="15.75" x14ac:dyDescent="0.25">
      <c r="A12" s="1"/>
      <c r="B12" s="18" t="s">
        <v>3</v>
      </c>
      <c r="C12" s="19"/>
      <c r="D12" s="20"/>
      <c r="E12" s="21"/>
      <c r="F12" s="22" t="s">
        <v>4</v>
      </c>
      <c r="G12" s="23"/>
      <c r="H12" s="23"/>
      <c r="I12" s="23"/>
      <c r="J12" s="24"/>
      <c r="K12" s="25"/>
      <c r="L12" s="25"/>
      <c r="M12" s="26" t="str">
        <f>МЗС!M12</f>
        <v>Minimum Curvature</v>
      </c>
      <c r="N12" s="1"/>
      <c r="O12" s="1"/>
      <c r="P12" s="1"/>
      <c r="Q12" s="1"/>
      <c r="R12" s="5"/>
    </row>
    <row r="13" spans="1:18" ht="15.75" x14ac:dyDescent="0.25">
      <c r="A13" s="1"/>
      <c r="B13" s="27" t="s">
        <v>6</v>
      </c>
      <c r="C13" s="23"/>
      <c r="D13" s="28"/>
      <c r="E13" s="21"/>
      <c r="F13" s="22" t="s">
        <v>7</v>
      </c>
      <c r="G13" s="23"/>
      <c r="H13" s="23"/>
      <c r="I13" s="23"/>
      <c r="J13" s="24"/>
      <c r="K13" s="29"/>
      <c r="L13" s="25" t="s">
        <v>8</v>
      </c>
      <c r="M13" s="30" t="str">
        <f>МЗС!M13</f>
        <v>342 °</v>
      </c>
      <c r="N13" s="1"/>
      <c r="O13" s="1"/>
      <c r="P13" s="1"/>
      <c r="Q13" s="1"/>
      <c r="R13" s="5"/>
    </row>
    <row r="14" spans="1:18" ht="15.75" x14ac:dyDescent="0.25">
      <c r="A14" s="1"/>
      <c r="B14" s="27" t="s">
        <v>9</v>
      </c>
      <c r="C14" s="31">
        <f>МЗС!C14</f>
        <v>77</v>
      </c>
      <c r="D14" s="28"/>
      <c r="E14" s="21"/>
      <c r="F14" s="22" t="s">
        <v>10</v>
      </c>
      <c r="G14" s="23"/>
      <c r="H14" s="23"/>
      <c r="I14" s="23"/>
      <c r="J14" s="24"/>
      <c r="K14" s="25"/>
      <c r="L14" s="25"/>
      <c r="M14" s="30" t="str">
        <f>МЗС!M14</f>
        <v>0.000 m, 0.000 m</v>
      </c>
      <c r="N14" s="1"/>
      <c r="O14" s="1"/>
      <c r="P14" s="1"/>
      <c r="Q14" s="1"/>
      <c r="R14" s="5"/>
    </row>
    <row r="15" spans="1:18" ht="15.75" x14ac:dyDescent="0.25">
      <c r="A15" s="1"/>
      <c r="B15" s="27" t="s">
        <v>12</v>
      </c>
      <c r="C15" s="23" t="str">
        <f>МЗС!C15</f>
        <v>3413-P</v>
      </c>
      <c r="D15" s="28"/>
      <c r="E15" s="21"/>
      <c r="F15" s="22" t="s">
        <v>13</v>
      </c>
      <c r="G15" s="23"/>
      <c r="H15" s="23"/>
      <c r="I15" s="23"/>
      <c r="J15" s="24"/>
      <c r="K15" s="25"/>
      <c r="L15" s="25"/>
      <c r="M15" s="30" t="str">
        <f>МЗС!M15</f>
        <v>Mean Sea Level</v>
      </c>
      <c r="N15" s="1"/>
      <c r="O15" s="1"/>
      <c r="P15" s="1"/>
      <c r="Q15" s="1"/>
      <c r="R15" s="5"/>
    </row>
    <row r="16" spans="1:18" ht="15.75" x14ac:dyDescent="0.25">
      <c r="A16" s="1"/>
      <c r="B16" s="27" t="s">
        <v>15</v>
      </c>
      <c r="C16" s="32" t="s">
        <v>87</v>
      </c>
      <c r="D16" s="28"/>
      <c r="E16" s="21"/>
      <c r="F16" s="22" t="s">
        <v>17</v>
      </c>
      <c r="G16" s="23"/>
      <c r="H16" s="23"/>
      <c r="I16" s="23"/>
      <c r="J16" s="24"/>
      <c r="K16" s="25"/>
      <c r="L16" s="25"/>
      <c r="M16" s="30" t="str">
        <f>МЗС!M16</f>
        <v>Стол ротора</v>
      </c>
      <c r="N16" s="1"/>
      <c r="O16" s="1"/>
      <c r="P16" s="1"/>
      <c r="Q16" s="1"/>
      <c r="R16" s="5"/>
    </row>
    <row r="17" spans="1:21" ht="15.75" x14ac:dyDescent="0.25">
      <c r="A17" s="1"/>
      <c r="B17" s="27" t="s">
        <v>19</v>
      </c>
      <c r="C17" s="23" t="str">
        <f>МЗС!C17</f>
        <v>Design #3</v>
      </c>
      <c r="D17" s="28"/>
      <c r="E17" s="21"/>
      <c r="F17" s="22" t="s">
        <v>20</v>
      </c>
      <c r="G17" s="23"/>
      <c r="H17" s="23"/>
      <c r="I17" s="23"/>
      <c r="J17" s="24"/>
      <c r="K17" s="25"/>
      <c r="L17" s="25"/>
      <c r="M17" s="30">
        <f>МЗС!M17</f>
        <v>431.24</v>
      </c>
      <c r="N17" s="1"/>
      <c r="O17" s="1"/>
      <c r="P17" s="1"/>
      <c r="Q17" s="1"/>
      <c r="R17" s="5"/>
    </row>
    <row r="18" spans="1:21" ht="15.75" x14ac:dyDescent="0.25">
      <c r="A18" s="1"/>
      <c r="B18" s="27" t="s">
        <v>21</v>
      </c>
      <c r="C18" s="23" t="str">
        <f>МЗС!C18</f>
        <v>Universal Transverse Mercator</v>
      </c>
      <c r="D18" s="28"/>
      <c r="E18" s="21"/>
      <c r="F18" s="22" t="s">
        <v>23</v>
      </c>
      <c r="G18" s="23"/>
      <c r="H18" s="23"/>
      <c r="I18" s="23"/>
      <c r="J18" s="24"/>
      <c r="K18" s="25"/>
      <c r="L18" s="25"/>
      <c r="M18" s="30">
        <f>МЗС!M18</f>
        <v>422.4</v>
      </c>
      <c r="N18" s="1"/>
      <c r="O18" s="1"/>
      <c r="P18" s="1"/>
      <c r="Q18" s="1"/>
      <c r="R18" s="5"/>
    </row>
    <row r="19" spans="1:21" ht="15.75" x14ac:dyDescent="0.25">
      <c r="A19" s="1"/>
      <c r="B19" s="27" t="s">
        <v>24</v>
      </c>
      <c r="C19" s="23" t="str">
        <f>МЗС!C19</f>
        <v>WGS 1984</v>
      </c>
      <c r="D19" s="28"/>
      <c r="E19" s="21"/>
      <c r="F19" s="22" t="s">
        <v>26</v>
      </c>
      <c r="G19" s="23"/>
      <c r="H19" s="23"/>
      <c r="I19" s="23"/>
      <c r="J19" s="24"/>
      <c r="K19" s="25"/>
      <c r="L19" s="25"/>
      <c r="M19" s="30" t="str">
        <f>МЗС!M19</f>
        <v>Картографический север  (Grid North)</v>
      </c>
      <c r="N19" s="1"/>
      <c r="O19" s="1"/>
      <c r="P19" s="1"/>
      <c r="Q19" s="1"/>
      <c r="R19" s="5"/>
    </row>
    <row r="20" spans="1:21" ht="15.75" x14ac:dyDescent="0.25">
      <c r="A20" s="1"/>
      <c r="B20" s="27" t="s">
        <v>28</v>
      </c>
      <c r="C20" s="23" t="str">
        <f>МЗС!C20</f>
        <v>Zone 49N (108 E to 114 E)</v>
      </c>
      <c r="D20" s="28"/>
      <c r="E20" s="21"/>
      <c r="F20" s="22" t="s">
        <v>30</v>
      </c>
      <c r="G20" s="23"/>
      <c r="H20" s="23"/>
      <c r="I20" s="23"/>
      <c r="J20" s="24"/>
      <c r="K20" s="25"/>
      <c r="L20" s="25"/>
      <c r="M20" s="30" t="str">
        <f>МЗС!M20</f>
        <v>HDGM2018 (15.12.2018 г.)</v>
      </c>
      <c r="N20" s="1"/>
      <c r="O20" s="1"/>
      <c r="P20" s="1"/>
      <c r="Q20" s="1"/>
      <c r="R20" s="5"/>
    </row>
    <row r="21" spans="1:21" ht="15.75" x14ac:dyDescent="0.25">
      <c r="A21" s="1"/>
      <c r="B21" s="27" t="s">
        <v>31</v>
      </c>
      <c r="C21" s="23" t="str">
        <f>МЗС!C21</f>
        <v>60° 9' 38.1758 N</v>
      </c>
      <c r="D21" s="28"/>
      <c r="E21" s="21"/>
      <c r="F21" s="22" t="s">
        <v>32</v>
      </c>
      <c r="G21" s="23"/>
      <c r="H21" s="23"/>
      <c r="I21" s="23"/>
      <c r="J21" s="24"/>
      <c r="K21" s="25"/>
      <c r="L21" s="25"/>
      <c r="M21" s="30">
        <f>МЗС!M21</f>
        <v>78.12</v>
      </c>
      <c r="N21" s="1"/>
      <c r="O21" s="1"/>
      <c r="P21" s="1"/>
      <c r="Q21" s="1"/>
      <c r="R21" s="5"/>
    </row>
    <row r="22" spans="1:21" ht="15.75" x14ac:dyDescent="0.25">
      <c r="A22" s="1"/>
      <c r="B22" s="27" t="s">
        <v>33</v>
      </c>
      <c r="C22" s="23" t="str">
        <f>МЗС!C22</f>
        <v>109° 31' 6.7863 E</v>
      </c>
      <c r="D22" s="28"/>
      <c r="E22" s="21"/>
      <c r="F22" s="22" t="s">
        <v>34</v>
      </c>
      <c r="G22" s="23"/>
      <c r="H22" s="23"/>
      <c r="I22" s="23"/>
      <c r="J22" s="33"/>
      <c r="K22" s="25"/>
      <c r="L22" s="25"/>
      <c r="M22" s="34">
        <f>МЗС!M22</f>
        <v>61736</v>
      </c>
      <c r="N22" s="1"/>
      <c r="O22" s="1"/>
      <c r="P22" s="1"/>
      <c r="Q22" s="1"/>
      <c r="R22" s="5"/>
    </row>
    <row r="23" spans="1:21" ht="15.75" x14ac:dyDescent="0.25">
      <c r="A23" s="1"/>
      <c r="B23" s="27" t="s">
        <v>35</v>
      </c>
      <c r="C23" s="35">
        <f>МЗС!C23</f>
        <v>670219.72600000002</v>
      </c>
      <c r="D23" s="28"/>
      <c r="E23" s="21"/>
      <c r="F23" s="22" t="s">
        <v>36</v>
      </c>
      <c r="G23" s="23"/>
      <c r="H23" s="23"/>
      <c r="I23" s="23"/>
      <c r="J23" s="24"/>
      <c r="K23" s="25"/>
      <c r="L23" s="25"/>
      <c r="M23" s="30">
        <f>МЗС!M23</f>
        <v>-8.0500000000000007</v>
      </c>
      <c r="N23" s="1"/>
      <c r="O23" s="1"/>
      <c r="P23" s="1"/>
      <c r="Q23" s="1"/>
      <c r="R23" s="5"/>
    </row>
    <row r="24" spans="1:21" ht="15.75" x14ac:dyDescent="0.25">
      <c r="A24" s="1"/>
      <c r="B24" s="27" t="s">
        <v>37</v>
      </c>
      <c r="C24" s="35">
        <f>МЗС!C24</f>
        <v>417773.71</v>
      </c>
      <c r="D24" s="28"/>
      <c r="E24" s="21"/>
      <c r="F24" s="22" t="s">
        <v>38</v>
      </c>
      <c r="G24" s="23"/>
      <c r="H24" s="23"/>
      <c r="I24" s="23"/>
      <c r="J24" s="24"/>
      <c r="K24" s="25"/>
      <c r="L24" s="25"/>
      <c r="M24" s="30">
        <f>МЗС!M24</f>
        <v>-1.29</v>
      </c>
      <c r="N24" s="1"/>
      <c r="O24" s="1"/>
      <c r="P24" s="1"/>
      <c r="Q24" s="1"/>
      <c r="R24" s="5"/>
    </row>
    <row r="25" spans="1:21" ht="15.75" x14ac:dyDescent="0.25">
      <c r="A25" s="1"/>
      <c r="B25" s="27" t="s">
        <v>39</v>
      </c>
      <c r="C25" s="80">
        <f>МЗС!C25</f>
        <v>0.99968285000000001</v>
      </c>
      <c r="D25" s="28"/>
      <c r="E25" s="21"/>
      <c r="F25" s="22" t="s">
        <v>40</v>
      </c>
      <c r="G25" s="23"/>
      <c r="H25" s="23"/>
      <c r="I25" s="23"/>
      <c r="J25" s="24"/>
      <c r="K25" s="25"/>
      <c r="L25" s="25"/>
      <c r="M25" s="30">
        <f>МЗС!M25</f>
        <v>-6.7600000000000007</v>
      </c>
      <c r="N25" s="1"/>
      <c r="O25" s="1"/>
      <c r="P25" s="1"/>
      <c r="Q25" s="1"/>
      <c r="R25" s="5"/>
    </row>
    <row r="26" spans="1:21" ht="15.75" x14ac:dyDescent="0.25">
      <c r="A26" s="1"/>
      <c r="B26" s="36" t="s">
        <v>41</v>
      </c>
      <c r="C26" s="37">
        <v>6.165</v>
      </c>
      <c r="D26" s="38"/>
      <c r="E26" s="39"/>
      <c r="F26" s="40" t="s">
        <v>42</v>
      </c>
      <c r="G26" s="41"/>
      <c r="H26" s="41"/>
      <c r="I26" s="41"/>
      <c r="J26" s="42"/>
      <c r="K26" s="43"/>
      <c r="L26" s="43"/>
      <c r="M26" s="30" t="str">
        <f>МЗС!M26</f>
        <v>150×850@342 deg</v>
      </c>
      <c r="N26" s="1"/>
      <c r="O26" s="1"/>
      <c r="P26" s="1"/>
      <c r="Q26" s="1"/>
      <c r="R26" s="5"/>
    </row>
    <row r="27" spans="1:21" ht="15.75" x14ac:dyDescent="0.25">
      <c r="A27" s="1"/>
      <c r="B27" s="44"/>
      <c r="C27" s="31"/>
      <c r="D27" s="23"/>
      <c r="E27" s="45"/>
      <c r="F27" s="22" t="s">
        <v>43</v>
      </c>
      <c r="G27" s="23"/>
      <c r="H27" s="23"/>
      <c r="I27" s="23"/>
      <c r="J27" s="24"/>
      <c r="K27" s="25"/>
      <c r="L27" s="25"/>
      <c r="M27" s="30" t="str">
        <f>МЗС!M27</f>
        <v>60° 10' 49.7304 N</v>
      </c>
      <c r="N27" s="1"/>
      <c r="O27" s="1"/>
      <c r="P27" s="1"/>
      <c r="Q27" s="1"/>
      <c r="R27" s="5"/>
    </row>
    <row r="28" spans="1:21" ht="16.5" thickBot="1" x14ac:dyDescent="0.3">
      <c r="A28" s="1"/>
      <c r="B28" s="46"/>
      <c r="C28" s="47"/>
      <c r="D28" s="48"/>
      <c r="E28" s="49"/>
      <c r="F28" s="50" t="s">
        <v>44</v>
      </c>
      <c r="G28" s="48"/>
      <c r="H28" s="48"/>
      <c r="I28" s="48"/>
      <c r="J28" s="51"/>
      <c r="K28" s="52"/>
      <c r="L28" s="52"/>
      <c r="M28" s="53" t="str">
        <f>МЗС!M28</f>
        <v>109° 30' 12.7472 E</v>
      </c>
      <c r="N28" s="1"/>
      <c r="O28" s="1"/>
      <c r="P28" s="1"/>
      <c r="Q28" s="1"/>
      <c r="R28" s="5"/>
    </row>
    <row r="29" spans="1:21" ht="4.5" customHeight="1" thickBot="1" x14ac:dyDescent="0.3">
      <c r="A29" s="1"/>
      <c r="B29" s="2"/>
      <c r="C29" s="3"/>
      <c r="D29" s="3"/>
      <c r="E29" s="3"/>
      <c r="F29" s="3"/>
      <c r="G29" s="3"/>
      <c r="H29" s="3"/>
      <c r="I29" s="3"/>
      <c r="J29" s="3"/>
      <c r="K29" s="3"/>
      <c r="L29" s="4"/>
      <c r="M29" s="3"/>
      <c r="N29" s="1"/>
      <c r="O29" s="1"/>
      <c r="P29" s="1"/>
      <c r="Q29" s="1"/>
      <c r="R29" s="5"/>
    </row>
    <row r="30" spans="1:21" ht="64.5" thickBot="1" x14ac:dyDescent="0.3">
      <c r="A30" s="1"/>
      <c r="B30" s="54" t="s">
        <v>45</v>
      </c>
      <c r="C30" s="55" t="s">
        <v>46</v>
      </c>
      <c r="D30" s="56" t="s">
        <v>47</v>
      </c>
      <c r="E30" s="56" t="s">
        <v>48</v>
      </c>
      <c r="F30" s="56" t="s">
        <v>49</v>
      </c>
      <c r="G30" s="56" t="s">
        <v>50</v>
      </c>
      <c r="H30" s="56" t="s">
        <v>51</v>
      </c>
      <c r="I30" s="56" t="s">
        <v>52</v>
      </c>
      <c r="J30" s="56" t="s">
        <v>53</v>
      </c>
      <c r="K30" s="56" t="s">
        <v>54</v>
      </c>
      <c r="L30" s="56" t="s">
        <v>55</v>
      </c>
      <c r="M30" s="57" t="s">
        <v>56</v>
      </c>
      <c r="N30" s="1"/>
      <c r="O30" s="1"/>
      <c r="P30" s="1"/>
      <c r="Q30" s="1"/>
      <c r="R30" s="5"/>
    </row>
    <row r="31" spans="1:21" ht="15.75" x14ac:dyDescent="0.25">
      <c r="A31" s="58"/>
      <c r="B31" s="59" t="s">
        <v>57</v>
      </c>
      <c r="C31" s="60">
        <v>0</v>
      </c>
      <c r="D31" s="60">
        <v>0</v>
      </c>
      <c r="E31" s="60">
        <v>0</v>
      </c>
      <c r="F31" s="60">
        <v>0</v>
      </c>
      <c r="G31" s="60">
        <v>-431.24</v>
      </c>
      <c r="H31" s="60">
        <v>0</v>
      </c>
      <c r="I31" s="60">
        <v>0</v>
      </c>
      <c r="J31" s="60">
        <v>0</v>
      </c>
      <c r="K31" s="60">
        <v>0</v>
      </c>
      <c r="L31" s="60">
        <v>0</v>
      </c>
      <c r="M31" s="61">
        <v>0</v>
      </c>
      <c r="N31" s="58"/>
      <c r="O31" s="58"/>
      <c r="P31" s="58"/>
      <c r="Q31" s="58"/>
      <c r="R31" s="62">
        <f t="shared" ref="R31:R94" si="0">IF(OR(B31="Обсадная колонна 339.7 мм / 13 3/8 in Casing",B31="Обсадная колонна 244.5 мм / 9 5/8 in Casing",B31="Обсадная колонна 177.8 мм / 7 in Casing"),1,IF(OR(B31="EOC - Траппы кровля / Traps Top",B31="KOP - Траппы подошва / Traps Bottom",B31="EOC - Аргиллиты - кровля / Argillites top",B31="EOC - Аргиллиты №2 - кровля / Argillites #2 top"),2,IF(OR(B31="ESP top",B31="ESP btm - Осинский горизонт-подошва / Osinskiy horizont Bttm"),3,IF(OR(B31="KOP - ВЧ-1",B31="KOP - ВЧ-2"),4,IF(B31="EOC - Кора выветривания / Crust",5,IF(OR(B31="TD",B31="Полка под срезку",B31="Начало срезки 1",B31="Начало срезки 2",B31="Начало срезки 3",B31="Начало срезки 4"),6,0))))))</f>
        <v>0</v>
      </c>
      <c r="T31" s="79"/>
      <c r="U31" s="79"/>
    </row>
    <row r="32" spans="1:21" ht="15.75" x14ac:dyDescent="0.25">
      <c r="A32" s="58"/>
      <c r="B32" s="63" t="s">
        <v>58</v>
      </c>
      <c r="C32" s="64">
        <v>10</v>
      </c>
      <c r="D32" s="64">
        <v>0</v>
      </c>
      <c r="E32" s="64">
        <v>0</v>
      </c>
      <c r="F32" s="64">
        <v>10</v>
      </c>
      <c r="G32" s="64">
        <v>-421.24</v>
      </c>
      <c r="H32" s="64">
        <v>0</v>
      </c>
      <c r="I32" s="64">
        <v>0</v>
      </c>
      <c r="J32" s="64">
        <v>0</v>
      </c>
      <c r="K32" s="64">
        <v>0</v>
      </c>
      <c r="L32" s="64">
        <v>0</v>
      </c>
      <c r="M32" s="65">
        <v>0</v>
      </c>
      <c r="N32" s="58"/>
      <c r="O32" s="58"/>
      <c r="P32" s="58"/>
      <c r="Q32" s="58"/>
      <c r="R32" s="62">
        <f t="shared" si="0"/>
        <v>0</v>
      </c>
      <c r="T32" s="79"/>
      <c r="U32" s="79"/>
    </row>
    <row r="33" spans="1:21" ht="15.75" x14ac:dyDescent="0.25">
      <c r="A33" s="58"/>
      <c r="B33" s="63" t="s">
        <v>82</v>
      </c>
      <c r="C33" s="64">
        <v>15</v>
      </c>
      <c r="D33" s="64">
        <v>0</v>
      </c>
      <c r="E33" s="64">
        <v>0</v>
      </c>
      <c r="F33" s="64">
        <v>15</v>
      </c>
      <c r="G33" s="64">
        <v>-416.24</v>
      </c>
      <c r="H33" s="64">
        <v>0</v>
      </c>
      <c r="I33" s="64">
        <v>0</v>
      </c>
      <c r="J33" s="64">
        <v>0</v>
      </c>
      <c r="K33" s="64">
        <v>0</v>
      </c>
      <c r="L33" s="64">
        <v>0</v>
      </c>
      <c r="M33" s="65">
        <v>0</v>
      </c>
      <c r="N33" s="58"/>
      <c r="O33" s="58"/>
      <c r="P33" s="58"/>
      <c r="Q33" s="58"/>
      <c r="R33" s="62">
        <f t="shared" si="0"/>
        <v>0</v>
      </c>
      <c r="T33" s="79"/>
      <c r="U33" s="79"/>
    </row>
    <row r="34" spans="1:21" ht="15.75" x14ac:dyDescent="0.25">
      <c r="A34" s="58"/>
      <c r="B34" s="63" t="s">
        <v>58</v>
      </c>
      <c r="C34" s="64">
        <v>20</v>
      </c>
      <c r="D34" s="64">
        <v>0</v>
      </c>
      <c r="E34" s="64">
        <v>0</v>
      </c>
      <c r="F34" s="64">
        <v>20</v>
      </c>
      <c r="G34" s="64">
        <v>-411.24</v>
      </c>
      <c r="H34" s="64">
        <v>0</v>
      </c>
      <c r="I34" s="64">
        <v>0</v>
      </c>
      <c r="J34" s="64">
        <v>0</v>
      </c>
      <c r="K34" s="64">
        <v>0</v>
      </c>
      <c r="L34" s="64">
        <v>0</v>
      </c>
      <c r="M34" s="65">
        <v>0</v>
      </c>
      <c r="N34" s="58"/>
      <c r="O34" s="58"/>
      <c r="P34" s="58"/>
      <c r="Q34" s="58"/>
      <c r="R34" s="62">
        <f t="shared" si="0"/>
        <v>0</v>
      </c>
      <c r="T34" s="79"/>
      <c r="U34" s="79"/>
    </row>
    <row r="35" spans="1:21" ht="15.75" x14ac:dyDescent="0.25">
      <c r="A35" s="58"/>
      <c r="B35" s="63" t="s">
        <v>58</v>
      </c>
      <c r="C35" s="64">
        <v>30</v>
      </c>
      <c r="D35" s="64">
        <v>0</v>
      </c>
      <c r="E35" s="64">
        <v>360</v>
      </c>
      <c r="F35" s="64">
        <v>30</v>
      </c>
      <c r="G35" s="64">
        <v>-401.24</v>
      </c>
      <c r="H35" s="64">
        <v>0</v>
      </c>
      <c r="I35" s="64">
        <v>0</v>
      </c>
      <c r="J35" s="64">
        <v>0</v>
      </c>
      <c r="K35" s="64">
        <v>0</v>
      </c>
      <c r="L35" s="64">
        <v>0</v>
      </c>
      <c r="M35" s="65">
        <v>360</v>
      </c>
      <c r="N35" s="58"/>
      <c r="O35" s="58"/>
      <c r="P35" s="58"/>
      <c r="Q35" s="58"/>
      <c r="R35" s="62">
        <f t="shared" si="0"/>
        <v>0</v>
      </c>
      <c r="T35" s="79"/>
      <c r="U35" s="79"/>
    </row>
    <row r="36" spans="1:21" ht="15.75" x14ac:dyDescent="0.25">
      <c r="A36" s="58"/>
      <c r="B36" s="63" t="s">
        <v>58</v>
      </c>
      <c r="C36" s="64">
        <v>40</v>
      </c>
      <c r="D36" s="64">
        <v>0</v>
      </c>
      <c r="E36" s="64">
        <v>360</v>
      </c>
      <c r="F36" s="64">
        <v>40</v>
      </c>
      <c r="G36" s="64">
        <v>-391.24</v>
      </c>
      <c r="H36" s="64">
        <v>0</v>
      </c>
      <c r="I36" s="64">
        <v>0</v>
      </c>
      <c r="J36" s="64">
        <v>0</v>
      </c>
      <c r="K36" s="64">
        <v>0</v>
      </c>
      <c r="L36" s="64">
        <v>0</v>
      </c>
      <c r="M36" s="65">
        <v>360</v>
      </c>
      <c r="N36" s="58"/>
      <c r="O36" s="58"/>
      <c r="P36" s="58"/>
      <c r="Q36" s="58"/>
      <c r="R36" s="62">
        <f t="shared" si="0"/>
        <v>0</v>
      </c>
      <c r="T36" s="79"/>
      <c r="U36" s="79"/>
    </row>
    <row r="37" spans="1:21" ht="15.75" x14ac:dyDescent="0.25">
      <c r="A37" s="58"/>
      <c r="B37" s="77" t="s">
        <v>78</v>
      </c>
      <c r="C37" s="64">
        <v>45</v>
      </c>
      <c r="D37" s="64">
        <v>0</v>
      </c>
      <c r="E37" s="64">
        <v>360</v>
      </c>
      <c r="F37" s="64">
        <v>45</v>
      </c>
      <c r="G37" s="64">
        <v>-386.24</v>
      </c>
      <c r="H37" s="64">
        <v>0</v>
      </c>
      <c r="I37" s="64">
        <v>0</v>
      </c>
      <c r="J37" s="64">
        <v>0</v>
      </c>
      <c r="K37" s="64">
        <v>0</v>
      </c>
      <c r="L37" s="64">
        <v>0</v>
      </c>
      <c r="M37" s="65">
        <v>360</v>
      </c>
      <c r="N37" s="58"/>
      <c r="O37" s="58"/>
      <c r="P37" s="58"/>
      <c r="Q37" s="58"/>
      <c r="R37" s="62">
        <f t="shared" si="0"/>
        <v>0</v>
      </c>
      <c r="T37" s="79"/>
      <c r="U37" s="79"/>
    </row>
    <row r="38" spans="1:21" ht="15.75" x14ac:dyDescent="0.25">
      <c r="A38" s="58"/>
      <c r="B38" s="63" t="s">
        <v>58</v>
      </c>
      <c r="C38" s="64">
        <v>50</v>
      </c>
      <c r="D38" s="64">
        <v>0</v>
      </c>
      <c r="E38" s="64">
        <v>360</v>
      </c>
      <c r="F38" s="64">
        <v>50</v>
      </c>
      <c r="G38" s="64">
        <v>-381.24</v>
      </c>
      <c r="H38" s="64">
        <v>0</v>
      </c>
      <c r="I38" s="64">
        <v>0</v>
      </c>
      <c r="J38" s="64">
        <v>0</v>
      </c>
      <c r="K38" s="64">
        <v>0</v>
      </c>
      <c r="L38" s="64">
        <v>0</v>
      </c>
      <c r="M38" s="65">
        <v>360</v>
      </c>
      <c r="N38" s="58"/>
      <c r="O38" s="58"/>
      <c r="P38" s="58"/>
      <c r="Q38" s="58"/>
      <c r="R38" s="62">
        <f t="shared" si="0"/>
        <v>0</v>
      </c>
      <c r="T38" s="79"/>
      <c r="U38" s="79"/>
    </row>
    <row r="39" spans="1:21" ht="15.75" x14ac:dyDescent="0.25">
      <c r="A39" s="58"/>
      <c r="B39" s="77" t="s">
        <v>58</v>
      </c>
      <c r="C39" s="66">
        <v>60</v>
      </c>
      <c r="D39" s="66">
        <v>0</v>
      </c>
      <c r="E39" s="66">
        <v>360</v>
      </c>
      <c r="F39" s="66">
        <v>60</v>
      </c>
      <c r="G39" s="66">
        <v>-371.24</v>
      </c>
      <c r="H39" s="66">
        <v>0</v>
      </c>
      <c r="I39" s="66">
        <v>0</v>
      </c>
      <c r="J39" s="66">
        <v>0</v>
      </c>
      <c r="K39" s="66">
        <v>0</v>
      </c>
      <c r="L39" s="66">
        <v>0</v>
      </c>
      <c r="M39" s="78">
        <v>360</v>
      </c>
      <c r="N39" s="58"/>
      <c r="O39" s="58"/>
      <c r="P39" s="58"/>
      <c r="Q39" s="58"/>
      <c r="R39" s="62">
        <f t="shared" si="0"/>
        <v>0</v>
      </c>
      <c r="T39" s="79"/>
      <c r="U39" s="79"/>
    </row>
    <row r="40" spans="1:21" ht="15.75" x14ac:dyDescent="0.25">
      <c r="A40" s="58"/>
      <c r="B40" s="63" t="s">
        <v>71</v>
      </c>
      <c r="C40" s="64">
        <v>70</v>
      </c>
      <c r="D40" s="64">
        <v>0</v>
      </c>
      <c r="E40" s="64">
        <v>360</v>
      </c>
      <c r="F40" s="64">
        <v>70</v>
      </c>
      <c r="G40" s="64">
        <v>-361.24</v>
      </c>
      <c r="H40" s="64">
        <v>0</v>
      </c>
      <c r="I40" s="64">
        <v>0</v>
      </c>
      <c r="J40" s="64">
        <v>0</v>
      </c>
      <c r="K40" s="64">
        <v>0</v>
      </c>
      <c r="L40" s="64">
        <v>0</v>
      </c>
      <c r="M40" s="65">
        <v>360</v>
      </c>
      <c r="N40" s="58"/>
      <c r="O40" s="58"/>
      <c r="P40" s="58"/>
      <c r="Q40" s="58"/>
      <c r="R40" s="62">
        <f t="shared" si="0"/>
        <v>1</v>
      </c>
      <c r="T40" s="79"/>
      <c r="U40" s="79"/>
    </row>
    <row r="41" spans="1:21" ht="15.75" x14ac:dyDescent="0.25">
      <c r="A41" s="58"/>
      <c r="B41" s="63" t="s">
        <v>58</v>
      </c>
      <c r="C41" s="64">
        <v>80</v>
      </c>
      <c r="D41" s="64">
        <v>0</v>
      </c>
      <c r="E41" s="64">
        <v>360</v>
      </c>
      <c r="F41" s="64">
        <v>80</v>
      </c>
      <c r="G41" s="64">
        <v>-351.24</v>
      </c>
      <c r="H41" s="64">
        <v>0</v>
      </c>
      <c r="I41" s="64">
        <v>0</v>
      </c>
      <c r="J41" s="64">
        <v>0</v>
      </c>
      <c r="K41" s="64">
        <v>0</v>
      </c>
      <c r="L41" s="64">
        <v>0</v>
      </c>
      <c r="M41" s="65">
        <v>360</v>
      </c>
      <c r="N41" s="58"/>
      <c r="O41" s="58"/>
      <c r="P41" s="58"/>
      <c r="Q41" s="58"/>
      <c r="R41" s="62">
        <f t="shared" si="0"/>
        <v>0</v>
      </c>
      <c r="T41" s="79"/>
      <c r="U41" s="79"/>
    </row>
    <row r="42" spans="1:21" ht="15.75" x14ac:dyDescent="0.25">
      <c r="A42" s="58"/>
      <c r="B42" s="63" t="s">
        <v>59</v>
      </c>
      <c r="C42" s="64">
        <v>90</v>
      </c>
      <c r="D42" s="64">
        <v>0</v>
      </c>
      <c r="E42" s="64">
        <v>360</v>
      </c>
      <c r="F42" s="64">
        <v>90</v>
      </c>
      <c r="G42" s="64">
        <v>-341.24</v>
      </c>
      <c r="H42" s="64">
        <v>0</v>
      </c>
      <c r="I42" s="64">
        <v>0</v>
      </c>
      <c r="J42" s="64">
        <v>0</v>
      </c>
      <c r="K42" s="64">
        <v>0</v>
      </c>
      <c r="L42" s="64">
        <v>0</v>
      </c>
      <c r="M42" s="65">
        <v>360</v>
      </c>
      <c r="N42" s="58"/>
      <c r="O42" s="58"/>
      <c r="P42" s="58"/>
      <c r="Q42" s="58"/>
      <c r="R42" s="62">
        <f t="shared" si="0"/>
        <v>0</v>
      </c>
      <c r="T42" s="79"/>
      <c r="U42" s="79"/>
    </row>
    <row r="43" spans="1:21" ht="15.75" x14ac:dyDescent="0.25">
      <c r="A43" s="58"/>
      <c r="B43" s="63" t="s">
        <v>58</v>
      </c>
      <c r="C43" s="64">
        <v>100</v>
      </c>
      <c r="D43" s="64">
        <v>0.83</v>
      </c>
      <c r="E43" s="64">
        <v>339</v>
      </c>
      <c r="F43" s="64">
        <v>100</v>
      </c>
      <c r="G43" s="64">
        <v>-331.24</v>
      </c>
      <c r="H43" s="64">
        <v>7.0000000000000007E-2</v>
      </c>
      <c r="I43" s="64">
        <v>-0.03</v>
      </c>
      <c r="J43" s="64">
        <v>7.0000000000000007E-2</v>
      </c>
      <c r="K43" s="64">
        <v>339</v>
      </c>
      <c r="L43" s="64">
        <v>2.5</v>
      </c>
      <c r="M43" s="65">
        <v>339</v>
      </c>
      <c r="N43" s="58"/>
      <c r="O43" s="58"/>
      <c r="P43" s="58"/>
      <c r="Q43" s="58"/>
      <c r="R43" s="62">
        <f t="shared" si="0"/>
        <v>0</v>
      </c>
      <c r="T43" s="79"/>
      <c r="U43" s="79"/>
    </row>
    <row r="44" spans="1:21" ht="15.75" x14ac:dyDescent="0.25">
      <c r="A44" s="58"/>
      <c r="B44" s="63" t="s">
        <v>58</v>
      </c>
      <c r="C44" s="64">
        <v>110</v>
      </c>
      <c r="D44" s="64">
        <v>1.67</v>
      </c>
      <c r="E44" s="64">
        <v>339</v>
      </c>
      <c r="F44" s="64">
        <v>110</v>
      </c>
      <c r="G44" s="64">
        <v>-321.24</v>
      </c>
      <c r="H44" s="64">
        <v>0.27</v>
      </c>
      <c r="I44" s="64">
        <v>-0.1</v>
      </c>
      <c r="J44" s="64">
        <v>0.28999999999999998</v>
      </c>
      <c r="K44" s="64">
        <v>339</v>
      </c>
      <c r="L44" s="64">
        <v>2.5</v>
      </c>
      <c r="M44" s="65">
        <v>0</v>
      </c>
      <c r="N44" s="58"/>
      <c r="O44" s="58"/>
      <c r="P44" s="58"/>
      <c r="Q44" s="58"/>
      <c r="R44" s="62">
        <f t="shared" si="0"/>
        <v>0</v>
      </c>
      <c r="T44" s="79"/>
      <c r="U44" s="79"/>
    </row>
    <row r="45" spans="1:21" ht="15.75" x14ac:dyDescent="0.25">
      <c r="A45" s="58"/>
      <c r="B45" s="63" t="s">
        <v>58</v>
      </c>
      <c r="C45" s="64">
        <v>120</v>
      </c>
      <c r="D45" s="64">
        <v>2.5</v>
      </c>
      <c r="E45" s="64">
        <v>339</v>
      </c>
      <c r="F45" s="64">
        <v>119.99</v>
      </c>
      <c r="G45" s="64">
        <v>-311.25</v>
      </c>
      <c r="H45" s="64">
        <v>0.61</v>
      </c>
      <c r="I45" s="64">
        <v>-0.23</v>
      </c>
      <c r="J45" s="64">
        <v>0.65</v>
      </c>
      <c r="K45" s="64">
        <v>339</v>
      </c>
      <c r="L45" s="64">
        <v>2.5</v>
      </c>
      <c r="M45" s="65">
        <v>0</v>
      </c>
      <c r="N45" s="58"/>
      <c r="O45" s="58"/>
      <c r="P45" s="58"/>
      <c r="Q45" s="58"/>
      <c r="R45" s="62">
        <f t="shared" si="0"/>
        <v>0</v>
      </c>
      <c r="T45" s="79"/>
      <c r="U45" s="79"/>
    </row>
    <row r="46" spans="1:21" ht="15.75" x14ac:dyDescent="0.25">
      <c r="A46" s="58"/>
      <c r="B46" s="63" t="s">
        <v>58</v>
      </c>
      <c r="C46" s="64">
        <v>130</v>
      </c>
      <c r="D46" s="64">
        <v>3.33</v>
      </c>
      <c r="E46" s="64">
        <v>339</v>
      </c>
      <c r="F46" s="64">
        <v>129.97999999999999</v>
      </c>
      <c r="G46" s="64">
        <v>-301.26</v>
      </c>
      <c r="H46" s="64">
        <v>1.0900000000000001</v>
      </c>
      <c r="I46" s="64">
        <v>-0.42</v>
      </c>
      <c r="J46" s="64">
        <v>1.1599999999999999</v>
      </c>
      <c r="K46" s="64">
        <v>339</v>
      </c>
      <c r="L46" s="64">
        <v>2.5</v>
      </c>
      <c r="M46" s="65">
        <v>0</v>
      </c>
      <c r="N46" s="58"/>
      <c r="O46" s="58"/>
      <c r="P46" s="58"/>
      <c r="Q46" s="58"/>
      <c r="R46" s="62">
        <f t="shared" si="0"/>
        <v>0</v>
      </c>
      <c r="T46" s="79"/>
      <c r="U46" s="79"/>
    </row>
    <row r="47" spans="1:21" ht="15.75" x14ac:dyDescent="0.25">
      <c r="A47" s="58"/>
      <c r="B47" s="63" t="s">
        <v>58</v>
      </c>
      <c r="C47" s="64">
        <v>140</v>
      </c>
      <c r="D47" s="64">
        <v>4.17</v>
      </c>
      <c r="E47" s="64">
        <v>339</v>
      </c>
      <c r="F47" s="64">
        <v>139.96</v>
      </c>
      <c r="G47" s="64">
        <v>-291.27999999999997</v>
      </c>
      <c r="H47" s="64">
        <v>1.7</v>
      </c>
      <c r="I47" s="64">
        <v>-0.65</v>
      </c>
      <c r="J47" s="64">
        <v>1.82</v>
      </c>
      <c r="K47" s="64">
        <v>339</v>
      </c>
      <c r="L47" s="64">
        <v>2.5</v>
      </c>
      <c r="M47" s="65">
        <v>0</v>
      </c>
      <c r="N47" s="58"/>
      <c r="O47" s="58"/>
      <c r="P47" s="58"/>
      <c r="Q47" s="58"/>
      <c r="R47" s="62">
        <f t="shared" si="0"/>
        <v>0</v>
      </c>
      <c r="T47" s="79"/>
      <c r="U47" s="79"/>
    </row>
    <row r="48" spans="1:21" ht="15.75" x14ac:dyDescent="0.25">
      <c r="A48" s="58"/>
      <c r="B48" s="63" t="s">
        <v>58</v>
      </c>
      <c r="C48" s="64">
        <v>150</v>
      </c>
      <c r="D48" s="64">
        <v>5</v>
      </c>
      <c r="E48" s="64">
        <v>339</v>
      </c>
      <c r="F48" s="64">
        <v>149.91999999999999</v>
      </c>
      <c r="G48" s="64">
        <v>-281.32</v>
      </c>
      <c r="H48" s="64">
        <v>2.44</v>
      </c>
      <c r="I48" s="64">
        <v>-0.94</v>
      </c>
      <c r="J48" s="64">
        <v>2.62</v>
      </c>
      <c r="K48" s="64">
        <v>339</v>
      </c>
      <c r="L48" s="64">
        <v>2.5</v>
      </c>
      <c r="M48" s="65">
        <v>0</v>
      </c>
      <c r="N48" s="58"/>
      <c r="O48" s="58"/>
      <c r="P48" s="58"/>
      <c r="Q48" s="58"/>
      <c r="R48" s="62">
        <f t="shared" si="0"/>
        <v>0</v>
      </c>
      <c r="T48" s="79"/>
      <c r="U48" s="79"/>
    </row>
    <row r="49" spans="1:21" ht="15.75" x14ac:dyDescent="0.25">
      <c r="A49" s="58"/>
      <c r="B49" s="63" t="s">
        <v>58</v>
      </c>
      <c r="C49" s="64">
        <v>160</v>
      </c>
      <c r="D49" s="64">
        <v>5.83</v>
      </c>
      <c r="E49" s="64">
        <v>339</v>
      </c>
      <c r="F49" s="64">
        <v>159.88</v>
      </c>
      <c r="G49" s="64">
        <v>-271.36</v>
      </c>
      <c r="H49" s="64">
        <v>3.32</v>
      </c>
      <c r="I49" s="64">
        <v>-1.28</v>
      </c>
      <c r="J49" s="64">
        <v>3.56</v>
      </c>
      <c r="K49" s="64">
        <v>339</v>
      </c>
      <c r="L49" s="64">
        <v>2.5</v>
      </c>
      <c r="M49" s="65">
        <v>0</v>
      </c>
      <c r="N49" s="58"/>
      <c r="O49" s="58"/>
      <c r="P49" s="58"/>
      <c r="Q49" s="58"/>
      <c r="R49" s="62">
        <f t="shared" si="0"/>
        <v>0</v>
      </c>
      <c r="T49" s="79"/>
      <c r="U49" s="79"/>
    </row>
    <row r="50" spans="1:21" ht="15.75" x14ac:dyDescent="0.25">
      <c r="A50" s="58"/>
      <c r="B50" s="63" t="s">
        <v>58</v>
      </c>
      <c r="C50" s="64">
        <v>170</v>
      </c>
      <c r="D50" s="64">
        <v>6.67</v>
      </c>
      <c r="E50" s="64">
        <v>339</v>
      </c>
      <c r="F50" s="64">
        <v>169.82</v>
      </c>
      <c r="G50" s="64">
        <v>-261.42</v>
      </c>
      <c r="H50" s="64">
        <v>4.34</v>
      </c>
      <c r="I50" s="64">
        <v>-1.67</v>
      </c>
      <c r="J50" s="64">
        <v>4.6500000000000004</v>
      </c>
      <c r="K50" s="64">
        <v>339</v>
      </c>
      <c r="L50" s="64">
        <v>2.5</v>
      </c>
      <c r="M50" s="65">
        <v>0</v>
      </c>
      <c r="N50" s="58"/>
      <c r="O50" s="58"/>
      <c r="P50" s="58"/>
      <c r="Q50" s="58"/>
      <c r="R50" s="62">
        <f t="shared" si="0"/>
        <v>0</v>
      </c>
      <c r="T50" s="79"/>
      <c r="U50" s="79"/>
    </row>
    <row r="51" spans="1:21" ht="15.75" x14ac:dyDescent="0.25">
      <c r="A51" s="58"/>
      <c r="B51" s="63" t="s">
        <v>79</v>
      </c>
      <c r="C51" s="64">
        <v>175.22</v>
      </c>
      <c r="D51" s="64">
        <v>7.1</v>
      </c>
      <c r="E51" s="64">
        <v>339</v>
      </c>
      <c r="F51" s="64">
        <v>175</v>
      </c>
      <c r="G51" s="64">
        <v>-256.24</v>
      </c>
      <c r="H51" s="64">
        <v>4.92</v>
      </c>
      <c r="I51" s="64">
        <v>-1.89</v>
      </c>
      <c r="J51" s="64">
        <v>5.27</v>
      </c>
      <c r="K51" s="64">
        <v>339</v>
      </c>
      <c r="L51" s="64">
        <v>2.5</v>
      </c>
      <c r="M51" s="65">
        <v>0</v>
      </c>
      <c r="N51" s="58"/>
      <c r="O51" s="58"/>
      <c r="P51" s="58"/>
      <c r="Q51" s="58"/>
      <c r="R51" s="62">
        <f t="shared" si="0"/>
        <v>0</v>
      </c>
      <c r="T51" s="79"/>
      <c r="U51" s="79"/>
    </row>
    <row r="52" spans="1:21" ht="15.75" x14ac:dyDescent="0.25">
      <c r="A52" s="58"/>
      <c r="B52" s="63" t="s">
        <v>58</v>
      </c>
      <c r="C52" s="64">
        <v>180</v>
      </c>
      <c r="D52" s="64">
        <v>7.5</v>
      </c>
      <c r="E52" s="64">
        <v>339</v>
      </c>
      <c r="F52" s="64">
        <v>179.74</v>
      </c>
      <c r="G52" s="64">
        <v>-251.5</v>
      </c>
      <c r="H52" s="64">
        <v>5.49</v>
      </c>
      <c r="I52" s="64">
        <v>-2.11</v>
      </c>
      <c r="J52" s="64">
        <v>5.88</v>
      </c>
      <c r="K52" s="64">
        <v>339</v>
      </c>
      <c r="L52" s="64">
        <v>2.5</v>
      </c>
      <c r="M52" s="65">
        <v>0</v>
      </c>
      <c r="N52" s="58"/>
      <c r="O52" s="58"/>
      <c r="P52" s="58"/>
      <c r="Q52" s="58"/>
      <c r="R52" s="62">
        <f t="shared" si="0"/>
        <v>0</v>
      </c>
      <c r="T52" s="79"/>
      <c r="U52" s="79"/>
    </row>
    <row r="53" spans="1:21" ht="15.75" x14ac:dyDescent="0.25">
      <c r="A53" s="58"/>
      <c r="B53" s="63" t="s">
        <v>58</v>
      </c>
      <c r="C53" s="64">
        <v>190</v>
      </c>
      <c r="D53" s="64">
        <v>8.33</v>
      </c>
      <c r="E53" s="64">
        <v>339</v>
      </c>
      <c r="F53" s="64">
        <v>189.65</v>
      </c>
      <c r="G53" s="64">
        <v>-241.59</v>
      </c>
      <c r="H53" s="64">
        <v>6.78</v>
      </c>
      <c r="I53" s="64">
        <v>-2.6</v>
      </c>
      <c r="J53" s="64">
        <v>7.26</v>
      </c>
      <c r="K53" s="64">
        <v>339</v>
      </c>
      <c r="L53" s="64">
        <v>2.5</v>
      </c>
      <c r="M53" s="65">
        <v>0</v>
      </c>
      <c r="N53" s="58"/>
      <c r="O53" s="58"/>
      <c r="P53" s="58"/>
      <c r="Q53" s="58"/>
      <c r="R53" s="62">
        <f t="shared" si="0"/>
        <v>0</v>
      </c>
      <c r="T53" s="79"/>
      <c r="U53" s="79"/>
    </row>
    <row r="54" spans="1:21" ht="15.75" x14ac:dyDescent="0.25">
      <c r="A54" s="58"/>
      <c r="B54" s="63" t="s">
        <v>58</v>
      </c>
      <c r="C54" s="64">
        <v>200</v>
      </c>
      <c r="D54" s="64">
        <v>9.17</v>
      </c>
      <c r="E54" s="64">
        <v>339</v>
      </c>
      <c r="F54" s="64">
        <v>199.53</v>
      </c>
      <c r="G54" s="64">
        <v>-231.71</v>
      </c>
      <c r="H54" s="64">
        <v>8.1999999999999993</v>
      </c>
      <c r="I54" s="64">
        <v>-3.15</v>
      </c>
      <c r="J54" s="64">
        <v>8.7799999999999994</v>
      </c>
      <c r="K54" s="64">
        <v>339</v>
      </c>
      <c r="L54" s="64">
        <v>2.5</v>
      </c>
      <c r="M54" s="65">
        <v>0</v>
      </c>
      <c r="N54" s="58"/>
      <c r="O54" s="58"/>
      <c r="P54" s="58"/>
      <c r="Q54" s="58"/>
      <c r="R54" s="62">
        <f t="shared" si="0"/>
        <v>0</v>
      </c>
      <c r="T54" s="79"/>
      <c r="U54" s="79"/>
    </row>
    <row r="55" spans="1:21" ht="15.75" x14ac:dyDescent="0.25">
      <c r="A55" s="58"/>
      <c r="B55" s="63" t="s">
        <v>58</v>
      </c>
      <c r="C55" s="64">
        <v>210</v>
      </c>
      <c r="D55" s="64">
        <v>10</v>
      </c>
      <c r="E55" s="64">
        <v>339</v>
      </c>
      <c r="F55" s="64">
        <v>209.39</v>
      </c>
      <c r="G55" s="64">
        <v>-221.85</v>
      </c>
      <c r="H55" s="64">
        <v>9.75</v>
      </c>
      <c r="I55" s="64">
        <v>-3.74</v>
      </c>
      <c r="J55" s="64">
        <v>10.45</v>
      </c>
      <c r="K55" s="64">
        <v>339</v>
      </c>
      <c r="L55" s="64">
        <v>2.5</v>
      </c>
      <c r="M55" s="65">
        <v>0</v>
      </c>
      <c r="N55" s="58"/>
      <c r="O55" s="58"/>
      <c r="P55" s="58"/>
      <c r="Q55" s="58"/>
      <c r="R55" s="62">
        <f t="shared" si="0"/>
        <v>0</v>
      </c>
      <c r="T55" s="79"/>
      <c r="U55" s="79"/>
    </row>
    <row r="56" spans="1:21" ht="15.75" x14ac:dyDescent="0.25">
      <c r="A56" s="58"/>
      <c r="B56" s="63" t="s">
        <v>58</v>
      </c>
      <c r="C56" s="64">
        <v>220</v>
      </c>
      <c r="D56" s="64">
        <v>10.83</v>
      </c>
      <c r="E56" s="64">
        <v>339</v>
      </c>
      <c r="F56" s="64">
        <v>219.23</v>
      </c>
      <c r="G56" s="64">
        <v>-212.01</v>
      </c>
      <c r="H56" s="64">
        <v>11.44</v>
      </c>
      <c r="I56" s="64">
        <v>-4.3899999999999997</v>
      </c>
      <c r="J56" s="64">
        <v>12.25</v>
      </c>
      <c r="K56" s="64">
        <v>339</v>
      </c>
      <c r="L56" s="64">
        <v>2.5</v>
      </c>
      <c r="M56" s="65">
        <v>0</v>
      </c>
      <c r="N56" s="58"/>
      <c r="O56" s="58"/>
      <c r="P56" s="58"/>
      <c r="Q56" s="58"/>
      <c r="R56" s="62">
        <f t="shared" si="0"/>
        <v>0</v>
      </c>
      <c r="T56" s="79"/>
      <c r="U56" s="79"/>
    </row>
    <row r="57" spans="1:21" ht="15.75" x14ac:dyDescent="0.25">
      <c r="A57" s="58"/>
      <c r="B57" s="63" t="s">
        <v>58</v>
      </c>
      <c r="C57" s="64">
        <v>230</v>
      </c>
      <c r="D57" s="64">
        <v>11.67</v>
      </c>
      <c r="E57" s="64">
        <v>339</v>
      </c>
      <c r="F57" s="64">
        <v>229.03</v>
      </c>
      <c r="G57" s="64">
        <v>-202.21</v>
      </c>
      <c r="H57" s="64">
        <v>13.26</v>
      </c>
      <c r="I57" s="64">
        <v>-5.09</v>
      </c>
      <c r="J57" s="64">
        <v>14.2</v>
      </c>
      <c r="K57" s="64">
        <v>339</v>
      </c>
      <c r="L57" s="64">
        <v>2.5</v>
      </c>
      <c r="M57" s="65">
        <v>0</v>
      </c>
      <c r="N57" s="58"/>
      <c r="O57" s="58"/>
      <c r="P57" s="58"/>
      <c r="Q57" s="58"/>
      <c r="R57" s="62">
        <f t="shared" si="0"/>
        <v>0</v>
      </c>
      <c r="T57" s="79"/>
      <c r="U57" s="79"/>
    </row>
    <row r="58" spans="1:21" ht="15.75" x14ac:dyDescent="0.25">
      <c r="A58" s="58"/>
      <c r="B58" s="63" t="s">
        <v>58</v>
      </c>
      <c r="C58" s="64">
        <v>240</v>
      </c>
      <c r="D58" s="64">
        <v>12.5</v>
      </c>
      <c r="E58" s="64">
        <v>339</v>
      </c>
      <c r="F58" s="64">
        <v>238.81</v>
      </c>
      <c r="G58" s="64">
        <v>-192.43</v>
      </c>
      <c r="H58" s="64">
        <v>15.22</v>
      </c>
      <c r="I58" s="64">
        <v>-5.84</v>
      </c>
      <c r="J58" s="64">
        <v>16.3</v>
      </c>
      <c r="K58" s="64">
        <v>339</v>
      </c>
      <c r="L58" s="64">
        <v>2.5</v>
      </c>
      <c r="M58" s="65">
        <v>0</v>
      </c>
      <c r="N58" s="58"/>
      <c r="O58" s="58"/>
      <c r="P58" s="58"/>
      <c r="Q58" s="58"/>
      <c r="R58" s="62">
        <f t="shared" si="0"/>
        <v>0</v>
      </c>
      <c r="T58" s="79"/>
      <c r="U58" s="79"/>
    </row>
    <row r="59" spans="1:21" ht="15.75" x14ac:dyDescent="0.25">
      <c r="A59" s="58"/>
      <c r="B59" s="63" t="s">
        <v>58</v>
      </c>
      <c r="C59" s="64">
        <v>250</v>
      </c>
      <c r="D59" s="64">
        <v>13.33</v>
      </c>
      <c r="E59" s="64">
        <v>339</v>
      </c>
      <c r="F59" s="64">
        <v>248.56</v>
      </c>
      <c r="G59" s="64">
        <v>-182.68</v>
      </c>
      <c r="H59" s="64">
        <v>17.3</v>
      </c>
      <c r="I59" s="64">
        <v>-6.64</v>
      </c>
      <c r="J59" s="64">
        <v>18.53</v>
      </c>
      <c r="K59" s="64">
        <v>339</v>
      </c>
      <c r="L59" s="64">
        <v>2.5</v>
      </c>
      <c r="M59" s="65">
        <v>0</v>
      </c>
      <c r="N59" s="58"/>
      <c r="O59" s="58"/>
      <c r="P59" s="58"/>
      <c r="Q59" s="58"/>
      <c r="R59" s="62">
        <f t="shared" si="0"/>
        <v>0</v>
      </c>
      <c r="T59" s="79"/>
      <c r="U59" s="79"/>
    </row>
    <row r="60" spans="1:21" ht="15.75" x14ac:dyDescent="0.25">
      <c r="A60" s="58"/>
      <c r="B60" s="63" t="s">
        <v>58</v>
      </c>
      <c r="C60" s="64">
        <v>260</v>
      </c>
      <c r="D60" s="64">
        <v>14.17</v>
      </c>
      <c r="E60" s="64">
        <v>339</v>
      </c>
      <c r="F60" s="64">
        <v>258.27</v>
      </c>
      <c r="G60" s="64">
        <v>-172.97</v>
      </c>
      <c r="H60" s="64">
        <v>19.52</v>
      </c>
      <c r="I60" s="64">
        <v>-7.49</v>
      </c>
      <c r="J60" s="64">
        <v>20.91</v>
      </c>
      <c r="K60" s="64">
        <v>339</v>
      </c>
      <c r="L60" s="64">
        <v>2.5</v>
      </c>
      <c r="M60" s="65">
        <v>0</v>
      </c>
      <c r="N60" s="58"/>
      <c r="O60" s="58"/>
      <c r="P60" s="58"/>
      <c r="Q60" s="58"/>
      <c r="R60" s="62">
        <f t="shared" si="0"/>
        <v>0</v>
      </c>
      <c r="T60" s="79"/>
      <c r="U60" s="79"/>
    </row>
    <row r="61" spans="1:21" ht="15.75" x14ac:dyDescent="0.25">
      <c r="A61" s="58"/>
      <c r="B61" s="63" t="s">
        <v>58</v>
      </c>
      <c r="C61" s="64">
        <v>270</v>
      </c>
      <c r="D61" s="64">
        <v>15</v>
      </c>
      <c r="E61" s="64">
        <v>339</v>
      </c>
      <c r="F61" s="64">
        <v>267.95</v>
      </c>
      <c r="G61" s="64">
        <v>-163.29</v>
      </c>
      <c r="H61" s="64">
        <v>21.87</v>
      </c>
      <c r="I61" s="64">
        <v>-8.4</v>
      </c>
      <c r="J61" s="64">
        <v>23.43</v>
      </c>
      <c r="K61" s="64">
        <v>339</v>
      </c>
      <c r="L61" s="64">
        <v>2.5</v>
      </c>
      <c r="M61" s="65">
        <v>0</v>
      </c>
      <c r="N61" s="58"/>
      <c r="O61" s="58"/>
      <c r="P61" s="58"/>
      <c r="Q61" s="58"/>
      <c r="R61" s="62">
        <f t="shared" si="0"/>
        <v>0</v>
      </c>
      <c r="T61" s="79"/>
      <c r="U61" s="79"/>
    </row>
    <row r="62" spans="1:21" ht="15.75" x14ac:dyDescent="0.25">
      <c r="A62" s="58"/>
      <c r="B62" s="63" t="s">
        <v>58</v>
      </c>
      <c r="C62" s="64">
        <v>280</v>
      </c>
      <c r="D62" s="64">
        <v>15.83</v>
      </c>
      <c r="E62" s="64">
        <v>339</v>
      </c>
      <c r="F62" s="64">
        <v>277.58999999999997</v>
      </c>
      <c r="G62" s="64">
        <v>-153.65</v>
      </c>
      <c r="H62" s="64">
        <v>24.35</v>
      </c>
      <c r="I62" s="64">
        <v>-9.35</v>
      </c>
      <c r="J62" s="64">
        <v>26.09</v>
      </c>
      <c r="K62" s="64">
        <v>339</v>
      </c>
      <c r="L62" s="64">
        <v>2.5</v>
      </c>
      <c r="M62" s="65">
        <v>0</v>
      </c>
      <c r="N62" s="58"/>
      <c r="O62" s="58"/>
      <c r="P62" s="58"/>
      <c r="Q62" s="58"/>
      <c r="R62" s="62">
        <f t="shared" si="0"/>
        <v>0</v>
      </c>
      <c r="T62" s="79"/>
      <c r="U62" s="79"/>
    </row>
    <row r="63" spans="1:21" ht="15.75" x14ac:dyDescent="0.25">
      <c r="A63" s="58"/>
      <c r="B63" s="63" t="s">
        <v>58</v>
      </c>
      <c r="C63" s="64">
        <v>290</v>
      </c>
      <c r="D63" s="64">
        <v>16.670000000000002</v>
      </c>
      <c r="E63" s="64">
        <v>339</v>
      </c>
      <c r="F63" s="64">
        <v>287.19</v>
      </c>
      <c r="G63" s="64">
        <v>-144.05000000000001</v>
      </c>
      <c r="H63" s="64">
        <v>26.97</v>
      </c>
      <c r="I63" s="64">
        <v>-10.35</v>
      </c>
      <c r="J63" s="64">
        <v>28.88</v>
      </c>
      <c r="K63" s="64">
        <v>339</v>
      </c>
      <c r="L63" s="64">
        <v>2.5</v>
      </c>
      <c r="M63" s="65">
        <v>0</v>
      </c>
      <c r="N63" s="58"/>
      <c r="O63" s="58"/>
      <c r="P63" s="58"/>
      <c r="Q63" s="58"/>
      <c r="R63" s="62">
        <f t="shared" si="0"/>
        <v>0</v>
      </c>
      <c r="T63" s="79"/>
      <c r="U63" s="79"/>
    </row>
    <row r="64" spans="1:21" ht="15.75" x14ac:dyDescent="0.25">
      <c r="A64" s="58"/>
      <c r="B64" s="63" t="s">
        <v>58</v>
      </c>
      <c r="C64" s="64">
        <v>300</v>
      </c>
      <c r="D64" s="64">
        <v>17.5</v>
      </c>
      <c r="E64" s="64">
        <v>339</v>
      </c>
      <c r="F64" s="64">
        <v>296.75</v>
      </c>
      <c r="G64" s="64">
        <v>-134.49</v>
      </c>
      <c r="H64" s="64">
        <v>29.71</v>
      </c>
      <c r="I64" s="64">
        <v>-11.4</v>
      </c>
      <c r="J64" s="64">
        <v>31.82</v>
      </c>
      <c r="K64" s="64">
        <v>339</v>
      </c>
      <c r="L64" s="64">
        <v>2.5</v>
      </c>
      <c r="M64" s="65">
        <v>0</v>
      </c>
      <c r="N64" s="58"/>
      <c r="O64" s="58"/>
      <c r="P64" s="58"/>
      <c r="Q64" s="58"/>
      <c r="R64" s="62">
        <f t="shared" si="0"/>
        <v>0</v>
      </c>
      <c r="T64" s="79"/>
      <c r="U64" s="79"/>
    </row>
    <row r="65" spans="1:21" ht="15.75" x14ac:dyDescent="0.25">
      <c r="A65" s="58"/>
      <c r="B65" s="63" t="s">
        <v>58</v>
      </c>
      <c r="C65" s="64">
        <v>310</v>
      </c>
      <c r="D65" s="64">
        <v>18.329999999999998</v>
      </c>
      <c r="E65" s="64">
        <v>339</v>
      </c>
      <c r="F65" s="64">
        <v>306.27</v>
      </c>
      <c r="G65" s="64">
        <v>-124.97</v>
      </c>
      <c r="H65" s="64">
        <v>32.58</v>
      </c>
      <c r="I65" s="64">
        <v>-12.51</v>
      </c>
      <c r="J65" s="64">
        <v>34.9</v>
      </c>
      <c r="K65" s="64">
        <v>339</v>
      </c>
      <c r="L65" s="64">
        <v>2.5</v>
      </c>
      <c r="M65" s="65">
        <v>0</v>
      </c>
      <c r="N65" s="58"/>
      <c r="O65" s="58"/>
      <c r="P65" s="58"/>
      <c r="Q65" s="58"/>
      <c r="R65" s="62">
        <f t="shared" si="0"/>
        <v>0</v>
      </c>
      <c r="T65" s="79"/>
      <c r="U65" s="79"/>
    </row>
    <row r="66" spans="1:21" ht="15.75" x14ac:dyDescent="0.25">
      <c r="A66" s="58"/>
      <c r="B66" s="63" t="s">
        <v>58</v>
      </c>
      <c r="C66" s="64">
        <v>320</v>
      </c>
      <c r="D66" s="64">
        <v>19.170000000000002</v>
      </c>
      <c r="E66" s="64">
        <v>339</v>
      </c>
      <c r="F66" s="64">
        <v>315.73</v>
      </c>
      <c r="G66" s="64">
        <v>-115.51</v>
      </c>
      <c r="H66" s="64">
        <v>35.58</v>
      </c>
      <c r="I66" s="64">
        <v>-13.66</v>
      </c>
      <c r="J66" s="64">
        <v>38.11</v>
      </c>
      <c r="K66" s="64">
        <v>339</v>
      </c>
      <c r="L66" s="64">
        <v>2.5</v>
      </c>
      <c r="M66" s="65">
        <v>0</v>
      </c>
      <c r="N66" s="58"/>
      <c r="O66" s="58"/>
      <c r="P66" s="58"/>
      <c r="Q66" s="58"/>
      <c r="R66" s="62">
        <f t="shared" si="0"/>
        <v>0</v>
      </c>
      <c r="T66" s="79"/>
      <c r="U66" s="79"/>
    </row>
    <row r="67" spans="1:21" ht="15.75" x14ac:dyDescent="0.25">
      <c r="A67" s="58"/>
      <c r="B67" s="63" t="s">
        <v>80</v>
      </c>
      <c r="C67" s="64">
        <v>325.58</v>
      </c>
      <c r="D67" s="64">
        <v>19.63</v>
      </c>
      <c r="E67" s="64">
        <v>339</v>
      </c>
      <c r="F67" s="64">
        <v>321</v>
      </c>
      <c r="G67" s="64">
        <v>-110.24</v>
      </c>
      <c r="H67" s="64">
        <v>37.31</v>
      </c>
      <c r="I67" s="64">
        <v>-14.32</v>
      </c>
      <c r="J67" s="64">
        <v>39.97</v>
      </c>
      <c r="K67" s="64">
        <v>339</v>
      </c>
      <c r="L67" s="64">
        <v>2.5</v>
      </c>
      <c r="M67" s="65">
        <v>0</v>
      </c>
      <c r="N67" s="58"/>
      <c r="O67" s="58"/>
      <c r="P67" s="58"/>
      <c r="Q67" s="58"/>
      <c r="R67" s="62">
        <f t="shared" si="0"/>
        <v>0</v>
      </c>
      <c r="T67" s="79"/>
      <c r="U67" s="79"/>
    </row>
    <row r="68" spans="1:21" ht="15.75" x14ac:dyDescent="0.25">
      <c r="A68" s="58"/>
      <c r="B68" s="63" t="s">
        <v>58</v>
      </c>
      <c r="C68" s="64">
        <v>330</v>
      </c>
      <c r="D68" s="64">
        <v>20</v>
      </c>
      <c r="E68" s="64">
        <v>339</v>
      </c>
      <c r="F68" s="64">
        <v>325.16000000000003</v>
      </c>
      <c r="G68" s="64">
        <v>-106.08</v>
      </c>
      <c r="H68" s="64">
        <v>38.71</v>
      </c>
      <c r="I68" s="64">
        <v>-14.86</v>
      </c>
      <c r="J68" s="64">
        <v>41.46</v>
      </c>
      <c r="K68" s="64">
        <v>339</v>
      </c>
      <c r="L68" s="64">
        <v>2.5</v>
      </c>
      <c r="M68" s="65">
        <v>0</v>
      </c>
      <c r="N68" s="58"/>
      <c r="O68" s="58"/>
      <c r="P68" s="58"/>
      <c r="Q68" s="58"/>
      <c r="R68" s="62">
        <f t="shared" si="0"/>
        <v>0</v>
      </c>
      <c r="T68" s="79"/>
      <c r="U68" s="79"/>
    </row>
    <row r="69" spans="1:21" ht="15.75" x14ac:dyDescent="0.25">
      <c r="A69" s="58"/>
      <c r="B69" s="63" t="s">
        <v>58</v>
      </c>
      <c r="C69" s="64">
        <v>340</v>
      </c>
      <c r="D69" s="64">
        <v>20.83</v>
      </c>
      <c r="E69" s="64">
        <v>339</v>
      </c>
      <c r="F69" s="64">
        <v>334.53</v>
      </c>
      <c r="G69" s="64">
        <v>-96.71</v>
      </c>
      <c r="H69" s="64">
        <v>41.97</v>
      </c>
      <c r="I69" s="64">
        <v>-16.11</v>
      </c>
      <c r="J69" s="64">
        <v>44.95</v>
      </c>
      <c r="K69" s="64">
        <v>339</v>
      </c>
      <c r="L69" s="64">
        <v>2.5</v>
      </c>
      <c r="M69" s="65">
        <v>0</v>
      </c>
      <c r="N69" s="58"/>
      <c r="O69" s="58"/>
      <c r="P69" s="58"/>
      <c r="Q69" s="58"/>
      <c r="R69" s="62">
        <f t="shared" si="0"/>
        <v>0</v>
      </c>
      <c r="T69" s="79"/>
      <c r="U69" s="79"/>
    </row>
    <row r="70" spans="1:21" ht="15.75" x14ac:dyDescent="0.25">
      <c r="A70" s="58"/>
      <c r="B70" s="63" t="s">
        <v>58</v>
      </c>
      <c r="C70" s="64">
        <v>350</v>
      </c>
      <c r="D70" s="64">
        <v>21.67</v>
      </c>
      <c r="E70" s="64">
        <v>339</v>
      </c>
      <c r="F70" s="64">
        <v>343.85</v>
      </c>
      <c r="G70" s="64">
        <v>-87.39</v>
      </c>
      <c r="H70" s="64">
        <v>45.35</v>
      </c>
      <c r="I70" s="64">
        <v>-17.41</v>
      </c>
      <c r="J70" s="64">
        <v>48.58</v>
      </c>
      <c r="K70" s="64">
        <v>339</v>
      </c>
      <c r="L70" s="64">
        <v>2.5</v>
      </c>
      <c r="M70" s="65">
        <v>0</v>
      </c>
      <c r="N70" s="58"/>
      <c r="O70" s="58"/>
      <c r="P70" s="58"/>
      <c r="Q70" s="58"/>
      <c r="R70" s="62">
        <f t="shared" si="0"/>
        <v>0</v>
      </c>
      <c r="T70" s="79"/>
      <c r="U70" s="79"/>
    </row>
    <row r="71" spans="1:21" ht="15.75" x14ac:dyDescent="0.25">
      <c r="A71" s="58"/>
      <c r="B71" s="63" t="s">
        <v>58</v>
      </c>
      <c r="C71" s="64">
        <v>360</v>
      </c>
      <c r="D71" s="64">
        <v>22.5</v>
      </c>
      <c r="E71" s="64">
        <v>339</v>
      </c>
      <c r="F71" s="64">
        <v>353.11</v>
      </c>
      <c r="G71" s="64">
        <v>-78.13</v>
      </c>
      <c r="H71" s="64">
        <v>48.86</v>
      </c>
      <c r="I71" s="64">
        <v>-18.760000000000002</v>
      </c>
      <c r="J71" s="64">
        <v>52.34</v>
      </c>
      <c r="K71" s="64">
        <v>339</v>
      </c>
      <c r="L71" s="64">
        <v>2.5</v>
      </c>
      <c r="M71" s="65">
        <v>0</v>
      </c>
      <c r="N71" s="58"/>
      <c r="O71" s="58"/>
      <c r="P71" s="58"/>
      <c r="Q71" s="58"/>
      <c r="R71" s="62">
        <f t="shared" si="0"/>
        <v>0</v>
      </c>
      <c r="T71" s="79"/>
      <c r="U71" s="79"/>
    </row>
    <row r="72" spans="1:21" ht="15.75" x14ac:dyDescent="0.25">
      <c r="A72" s="58"/>
      <c r="B72" s="63" t="s">
        <v>58</v>
      </c>
      <c r="C72" s="64">
        <v>370</v>
      </c>
      <c r="D72" s="64">
        <v>23.33</v>
      </c>
      <c r="E72" s="64">
        <v>339</v>
      </c>
      <c r="F72" s="64">
        <v>362.32</v>
      </c>
      <c r="G72" s="64">
        <v>-68.92</v>
      </c>
      <c r="H72" s="64">
        <v>52.5</v>
      </c>
      <c r="I72" s="64">
        <v>-20.149999999999999</v>
      </c>
      <c r="J72" s="64">
        <v>56.23</v>
      </c>
      <c r="K72" s="64">
        <v>339</v>
      </c>
      <c r="L72" s="64">
        <v>2.5</v>
      </c>
      <c r="M72" s="65">
        <v>0</v>
      </c>
      <c r="N72" s="58"/>
      <c r="O72" s="58"/>
      <c r="P72" s="58"/>
      <c r="Q72" s="58"/>
      <c r="R72" s="62">
        <f t="shared" si="0"/>
        <v>0</v>
      </c>
      <c r="T72" s="79"/>
      <c r="U72" s="79"/>
    </row>
    <row r="73" spans="1:21" ht="15.75" x14ac:dyDescent="0.25">
      <c r="A73" s="58"/>
      <c r="B73" s="63" t="s">
        <v>58</v>
      </c>
      <c r="C73" s="64">
        <v>380</v>
      </c>
      <c r="D73" s="64">
        <v>24.17</v>
      </c>
      <c r="E73" s="64">
        <v>339</v>
      </c>
      <c r="F73" s="64">
        <v>371.48</v>
      </c>
      <c r="G73" s="64">
        <v>-59.76</v>
      </c>
      <c r="H73" s="64">
        <v>56.26</v>
      </c>
      <c r="I73" s="64">
        <v>-21.59</v>
      </c>
      <c r="J73" s="64">
        <v>60.26</v>
      </c>
      <c r="K73" s="64">
        <v>339</v>
      </c>
      <c r="L73" s="64">
        <v>2.5</v>
      </c>
      <c r="M73" s="65">
        <v>0</v>
      </c>
      <c r="N73" s="58"/>
      <c r="O73" s="58"/>
      <c r="P73" s="58"/>
      <c r="Q73" s="58"/>
      <c r="R73" s="62">
        <f t="shared" si="0"/>
        <v>0</v>
      </c>
      <c r="T73" s="79"/>
      <c r="U73" s="79"/>
    </row>
    <row r="74" spans="1:21" ht="15.75" x14ac:dyDescent="0.25">
      <c r="A74" s="58"/>
      <c r="B74" s="63" t="s">
        <v>58</v>
      </c>
      <c r="C74" s="64">
        <v>390</v>
      </c>
      <c r="D74" s="64">
        <v>25</v>
      </c>
      <c r="E74" s="64">
        <v>339</v>
      </c>
      <c r="F74" s="64">
        <v>380.57</v>
      </c>
      <c r="G74" s="64">
        <v>-50.67</v>
      </c>
      <c r="H74" s="64">
        <v>60.14</v>
      </c>
      <c r="I74" s="64">
        <v>-23.09</v>
      </c>
      <c r="J74" s="64">
        <v>64.42</v>
      </c>
      <c r="K74" s="64">
        <v>339</v>
      </c>
      <c r="L74" s="64">
        <v>2.5</v>
      </c>
      <c r="M74" s="65">
        <v>0</v>
      </c>
      <c r="N74" s="58"/>
      <c r="O74" s="58"/>
      <c r="P74" s="58"/>
      <c r="Q74" s="58"/>
      <c r="R74" s="62">
        <f t="shared" si="0"/>
        <v>0</v>
      </c>
      <c r="T74" s="79"/>
      <c r="U74" s="79"/>
    </row>
    <row r="75" spans="1:21" ht="15.75" x14ac:dyDescent="0.25">
      <c r="A75" s="58"/>
      <c r="B75" s="63" t="s">
        <v>58</v>
      </c>
      <c r="C75" s="64">
        <v>400</v>
      </c>
      <c r="D75" s="64">
        <v>25.83</v>
      </c>
      <c r="E75" s="64">
        <v>339</v>
      </c>
      <c r="F75" s="64">
        <v>389.6</v>
      </c>
      <c r="G75" s="64">
        <v>-41.64</v>
      </c>
      <c r="H75" s="64">
        <v>64.150000000000006</v>
      </c>
      <c r="I75" s="64">
        <v>-24.62</v>
      </c>
      <c r="J75" s="64">
        <v>68.709999999999994</v>
      </c>
      <c r="K75" s="64">
        <v>339</v>
      </c>
      <c r="L75" s="64">
        <v>2.5</v>
      </c>
      <c r="M75" s="65">
        <v>0</v>
      </c>
      <c r="N75" s="58"/>
      <c r="O75" s="58"/>
      <c r="P75" s="58"/>
      <c r="Q75" s="58"/>
      <c r="R75" s="62">
        <f t="shared" si="0"/>
        <v>0</v>
      </c>
      <c r="T75" s="79"/>
      <c r="U75" s="79"/>
    </row>
    <row r="76" spans="1:21" ht="15.75" x14ac:dyDescent="0.25">
      <c r="A76" s="58"/>
      <c r="B76" s="63" t="s">
        <v>58</v>
      </c>
      <c r="C76" s="64">
        <v>410</v>
      </c>
      <c r="D76" s="64">
        <v>26.67</v>
      </c>
      <c r="E76" s="64">
        <v>339</v>
      </c>
      <c r="F76" s="64">
        <v>398.57</v>
      </c>
      <c r="G76" s="64">
        <v>-32.67</v>
      </c>
      <c r="H76" s="64">
        <v>68.28</v>
      </c>
      <c r="I76" s="64">
        <v>-26.21</v>
      </c>
      <c r="J76" s="64">
        <v>73.13</v>
      </c>
      <c r="K76" s="64">
        <v>339</v>
      </c>
      <c r="L76" s="64">
        <v>2.5</v>
      </c>
      <c r="M76" s="65">
        <v>0</v>
      </c>
      <c r="N76" s="58"/>
      <c r="O76" s="58"/>
      <c r="P76" s="58"/>
      <c r="Q76" s="58"/>
      <c r="R76" s="62">
        <f>IF(OR(B76="Обсадная колонна 339.7 мм / 13 3/8 in Casing",B76="Обсадная колонна 244.5 мм / 9 5/8 in Casing",B76="Обсадная колонна 177.8 мм / 7 in Casing"),1,IF(OR(B76="EOC - Траппы кровля / Traps Top",B76="KOP - Траппы подошва / Traps Bottom",B76="EOC - Аргиллиты - кровля / Argillites top",B76="EOC - Аргиллиты №2 - кровля / Argillites #2 top"),2,IF(OR(B76="ESP top",B76="ESP btm - Осинский горизонт-подошва / Osinskiy horizont Bttm"),3,IF(OR(B76="KOP - ВЧ-1",B76="KOP - ВЧ-2"),4,IF(B76="EOC - Кора выветривания / Crust",5,IF(OR(B76="TD",B76="Полка под срезку",B76="Начало срезки 1",B76="Начало срезки 2",B76="Начало срезки 3",B76="Начало срезки 4"),6,0))))))</f>
        <v>0</v>
      </c>
      <c r="T76" s="79"/>
      <c r="U76" s="79"/>
    </row>
    <row r="77" spans="1:21" ht="15.75" x14ac:dyDescent="0.25">
      <c r="A77" s="58"/>
      <c r="B77" s="63" t="s">
        <v>106</v>
      </c>
      <c r="C77" s="64">
        <v>412.72</v>
      </c>
      <c r="D77" s="64">
        <v>26.89</v>
      </c>
      <c r="E77" s="64">
        <v>339</v>
      </c>
      <c r="F77" s="64">
        <v>401</v>
      </c>
      <c r="G77" s="64">
        <v>-30.24</v>
      </c>
      <c r="H77" s="64">
        <v>69.42</v>
      </c>
      <c r="I77" s="64">
        <v>-26.65</v>
      </c>
      <c r="J77" s="64">
        <v>74.36</v>
      </c>
      <c r="K77" s="64">
        <v>339</v>
      </c>
      <c r="L77" s="64">
        <v>2.5</v>
      </c>
      <c r="M77" s="65">
        <v>0</v>
      </c>
      <c r="N77" s="58"/>
      <c r="O77" s="58"/>
      <c r="P77" s="58"/>
      <c r="Q77" s="58"/>
      <c r="R77" s="62">
        <f t="shared" si="0"/>
        <v>2</v>
      </c>
      <c r="T77" s="79"/>
      <c r="U77" s="79"/>
    </row>
    <row r="78" spans="1:21" ht="15.75" x14ac:dyDescent="0.25">
      <c r="A78" s="58"/>
      <c r="B78" s="63" t="s">
        <v>58</v>
      </c>
      <c r="C78" s="64">
        <v>420</v>
      </c>
      <c r="D78" s="64">
        <v>26.89</v>
      </c>
      <c r="E78" s="64">
        <v>339</v>
      </c>
      <c r="F78" s="64">
        <v>407.49</v>
      </c>
      <c r="G78" s="64">
        <v>-23.75</v>
      </c>
      <c r="H78" s="64">
        <v>72.489999999999995</v>
      </c>
      <c r="I78" s="64">
        <v>-27.83</v>
      </c>
      <c r="J78" s="64">
        <v>77.650000000000006</v>
      </c>
      <c r="K78" s="64">
        <v>339</v>
      </c>
      <c r="L78" s="64">
        <v>0</v>
      </c>
      <c r="M78" s="65">
        <v>179.99</v>
      </c>
      <c r="N78" s="58"/>
      <c r="O78" s="58"/>
      <c r="P78" s="58"/>
      <c r="Q78" s="58"/>
      <c r="R78" s="62">
        <f t="shared" si="0"/>
        <v>0</v>
      </c>
      <c r="T78" s="79"/>
      <c r="U78" s="79"/>
    </row>
    <row r="79" spans="1:21" ht="15.75" x14ac:dyDescent="0.25">
      <c r="A79" s="58"/>
      <c r="B79" s="63" t="s">
        <v>58</v>
      </c>
      <c r="C79" s="64">
        <v>430</v>
      </c>
      <c r="D79" s="64">
        <v>26.89</v>
      </c>
      <c r="E79" s="64">
        <v>339</v>
      </c>
      <c r="F79" s="64">
        <v>416.41</v>
      </c>
      <c r="G79" s="64">
        <v>-14.83</v>
      </c>
      <c r="H79" s="64">
        <v>76.72</v>
      </c>
      <c r="I79" s="64">
        <v>-29.45</v>
      </c>
      <c r="J79" s="64">
        <v>82.17</v>
      </c>
      <c r="K79" s="64">
        <v>339</v>
      </c>
      <c r="L79" s="64">
        <v>0</v>
      </c>
      <c r="M79" s="65">
        <v>0</v>
      </c>
      <c r="N79" s="58"/>
      <c r="O79" s="58"/>
      <c r="P79" s="58"/>
      <c r="Q79" s="58"/>
      <c r="R79" s="62">
        <f t="shared" si="0"/>
        <v>0</v>
      </c>
      <c r="T79" s="79"/>
      <c r="U79" s="79"/>
    </row>
    <row r="80" spans="1:21" ht="15.75" x14ac:dyDescent="0.25">
      <c r="A80" s="58"/>
      <c r="B80" s="63" t="s">
        <v>58</v>
      </c>
      <c r="C80" s="64">
        <v>440</v>
      </c>
      <c r="D80" s="64">
        <v>26.89</v>
      </c>
      <c r="E80" s="64">
        <v>339</v>
      </c>
      <c r="F80" s="64">
        <v>425.33</v>
      </c>
      <c r="G80" s="64">
        <v>-5.91</v>
      </c>
      <c r="H80" s="64">
        <v>80.94</v>
      </c>
      <c r="I80" s="64">
        <v>-31.07</v>
      </c>
      <c r="J80" s="64">
        <v>86.7</v>
      </c>
      <c r="K80" s="64">
        <v>339</v>
      </c>
      <c r="L80" s="64">
        <v>0</v>
      </c>
      <c r="M80" s="65">
        <v>0</v>
      </c>
      <c r="N80" s="58"/>
      <c r="O80" s="58"/>
      <c r="P80" s="58"/>
      <c r="Q80" s="58"/>
      <c r="R80" s="62">
        <f t="shared" si="0"/>
        <v>0</v>
      </c>
      <c r="T80" s="79"/>
      <c r="U80" s="79"/>
    </row>
    <row r="81" spans="1:21" ht="15.75" x14ac:dyDescent="0.25">
      <c r="A81" s="58"/>
      <c r="B81" s="63" t="s">
        <v>58</v>
      </c>
      <c r="C81" s="64">
        <v>450</v>
      </c>
      <c r="D81" s="64">
        <v>26.89</v>
      </c>
      <c r="E81" s="64">
        <v>339</v>
      </c>
      <c r="F81" s="64">
        <v>434.25</v>
      </c>
      <c r="G81" s="64">
        <v>3.01</v>
      </c>
      <c r="H81" s="64">
        <v>85.16</v>
      </c>
      <c r="I81" s="64">
        <v>-32.69</v>
      </c>
      <c r="J81" s="64">
        <v>91.22</v>
      </c>
      <c r="K81" s="64">
        <v>339</v>
      </c>
      <c r="L81" s="64">
        <v>0</v>
      </c>
      <c r="M81" s="65">
        <v>0</v>
      </c>
      <c r="N81" s="58"/>
      <c r="O81" s="58"/>
      <c r="P81" s="58"/>
      <c r="Q81" s="58"/>
      <c r="R81" s="62">
        <f t="shared" si="0"/>
        <v>0</v>
      </c>
      <c r="T81" s="79"/>
      <c r="U81" s="79"/>
    </row>
    <row r="82" spans="1:21" ht="15.75" x14ac:dyDescent="0.25">
      <c r="A82" s="58"/>
      <c r="B82" s="63" t="s">
        <v>58</v>
      </c>
      <c r="C82" s="64">
        <v>460</v>
      </c>
      <c r="D82" s="64">
        <v>26.89</v>
      </c>
      <c r="E82" s="64">
        <v>339</v>
      </c>
      <c r="F82" s="64">
        <v>443.17</v>
      </c>
      <c r="G82" s="64">
        <v>11.93</v>
      </c>
      <c r="H82" s="64">
        <v>89.39</v>
      </c>
      <c r="I82" s="64">
        <v>-34.31</v>
      </c>
      <c r="J82" s="64">
        <v>95.74</v>
      </c>
      <c r="K82" s="64">
        <v>339</v>
      </c>
      <c r="L82" s="64">
        <v>0</v>
      </c>
      <c r="M82" s="65">
        <v>0</v>
      </c>
      <c r="N82" s="58"/>
      <c r="O82" s="58"/>
      <c r="P82" s="58"/>
      <c r="Q82" s="58"/>
      <c r="R82" s="62">
        <f t="shared" si="0"/>
        <v>0</v>
      </c>
      <c r="T82" s="79"/>
      <c r="U82" s="79"/>
    </row>
    <row r="83" spans="1:21" ht="15.75" x14ac:dyDescent="0.25">
      <c r="A83" s="58"/>
      <c r="B83" s="63" t="s">
        <v>58</v>
      </c>
      <c r="C83" s="64">
        <v>470</v>
      </c>
      <c r="D83" s="64">
        <v>26.89</v>
      </c>
      <c r="E83" s="64">
        <v>339</v>
      </c>
      <c r="F83" s="64">
        <v>452.09</v>
      </c>
      <c r="G83" s="64">
        <v>20.85</v>
      </c>
      <c r="H83" s="64">
        <v>93.61</v>
      </c>
      <c r="I83" s="64">
        <v>-35.93</v>
      </c>
      <c r="J83" s="64">
        <v>100.27</v>
      </c>
      <c r="K83" s="64">
        <v>339</v>
      </c>
      <c r="L83" s="64">
        <v>0</v>
      </c>
      <c r="M83" s="65">
        <v>0</v>
      </c>
      <c r="N83" s="58"/>
      <c r="O83" s="58"/>
      <c r="P83" s="58"/>
      <c r="Q83" s="58"/>
      <c r="R83" s="62">
        <f t="shared" si="0"/>
        <v>0</v>
      </c>
      <c r="T83" s="79"/>
      <c r="U83" s="79"/>
    </row>
    <row r="84" spans="1:21" ht="15.75" x14ac:dyDescent="0.25">
      <c r="A84" s="58"/>
      <c r="B84" s="63" t="s">
        <v>58</v>
      </c>
      <c r="C84" s="64">
        <v>480</v>
      </c>
      <c r="D84" s="64">
        <v>26.89</v>
      </c>
      <c r="E84" s="64">
        <v>339</v>
      </c>
      <c r="F84" s="64">
        <v>461</v>
      </c>
      <c r="G84" s="64">
        <v>29.76</v>
      </c>
      <c r="H84" s="64">
        <v>97.83</v>
      </c>
      <c r="I84" s="64">
        <v>-37.549999999999997</v>
      </c>
      <c r="J84" s="64">
        <v>104.79</v>
      </c>
      <c r="K84" s="64">
        <v>339</v>
      </c>
      <c r="L84" s="64">
        <v>0</v>
      </c>
      <c r="M84" s="65">
        <v>0</v>
      </c>
      <c r="N84" s="58"/>
      <c r="O84" s="58"/>
      <c r="P84" s="58"/>
      <c r="Q84" s="58"/>
      <c r="R84" s="62">
        <f t="shared" si="0"/>
        <v>0</v>
      </c>
      <c r="T84" s="79"/>
      <c r="U84" s="79"/>
    </row>
    <row r="85" spans="1:21" ht="15.75" x14ac:dyDescent="0.25">
      <c r="A85" s="58"/>
      <c r="B85" s="63" t="s">
        <v>58</v>
      </c>
      <c r="C85" s="64">
        <v>490</v>
      </c>
      <c r="D85" s="64">
        <v>26.89</v>
      </c>
      <c r="E85" s="64">
        <v>339</v>
      </c>
      <c r="F85" s="64">
        <v>469.92</v>
      </c>
      <c r="G85" s="64">
        <v>38.68</v>
      </c>
      <c r="H85" s="64">
        <v>102.05</v>
      </c>
      <c r="I85" s="64">
        <v>-39.17</v>
      </c>
      <c r="J85" s="64">
        <v>109.31</v>
      </c>
      <c r="K85" s="64">
        <v>339</v>
      </c>
      <c r="L85" s="64">
        <v>0</v>
      </c>
      <c r="M85" s="65">
        <v>0</v>
      </c>
      <c r="N85" s="58"/>
      <c r="O85" s="58"/>
      <c r="P85" s="58"/>
      <c r="Q85" s="58"/>
      <c r="R85" s="62">
        <f t="shared" si="0"/>
        <v>0</v>
      </c>
      <c r="T85" s="79"/>
      <c r="U85" s="79"/>
    </row>
    <row r="86" spans="1:21" ht="15.75" x14ac:dyDescent="0.25">
      <c r="A86" s="58"/>
      <c r="B86" s="77" t="s">
        <v>58</v>
      </c>
      <c r="C86" s="66">
        <v>500</v>
      </c>
      <c r="D86" s="66">
        <v>26.89</v>
      </c>
      <c r="E86" s="66">
        <v>339</v>
      </c>
      <c r="F86" s="66">
        <v>478.84</v>
      </c>
      <c r="G86" s="66">
        <v>47.6</v>
      </c>
      <c r="H86" s="66">
        <v>106.28</v>
      </c>
      <c r="I86" s="66">
        <v>-40.799999999999997</v>
      </c>
      <c r="J86" s="66">
        <v>113.84</v>
      </c>
      <c r="K86" s="66">
        <v>339</v>
      </c>
      <c r="L86" s="66">
        <v>0</v>
      </c>
      <c r="M86" s="78">
        <v>0</v>
      </c>
      <c r="N86" s="58"/>
      <c r="O86" s="58"/>
      <c r="P86" s="58"/>
      <c r="Q86" s="58"/>
      <c r="R86" s="62">
        <f t="shared" si="0"/>
        <v>0</v>
      </c>
      <c r="T86" s="79"/>
      <c r="U86" s="79"/>
    </row>
    <row r="87" spans="1:21" ht="15.75" x14ac:dyDescent="0.25">
      <c r="A87" s="58"/>
      <c r="B87" s="77" t="s">
        <v>58</v>
      </c>
      <c r="C87" s="66">
        <v>510</v>
      </c>
      <c r="D87" s="66">
        <v>26.89</v>
      </c>
      <c r="E87" s="66">
        <v>339</v>
      </c>
      <c r="F87" s="66">
        <v>487.76</v>
      </c>
      <c r="G87" s="66">
        <v>56.52</v>
      </c>
      <c r="H87" s="66">
        <v>110.5</v>
      </c>
      <c r="I87" s="66">
        <v>-42.42</v>
      </c>
      <c r="J87" s="66">
        <v>118.36</v>
      </c>
      <c r="K87" s="66">
        <v>339</v>
      </c>
      <c r="L87" s="66">
        <v>0</v>
      </c>
      <c r="M87" s="78">
        <v>0</v>
      </c>
      <c r="N87" s="58"/>
      <c r="O87" s="58"/>
      <c r="P87" s="58"/>
      <c r="Q87" s="58"/>
      <c r="R87" s="62">
        <f t="shared" si="0"/>
        <v>0</v>
      </c>
      <c r="T87" s="79"/>
      <c r="U87" s="79"/>
    </row>
    <row r="88" spans="1:21" ht="15.75" x14ac:dyDescent="0.25">
      <c r="A88" s="58"/>
      <c r="B88" s="63" t="s">
        <v>58</v>
      </c>
      <c r="C88" s="64">
        <v>520</v>
      </c>
      <c r="D88" s="64">
        <v>26.89</v>
      </c>
      <c r="E88" s="64">
        <v>339</v>
      </c>
      <c r="F88" s="64">
        <v>496.68</v>
      </c>
      <c r="G88" s="64">
        <v>65.44</v>
      </c>
      <c r="H88" s="64">
        <v>114.72</v>
      </c>
      <c r="I88" s="64">
        <v>-44.04</v>
      </c>
      <c r="J88" s="64">
        <v>122.88</v>
      </c>
      <c r="K88" s="64">
        <v>339</v>
      </c>
      <c r="L88" s="64">
        <v>0</v>
      </c>
      <c r="M88" s="65">
        <v>0</v>
      </c>
      <c r="N88" s="58"/>
      <c r="O88" s="58"/>
      <c r="P88" s="58"/>
      <c r="Q88" s="58"/>
      <c r="R88" s="62">
        <f t="shared" si="0"/>
        <v>0</v>
      </c>
      <c r="T88" s="79"/>
      <c r="U88" s="79"/>
    </row>
    <row r="89" spans="1:21" ht="15.75" x14ac:dyDescent="0.25">
      <c r="A89" s="58"/>
      <c r="B89" s="63" t="s">
        <v>58</v>
      </c>
      <c r="C89" s="64">
        <v>530</v>
      </c>
      <c r="D89" s="64">
        <v>26.89</v>
      </c>
      <c r="E89" s="64">
        <v>339</v>
      </c>
      <c r="F89" s="64">
        <v>505.6</v>
      </c>
      <c r="G89" s="64">
        <v>74.36</v>
      </c>
      <c r="H89" s="64">
        <v>118.95</v>
      </c>
      <c r="I89" s="64">
        <v>-45.66</v>
      </c>
      <c r="J89" s="64">
        <v>127.41</v>
      </c>
      <c r="K89" s="64">
        <v>339</v>
      </c>
      <c r="L89" s="64">
        <v>0</v>
      </c>
      <c r="M89" s="65">
        <v>0</v>
      </c>
      <c r="N89" s="58"/>
      <c r="O89" s="58"/>
      <c r="P89" s="58"/>
      <c r="Q89" s="58"/>
      <c r="R89" s="62">
        <f t="shared" si="0"/>
        <v>0</v>
      </c>
      <c r="T89" s="79"/>
      <c r="U89" s="79"/>
    </row>
    <row r="90" spans="1:21" ht="15.75" x14ac:dyDescent="0.25">
      <c r="A90" s="58"/>
      <c r="B90" s="63" t="s">
        <v>58</v>
      </c>
      <c r="C90" s="64">
        <v>540</v>
      </c>
      <c r="D90" s="64">
        <v>26.89</v>
      </c>
      <c r="E90" s="64">
        <v>339</v>
      </c>
      <c r="F90" s="64">
        <v>514.51</v>
      </c>
      <c r="G90" s="64">
        <v>83.27</v>
      </c>
      <c r="H90" s="64">
        <v>123.17</v>
      </c>
      <c r="I90" s="64">
        <v>-47.28</v>
      </c>
      <c r="J90" s="64">
        <v>131.93</v>
      </c>
      <c r="K90" s="64">
        <v>339</v>
      </c>
      <c r="L90" s="64">
        <v>0</v>
      </c>
      <c r="M90" s="65">
        <v>0</v>
      </c>
      <c r="N90" s="58"/>
      <c r="O90" s="58"/>
      <c r="P90" s="58"/>
      <c r="Q90" s="58"/>
      <c r="R90" s="62">
        <f t="shared" si="0"/>
        <v>0</v>
      </c>
      <c r="T90" s="79"/>
      <c r="U90" s="79"/>
    </row>
    <row r="91" spans="1:21" ht="15.75" x14ac:dyDescent="0.25">
      <c r="A91" s="58"/>
      <c r="B91" s="63" t="s">
        <v>107</v>
      </c>
      <c r="C91" s="64">
        <v>549.51</v>
      </c>
      <c r="D91" s="64">
        <v>26.89</v>
      </c>
      <c r="E91" s="64">
        <v>339</v>
      </c>
      <c r="F91" s="64">
        <v>523</v>
      </c>
      <c r="G91" s="64">
        <v>91.76</v>
      </c>
      <c r="H91" s="64">
        <v>127.19</v>
      </c>
      <c r="I91" s="64">
        <v>-48.82</v>
      </c>
      <c r="J91" s="64">
        <v>136.22999999999999</v>
      </c>
      <c r="K91" s="64">
        <v>339</v>
      </c>
      <c r="L91" s="64">
        <v>0</v>
      </c>
      <c r="M91" s="65">
        <v>0</v>
      </c>
      <c r="N91" s="58"/>
      <c r="O91" s="58"/>
      <c r="P91" s="58"/>
      <c r="Q91" s="58"/>
      <c r="R91" s="62">
        <f t="shared" si="0"/>
        <v>2</v>
      </c>
      <c r="T91" s="79"/>
      <c r="U91" s="79"/>
    </row>
    <row r="92" spans="1:21" ht="15.75" x14ac:dyDescent="0.25">
      <c r="A92" s="58"/>
      <c r="B92" s="63" t="s">
        <v>58</v>
      </c>
      <c r="C92" s="64">
        <v>550</v>
      </c>
      <c r="D92" s="64">
        <v>26.93</v>
      </c>
      <c r="E92" s="64">
        <v>339</v>
      </c>
      <c r="F92" s="64">
        <v>523.42999999999995</v>
      </c>
      <c r="G92" s="64">
        <v>92.19</v>
      </c>
      <c r="H92" s="64">
        <v>127.39</v>
      </c>
      <c r="I92" s="64">
        <v>-48.9</v>
      </c>
      <c r="J92" s="64">
        <v>136.44999999999999</v>
      </c>
      <c r="K92" s="64">
        <v>339</v>
      </c>
      <c r="L92" s="64">
        <v>2.5</v>
      </c>
      <c r="M92" s="65">
        <v>0</v>
      </c>
      <c r="N92" s="58"/>
      <c r="O92" s="58"/>
      <c r="P92" s="58"/>
      <c r="Q92" s="58"/>
      <c r="R92" s="62">
        <f t="shared" si="0"/>
        <v>0</v>
      </c>
      <c r="T92" s="79"/>
      <c r="U92" s="79"/>
    </row>
    <row r="93" spans="1:21" ht="15.75" x14ac:dyDescent="0.25">
      <c r="A93" s="58"/>
      <c r="B93" s="63" t="s">
        <v>58</v>
      </c>
      <c r="C93" s="64">
        <v>560</v>
      </c>
      <c r="D93" s="64">
        <v>27.77</v>
      </c>
      <c r="E93" s="64">
        <v>339</v>
      </c>
      <c r="F93" s="64">
        <v>532.30999999999995</v>
      </c>
      <c r="G93" s="64">
        <v>101.07</v>
      </c>
      <c r="H93" s="64">
        <v>131.68</v>
      </c>
      <c r="I93" s="64">
        <v>-50.55</v>
      </c>
      <c r="J93" s="64">
        <v>141.05000000000001</v>
      </c>
      <c r="K93" s="64">
        <v>339</v>
      </c>
      <c r="L93" s="64">
        <v>2.5</v>
      </c>
      <c r="M93" s="65">
        <v>0</v>
      </c>
      <c r="N93" s="58"/>
      <c r="O93" s="58"/>
      <c r="P93" s="58"/>
      <c r="Q93" s="58"/>
      <c r="R93" s="62">
        <f t="shared" si="0"/>
        <v>0</v>
      </c>
      <c r="T93" s="79"/>
      <c r="U93" s="79"/>
    </row>
    <row r="94" spans="1:21" ht="15.75" customHeight="1" x14ac:dyDescent="0.25">
      <c r="A94" s="58"/>
      <c r="B94" s="63" t="s">
        <v>58</v>
      </c>
      <c r="C94" s="64">
        <v>570</v>
      </c>
      <c r="D94" s="64">
        <v>28.6</v>
      </c>
      <c r="E94" s="64">
        <v>339</v>
      </c>
      <c r="F94" s="64">
        <v>541.13</v>
      </c>
      <c r="G94" s="64">
        <v>109.89</v>
      </c>
      <c r="H94" s="64">
        <v>136.09</v>
      </c>
      <c r="I94" s="64">
        <v>-52.24</v>
      </c>
      <c r="J94" s="64">
        <v>145.77000000000001</v>
      </c>
      <c r="K94" s="64">
        <v>339</v>
      </c>
      <c r="L94" s="64">
        <v>2.5</v>
      </c>
      <c r="M94" s="65">
        <v>0</v>
      </c>
      <c r="N94" s="58"/>
      <c r="O94" s="58"/>
      <c r="P94" s="58"/>
      <c r="Q94" s="58"/>
      <c r="R94" s="62">
        <f t="shared" si="0"/>
        <v>0</v>
      </c>
      <c r="T94" s="79"/>
      <c r="U94" s="79"/>
    </row>
    <row r="95" spans="1:21" ht="15.75" x14ac:dyDescent="0.25">
      <c r="A95" s="58"/>
      <c r="B95" s="63" t="s">
        <v>58</v>
      </c>
      <c r="C95" s="64">
        <v>580</v>
      </c>
      <c r="D95" s="64">
        <v>29.43</v>
      </c>
      <c r="E95" s="64">
        <v>339</v>
      </c>
      <c r="F95" s="64">
        <v>549.87</v>
      </c>
      <c r="G95" s="64">
        <v>118.63</v>
      </c>
      <c r="H95" s="64">
        <v>140.62</v>
      </c>
      <c r="I95" s="64">
        <v>-53.98</v>
      </c>
      <c r="J95" s="64">
        <v>150.62</v>
      </c>
      <c r="K95" s="64">
        <v>339</v>
      </c>
      <c r="L95" s="64">
        <v>2.5</v>
      </c>
      <c r="M95" s="65">
        <v>0</v>
      </c>
      <c r="N95" s="58"/>
      <c r="O95" s="58"/>
      <c r="P95" s="58"/>
      <c r="Q95" s="58"/>
      <c r="R95" s="62">
        <f t="shared" ref="R95:R158" si="1">IF(OR(B95="Обсадная колонна 339.7 мм / 13 3/8 in Casing",B95="Обсадная колонна 244.5 мм / 9 5/8 in Casing",B95="Обсадная колонна 177.8 мм / 7 in Casing"),1,IF(OR(B95="EOC - Траппы кровля / Traps Top",B95="KOP - Траппы подошва / Traps Bottom",B95="EOC - Аргиллиты - кровля / Argillites top",B95="EOC - Аргиллиты №2 - кровля / Argillites #2 top"),2,IF(OR(B95="ESP top",B95="ESP btm - Осинский горизонт-подошва / Osinskiy horizont Bttm"),3,IF(OR(B95="KOP - ВЧ-1",B95="KOP - ВЧ-2"),4,IF(B95="EOC - Кора выветривания / Crust",5,IF(OR(B95="TD",B95="Полка под срезку",B95="Начало срезки 1",B95="Начало срезки 2",B95="Начало срезки 3",B95="Начало срезки 4"),6,0))))))</f>
        <v>0</v>
      </c>
      <c r="T95" s="79"/>
      <c r="U95" s="79"/>
    </row>
    <row r="96" spans="1:21" ht="15.75" x14ac:dyDescent="0.25">
      <c r="A96" s="58"/>
      <c r="B96" s="63" t="s">
        <v>58</v>
      </c>
      <c r="C96" s="64">
        <v>590</v>
      </c>
      <c r="D96" s="64">
        <v>30.27</v>
      </c>
      <c r="E96" s="64">
        <v>339</v>
      </c>
      <c r="F96" s="64">
        <v>558.54999999999995</v>
      </c>
      <c r="G96" s="64">
        <v>127.31</v>
      </c>
      <c r="H96" s="64">
        <v>145.26</v>
      </c>
      <c r="I96" s="64">
        <v>-55.76</v>
      </c>
      <c r="J96" s="64">
        <v>155.6</v>
      </c>
      <c r="K96" s="64">
        <v>339</v>
      </c>
      <c r="L96" s="64">
        <v>2.5</v>
      </c>
      <c r="M96" s="65">
        <v>0</v>
      </c>
      <c r="N96" s="58"/>
      <c r="O96" s="58"/>
      <c r="P96" s="58"/>
      <c r="Q96" s="58"/>
      <c r="R96" s="62">
        <f t="shared" si="1"/>
        <v>0</v>
      </c>
      <c r="T96" s="79"/>
      <c r="U96" s="79"/>
    </row>
    <row r="97" spans="1:21" ht="15.75" x14ac:dyDescent="0.25">
      <c r="A97" s="58"/>
      <c r="B97" s="63" t="s">
        <v>58</v>
      </c>
      <c r="C97" s="64">
        <v>600</v>
      </c>
      <c r="D97" s="64">
        <v>31.1</v>
      </c>
      <c r="E97" s="64">
        <v>339</v>
      </c>
      <c r="F97" s="64">
        <v>567.15</v>
      </c>
      <c r="G97" s="64">
        <v>135.91</v>
      </c>
      <c r="H97" s="64">
        <v>150.03</v>
      </c>
      <c r="I97" s="64">
        <v>-57.59</v>
      </c>
      <c r="J97" s="64">
        <v>160.69999999999999</v>
      </c>
      <c r="K97" s="64">
        <v>339</v>
      </c>
      <c r="L97" s="64">
        <v>2.5</v>
      </c>
      <c r="M97" s="65">
        <v>0</v>
      </c>
      <c r="N97" s="58"/>
      <c r="O97" s="58"/>
      <c r="P97" s="58"/>
      <c r="Q97" s="58"/>
      <c r="R97" s="62">
        <f t="shared" si="1"/>
        <v>0</v>
      </c>
      <c r="T97" s="79"/>
      <c r="U97" s="79"/>
    </row>
    <row r="98" spans="1:21" ht="15.75" x14ac:dyDescent="0.25">
      <c r="A98" s="58"/>
      <c r="B98" s="63" t="s">
        <v>58</v>
      </c>
      <c r="C98" s="64">
        <v>610</v>
      </c>
      <c r="D98" s="64">
        <v>31.93</v>
      </c>
      <c r="E98" s="64">
        <v>339</v>
      </c>
      <c r="F98" s="64">
        <v>575.66999999999996</v>
      </c>
      <c r="G98" s="64">
        <v>144.43</v>
      </c>
      <c r="H98" s="64">
        <v>154.91</v>
      </c>
      <c r="I98" s="64">
        <v>-59.46</v>
      </c>
      <c r="J98" s="64">
        <v>165.93</v>
      </c>
      <c r="K98" s="64">
        <v>339</v>
      </c>
      <c r="L98" s="64">
        <v>2.5</v>
      </c>
      <c r="M98" s="65">
        <v>0</v>
      </c>
      <c r="N98" s="58"/>
      <c r="O98" s="58"/>
      <c r="P98" s="58"/>
      <c r="Q98" s="58"/>
      <c r="R98" s="62">
        <f t="shared" si="1"/>
        <v>0</v>
      </c>
      <c r="T98" s="79"/>
      <c r="U98" s="79"/>
    </row>
    <row r="99" spans="1:21" ht="15.75" x14ac:dyDescent="0.25">
      <c r="A99" s="58"/>
      <c r="B99" s="63" t="s">
        <v>58</v>
      </c>
      <c r="C99" s="64">
        <v>620</v>
      </c>
      <c r="D99" s="64">
        <v>32.770000000000003</v>
      </c>
      <c r="E99" s="64">
        <v>339</v>
      </c>
      <c r="F99" s="64">
        <v>584.12</v>
      </c>
      <c r="G99" s="64">
        <v>152.88</v>
      </c>
      <c r="H99" s="64">
        <v>159.9</v>
      </c>
      <c r="I99" s="64">
        <v>-61.38</v>
      </c>
      <c r="J99" s="64">
        <v>171.28</v>
      </c>
      <c r="K99" s="64">
        <v>339</v>
      </c>
      <c r="L99" s="64">
        <v>2.5</v>
      </c>
      <c r="M99" s="65">
        <v>0</v>
      </c>
      <c r="N99" s="58"/>
      <c r="O99" s="58"/>
      <c r="P99" s="58"/>
      <c r="Q99" s="58"/>
      <c r="R99" s="62">
        <f t="shared" si="1"/>
        <v>0</v>
      </c>
      <c r="T99" s="79"/>
      <c r="U99" s="79"/>
    </row>
    <row r="100" spans="1:21" ht="15.75" x14ac:dyDescent="0.25">
      <c r="A100" s="58"/>
      <c r="B100" s="63" t="s">
        <v>62</v>
      </c>
      <c r="C100" s="64">
        <v>622.79</v>
      </c>
      <c r="D100" s="64">
        <v>33</v>
      </c>
      <c r="E100" s="64">
        <v>339</v>
      </c>
      <c r="F100" s="64">
        <v>586.46</v>
      </c>
      <c r="G100" s="64">
        <v>155.22</v>
      </c>
      <c r="H100" s="64">
        <v>161.32</v>
      </c>
      <c r="I100" s="64">
        <v>-61.92</v>
      </c>
      <c r="J100" s="64">
        <v>172.8</v>
      </c>
      <c r="K100" s="64">
        <v>339</v>
      </c>
      <c r="L100" s="64">
        <v>2.5</v>
      </c>
      <c r="M100" s="65">
        <v>0</v>
      </c>
      <c r="N100" s="58"/>
      <c r="O100" s="58"/>
      <c r="P100" s="58"/>
      <c r="Q100" s="58"/>
      <c r="R100" s="62">
        <f t="shared" si="1"/>
        <v>0</v>
      </c>
      <c r="T100" s="79"/>
      <c r="U100" s="79"/>
    </row>
    <row r="101" spans="1:21" ht="15.75" x14ac:dyDescent="0.25">
      <c r="A101" s="58"/>
      <c r="B101" s="63" t="s">
        <v>58</v>
      </c>
      <c r="C101" s="64">
        <v>630</v>
      </c>
      <c r="D101" s="64">
        <v>33</v>
      </c>
      <c r="E101" s="64">
        <v>339</v>
      </c>
      <c r="F101" s="64">
        <v>592.51</v>
      </c>
      <c r="G101" s="64">
        <v>161.27000000000001</v>
      </c>
      <c r="H101" s="64">
        <v>164.98</v>
      </c>
      <c r="I101" s="64">
        <v>-63.33</v>
      </c>
      <c r="J101" s="64">
        <v>176.72</v>
      </c>
      <c r="K101" s="64">
        <v>339</v>
      </c>
      <c r="L101" s="64">
        <v>0</v>
      </c>
      <c r="M101" s="65">
        <v>0</v>
      </c>
      <c r="N101" s="58"/>
      <c r="O101" s="58"/>
      <c r="P101" s="58"/>
      <c r="Q101" s="58"/>
      <c r="R101" s="62">
        <f t="shared" si="1"/>
        <v>0</v>
      </c>
      <c r="T101" s="79"/>
      <c r="U101" s="79"/>
    </row>
    <row r="102" spans="1:21" ht="15.75" x14ac:dyDescent="0.25">
      <c r="A102" s="58"/>
      <c r="B102" s="63" t="s">
        <v>58</v>
      </c>
      <c r="C102" s="64">
        <v>640</v>
      </c>
      <c r="D102" s="64">
        <v>33</v>
      </c>
      <c r="E102" s="64">
        <v>339</v>
      </c>
      <c r="F102" s="64">
        <v>600.9</v>
      </c>
      <c r="G102" s="64">
        <v>169.66</v>
      </c>
      <c r="H102" s="64">
        <v>170.07</v>
      </c>
      <c r="I102" s="64">
        <v>-65.28</v>
      </c>
      <c r="J102" s="64">
        <v>182.17</v>
      </c>
      <c r="K102" s="64">
        <v>339</v>
      </c>
      <c r="L102" s="64">
        <v>0</v>
      </c>
      <c r="M102" s="65">
        <v>0</v>
      </c>
      <c r="N102" s="58"/>
      <c r="O102" s="58"/>
      <c r="P102" s="58"/>
      <c r="Q102" s="58"/>
      <c r="R102" s="62">
        <f t="shared" si="1"/>
        <v>0</v>
      </c>
      <c r="T102" s="79"/>
      <c r="U102" s="79"/>
    </row>
    <row r="103" spans="1:21" ht="15.75" x14ac:dyDescent="0.25">
      <c r="A103" s="58"/>
      <c r="B103" s="63" t="s">
        <v>58</v>
      </c>
      <c r="C103" s="64">
        <v>650</v>
      </c>
      <c r="D103" s="64">
        <v>33</v>
      </c>
      <c r="E103" s="64">
        <v>339</v>
      </c>
      <c r="F103" s="64">
        <v>609.28</v>
      </c>
      <c r="G103" s="64">
        <v>178.04</v>
      </c>
      <c r="H103" s="64">
        <v>175.15</v>
      </c>
      <c r="I103" s="64">
        <v>-67.239999999999995</v>
      </c>
      <c r="J103" s="64">
        <v>187.62</v>
      </c>
      <c r="K103" s="64">
        <v>339</v>
      </c>
      <c r="L103" s="64">
        <v>0</v>
      </c>
      <c r="M103" s="65">
        <v>0</v>
      </c>
      <c r="N103" s="58"/>
      <c r="O103" s="58"/>
      <c r="P103" s="58"/>
      <c r="Q103" s="58"/>
      <c r="R103" s="62">
        <f t="shared" si="1"/>
        <v>0</v>
      </c>
      <c r="T103" s="79"/>
      <c r="U103" s="79"/>
    </row>
    <row r="104" spans="1:21" ht="15.75" x14ac:dyDescent="0.25">
      <c r="A104" s="58"/>
      <c r="B104" s="63" t="s">
        <v>58</v>
      </c>
      <c r="C104" s="64">
        <v>660</v>
      </c>
      <c r="D104" s="64">
        <v>33</v>
      </c>
      <c r="E104" s="64">
        <v>339</v>
      </c>
      <c r="F104" s="64">
        <v>617.66999999999996</v>
      </c>
      <c r="G104" s="64">
        <v>186.43</v>
      </c>
      <c r="H104" s="64">
        <v>180.24</v>
      </c>
      <c r="I104" s="64">
        <v>-69.19</v>
      </c>
      <c r="J104" s="64">
        <v>193.06</v>
      </c>
      <c r="K104" s="64">
        <v>339</v>
      </c>
      <c r="L104" s="64">
        <v>0</v>
      </c>
      <c r="M104" s="65">
        <v>0</v>
      </c>
      <c r="N104" s="58"/>
      <c r="O104" s="58"/>
      <c r="P104" s="58"/>
      <c r="Q104" s="58"/>
      <c r="R104" s="62">
        <f t="shared" si="1"/>
        <v>0</v>
      </c>
      <c r="T104" s="79"/>
      <c r="U104" s="79"/>
    </row>
    <row r="105" spans="1:21" ht="15.75" x14ac:dyDescent="0.25">
      <c r="A105" s="58"/>
      <c r="B105" s="63" t="s">
        <v>58</v>
      </c>
      <c r="C105" s="64">
        <v>670</v>
      </c>
      <c r="D105" s="64">
        <v>33</v>
      </c>
      <c r="E105" s="64">
        <v>339</v>
      </c>
      <c r="F105" s="64">
        <v>626.05999999999995</v>
      </c>
      <c r="G105" s="64">
        <v>194.82</v>
      </c>
      <c r="H105" s="64">
        <v>185.32</v>
      </c>
      <c r="I105" s="64">
        <v>-71.14</v>
      </c>
      <c r="J105" s="64">
        <v>198.51</v>
      </c>
      <c r="K105" s="64">
        <v>339</v>
      </c>
      <c r="L105" s="64">
        <v>0</v>
      </c>
      <c r="M105" s="65">
        <v>0</v>
      </c>
      <c r="N105" s="58"/>
      <c r="O105" s="58"/>
      <c r="P105" s="58"/>
      <c r="Q105" s="58"/>
      <c r="R105" s="62">
        <f t="shared" si="1"/>
        <v>0</v>
      </c>
      <c r="T105" s="79"/>
      <c r="U105" s="79"/>
    </row>
    <row r="106" spans="1:21" ht="15.75" x14ac:dyDescent="0.25">
      <c r="A106" s="58"/>
      <c r="B106" s="63" t="s">
        <v>60</v>
      </c>
      <c r="C106" s="64">
        <v>677.09</v>
      </c>
      <c r="D106" s="64">
        <v>33</v>
      </c>
      <c r="E106" s="64">
        <v>339</v>
      </c>
      <c r="F106" s="64">
        <v>632</v>
      </c>
      <c r="G106" s="64">
        <v>200.76</v>
      </c>
      <c r="H106" s="64">
        <v>188.93</v>
      </c>
      <c r="I106" s="64">
        <v>-72.52</v>
      </c>
      <c r="J106" s="64">
        <v>202.37</v>
      </c>
      <c r="K106" s="64">
        <v>339</v>
      </c>
      <c r="L106" s="64">
        <v>0</v>
      </c>
      <c r="M106" s="65">
        <v>0</v>
      </c>
      <c r="N106" s="58"/>
      <c r="O106" s="58"/>
      <c r="P106" s="58"/>
      <c r="Q106" s="58"/>
      <c r="R106" s="62">
        <f t="shared" si="1"/>
        <v>0</v>
      </c>
      <c r="T106" s="79"/>
      <c r="U106" s="79"/>
    </row>
    <row r="107" spans="1:21" ht="15.75" x14ac:dyDescent="0.25">
      <c r="A107" s="58"/>
      <c r="B107" s="63" t="s">
        <v>58</v>
      </c>
      <c r="C107" s="64">
        <v>680</v>
      </c>
      <c r="D107" s="64">
        <v>33</v>
      </c>
      <c r="E107" s="64">
        <v>339</v>
      </c>
      <c r="F107" s="64">
        <v>634.44000000000005</v>
      </c>
      <c r="G107" s="64">
        <v>203.2</v>
      </c>
      <c r="H107" s="64">
        <v>190.41</v>
      </c>
      <c r="I107" s="64">
        <v>-73.09</v>
      </c>
      <c r="J107" s="64">
        <v>203.95</v>
      </c>
      <c r="K107" s="64">
        <v>339</v>
      </c>
      <c r="L107" s="64">
        <v>0</v>
      </c>
      <c r="M107" s="65">
        <v>0</v>
      </c>
      <c r="N107" s="58"/>
      <c r="O107" s="58"/>
      <c r="P107" s="58"/>
      <c r="Q107" s="58"/>
      <c r="R107" s="62">
        <f t="shared" si="1"/>
        <v>0</v>
      </c>
      <c r="T107" s="79"/>
      <c r="U107" s="79"/>
    </row>
    <row r="108" spans="1:21" ht="15.75" x14ac:dyDescent="0.25">
      <c r="A108" s="58"/>
      <c r="B108" s="63" t="s">
        <v>58</v>
      </c>
      <c r="C108" s="64">
        <v>690</v>
      </c>
      <c r="D108" s="64">
        <v>33</v>
      </c>
      <c r="E108" s="64">
        <v>339</v>
      </c>
      <c r="F108" s="64">
        <v>642.83000000000004</v>
      </c>
      <c r="G108" s="64">
        <v>211.59</v>
      </c>
      <c r="H108" s="64">
        <v>195.49</v>
      </c>
      <c r="I108" s="64">
        <v>-75.040000000000006</v>
      </c>
      <c r="J108" s="64">
        <v>209.4</v>
      </c>
      <c r="K108" s="64">
        <v>339</v>
      </c>
      <c r="L108" s="64">
        <v>0</v>
      </c>
      <c r="M108" s="65">
        <v>0</v>
      </c>
      <c r="N108" s="58"/>
      <c r="O108" s="58"/>
      <c r="P108" s="58"/>
      <c r="Q108" s="58"/>
      <c r="R108" s="62">
        <f t="shared" si="1"/>
        <v>0</v>
      </c>
      <c r="T108" s="79"/>
      <c r="U108" s="79"/>
    </row>
    <row r="109" spans="1:21" ht="15.75" x14ac:dyDescent="0.25">
      <c r="A109" s="58"/>
      <c r="B109" s="63" t="s">
        <v>102</v>
      </c>
      <c r="C109" s="64">
        <v>694.97</v>
      </c>
      <c r="D109" s="64">
        <v>33</v>
      </c>
      <c r="E109" s="64">
        <v>339</v>
      </c>
      <c r="F109" s="64">
        <v>647</v>
      </c>
      <c r="G109" s="64">
        <v>215.76</v>
      </c>
      <c r="H109" s="64">
        <v>198.02</v>
      </c>
      <c r="I109" s="64">
        <v>-76.010000000000005</v>
      </c>
      <c r="J109" s="64">
        <v>212.11</v>
      </c>
      <c r="K109" s="64">
        <v>339</v>
      </c>
      <c r="L109" s="64">
        <v>0</v>
      </c>
      <c r="M109" s="65">
        <v>0</v>
      </c>
      <c r="N109" s="58"/>
      <c r="O109" s="58"/>
      <c r="P109" s="58"/>
      <c r="Q109" s="58"/>
      <c r="R109" s="62">
        <f t="shared" si="1"/>
        <v>1</v>
      </c>
      <c r="T109" s="79"/>
      <c r="U109" s="79"/>
    </row>
    <row r="110" spans="1:21" ht="15.75" x14ac:dyDescent="0.25">
      <c r="A110" s="58"/>
      <c r="B110" s="63" t="s">
        <v>58</v>
      </c>
      <c r="C110" s="64">
        <v>700</v>
      </c>
      <c r="D110" s="64">
        <v>33</v>
      </c>
      <c r="E110" s="64">
        <v>339</v>
      </c>
      <c r="F110" s="64">
        <v>651.22</v>
      </c>
      <c r="G110" s="64">
        <v>219.98</v>
      </c>
      <c r="H110" s="64">
        <v>200.58</v>
      </c>
      <c r="I110" s="64">
        <v>-76.989999999999995</v>
      </c>
      <c r="J110" s="64">
        <v>214.85</v>
      </c>
      <c r="K110" s="64">
        <v>339</v>
      </c>
      <c r="L110" s="64">
        <v>0</v>
      </c>
      <c r="M110" s="65">
        <v>0</v>
      </c>
      <c r="N110" s="58"/>
      <c r="O110" s="58"/>
      <c r="P110" s="58"/>
      <c r="Q110" s="58"/>
      <c r="R110" s="62">
        <f t="shared" si="1"/>
        <v>0</v>
      </c>
      <c r="T110" s="79"/>
      <c r="U110" s="79"/>
    </row>
    <row r="111" spans="1:21" ht="15.75" x14ac:dyDescent="0.25">
      <c r="A111" s="58"/>
      <c r="B111" s="63" t="s">
        <v>58</v>
      </c>
      <c r="C111" s="64">
        <v>710</v>
      </c>
      <c r="D111" s="64">
        <v>33</v>
      </c>
      <c r="E111" s="64">
        <v>339</v>
      </c>
      <c r="F111" s="64">
        <v>659.6</v>
      </c>
      <c r="G111" s="64">
        <v>228.36</v>
      </c>
      <c r="H111" s="64">
        <v>205.66</v>
      </c>
      <c r="I111" s="64">
        <v>-78.95</v>
      </c>
      <c r="J111" s="64">
        <v>220.29</v>
      </c>
      <c r="K111" s="64">
        <v>339</v>
      </c>
      <c r="L111" s="64">
        <v>0</v>
      </c>
      <c r="M111" s="65">
        <v>0</v>
      </c>
      <c r="N111" s="58"/>
      <c r="O111" s="58"/>
      <c r="P111" s="58"/>
      <c r="Q111" s="58"/>
      <c r="R111" s="62">
        <f t="shared" si="1"/>
        <v>0</v>
      </c>
      <c r="T111" s="79"/>
      <c r="U111" s="79"/>
    </row>
    <row r="112" spans="1:21" ht="15.75" x14ac:dyDescent="0.25">
      <c r="A112" s="58"/>
      <c r="B112" s="63" t="s">
        <v>59</v>
      </c>
      <c r="C112" s="64">
        <v>714.97</v>
      </c>
      <c r="D112" s="64">
        <v>33</v>
      </c>
      <c r="E112" s="64">
        <v>339</v>
      </c>
      <c r="F112" s="64">
        <v>663.77</v>
      </c>
      <c r="G112" s="64">
        <v>232.53</v>
      </c>
      <c r="H112" s="64">
        <v>208.19</v>
      </c>
      <c r="I112" s="64">
        <v>-79.92</v>
      </c>
      <c r="J112" s="64">
        <v>223</v>
      </c>
      <c r="K112" s="64">
        <v>339</v>
      </c>
      <c r="L112" s="64">
        <v>0</v>
      </c>
      <c r="M112" s="65">
        <v>0</v>
      </c>
      <c r="N112" s="58"/>
      <c r="O112" s="58"/>
      <c r="P112" s="58"/>
      <c r="Q112" s="58"/>
      <c r="R112" s="62">
        <f t="shared" si="1"/>
        <v>0</v>
      </c>
      <c r="T112" s="79"/>
      <c r="U112" s="79"/>
    </row>
    <row r="113" spans="1:21" ht="15.75" x14ac:dyDescent="0.25">
      <c r="A113" s="58"/>
      <c r="B113" s="63" t="s">
        <v>58</v>
      </c>
      <c r="C113" s="64">
        <v>720</v>
      </c>
      <c r="D113" s="64">
        <v>33.590000000000003</v>
      </c>
      <c r="E113" s="64">
        <v>339</v>
      </c>
      <c r="F113" s="64">
        <v>667.98</v>
      </c>
      <c r="G113" s="64">
        <v>236.74</v>
      </c>
      <c r="H113" s="64">
        <v>210.77</v>
      </c>
      <c r="I113" s="64">
        <v>-80.91</v>
      </c>
      <c r="J113" s="64">
        <v>225.76</v>
      </c>
      <c r="K113" s="64">
        <v>339</v>
      </c>
      <c r="L113" s="64">
        <v>3.5</v>
      </c>
      <c r="M113" s="65">
        <v>0.06</v>
      </c>
      <c r="N113" s="58"/>
      <c r="O113" s="58"/>
      <c r="P113" s="58"/>
      <c r="Q113" s="58"/>
      <c r="R113" s="62">
        <f t="shared" si="1"/>
        <v>0</v>
      </c>
      <c r="T113" s="79"/>
      <c r="U113" s="79"/>
    </row>
    <row r="114" spans="1:21" ht="15.75" x14ac:dyDescent="0.25">
      <c r="A114" s="58"/>
      <c r="B114" s="63" t="s">
        <v>58</v>
      </c>
      <c r="C114" s="64">
        <v>730</v>
      </c>
      <c r="D114" s="64">
        <v>34.75</v>
      </c>
      <c r="E114" s="64">
        <v>339</v>
      </c>
      <c r="F114" s="64">
        <v>676.25</v>
      </c>
      <c r="G114" s="64">
        <v>245.01</v>
      </c>
      <c r="H114" s="64">
        <v>216.01</v>
      </c>
      <c r="I114" s="64">
        <v>-82.92</v>
      </c>
      <c r="J114" s="64">
        <v>231.38</v>
      </c>
      <c r="K114" s="64">
        <v>339</v>
      </c>
      <c r="L114" s="64">
        <v>3.5</v>
      </c>
      <c r="M114" s="65">
        <v>0.06</v>
      </c>
      <c r="N114" s="58"/>
      <c r="O114" s="58"/>
      <c r="P114" s="58"/>
      <c r="Q114" s="58"/>
      <c r="R114" s="62">
        <f t="shared" si="1"/>
        <v>0</v>
      </c>
      <c r="T114" s="79"/>
      <c r="U114" s="79"/>
    </row>
    <row r="115" spans="1:21" ht="15.75" x14ac:dyDescent="0.25">
      <c r="A115" s="58"/>
      <c r="B115" s="63" t="s">
        <v>58</v>
      </c>
      <c r="C115" s="64">
        <v>740</v>
      </c>
      <c r="D115" s="64">
        <v>35.92</v>
      </c>
      <c r="E115" s="64">
        <v>339.01</v>
      </c>
      <c r="F115" s="64">
        <v>684.41</v>
      </c>
      <c r="G115" s="64">
        <v>253.17</v>
      </c>
      <c r="H115" s="64">
        <v>221.41</v>
      </c>
      <c r="I115" s="64">
        <v>-84.99</v>
      </c>
      <c r="J115" s="64">
        <v>237.16</v>
      </c>
      <c r="K115" s="64">
        <v>339</v>
      </c>
      <c r="L115" s="64">
        <v>3.5</v>
      </c>
      <c r="M115" s="65">
        <v>0.06</v>
      </c>
      <c r="N115" s="58"/>
      <c r="O115" s="58"/>
      <c r="P115" s="58"/>
      <c r="Q115" s="58"/>
      <c r="R115" s="62">
        <f t="shared" si="1"/>
        <v>0</v>
      </c>
      <c r="T115" s="79"/>
      <c r="U115" s="79"/>
    </row>
    <row r="116" spans="1:21" ht="15.75" x14ac:dyDescent="0.25">
      <c r="A116" s="58"/>
      <c r="B116" s="63" t="s">
        <v>58</v>
      </c>
      <c r="C116" s="64">
        <v>750</v>
      </c>
      <c r="D116" s="64">
        <v>37.090000000000003</v>
      </c>
      <c r="E116" s="64">
        <v>339.01</v>
      </c>
      <c r="F116" s="64">
        <v>692.44</v>
      </c>
      <c r="G116" s="64">
        <v>261.2</v>
      </c>
      <c r="H116" s="64">
        <v>226.96</v>
      </c>
      <c r="I116" s="64">
        <v>-87.12</v>
      </c>
      <c r="J116" s="64">
        <v>243.11</v>
      </c>
      <c r="K116" s="64">
        <v>339</v>
      </c>
      <c r="L116" s="64">
        <v>3.5</v>
      </c>
      <c r="M116" s="65">
        <v>0.06</v>
      </c>
      <c r="N116" s="58"/>
      <c r="O116" s="58"/>
      <c r="P116" s="58"/>
      <c r="Q116" s="58"/>
      <c r="R116" s="62">
        <f t="shared" si="1"/>
        <v>0</v>
      </c>
      <c r="T116" s="79"/>
      <c r="U116" s="79"/>
    </row>
    <row r="117" spans="1:21" ht="15.75" x14ac:dyDescent="0.25">
      <c r="A117" s="58"/>
      <c r="B117" s="63" t="s">
        <v>58</v>
      </c>
      <c r="C117" s="64">
        <v>760</v>
      </c>
      <c r="D117" s="64">
        <v>38.25</v>
      </c>
      <c r="E117" s="64">
        <v>339.01</v>
      </c>
      <c r="F117" s="64">
        <v>700.36</v>
      </c>
      <c r="G117" s="64">
        <v>269.12</v>
      </c>
      <c r="H117" s="64">
        <v>232.67</v>
      </c>
      <c r="I117" s="64">
        <v>-89.31</v>
      </c>
      <c r="J117" s="64">
        <v>249.22</v>
      </c>
      <c r="K117" s="64">
        <v>339</v>
      </c>
      <c r="L117" s="64">
        <v>3.5</v>
      </c>
      <c r="M117" s="65">
        <v>0.05</v>
      </c>
      <c r="N117" s="58"/>
      <c r="O117" s="58"/>
      <c r="P117" s="58"/>
      <c r="Q117" s="58"/>
      <c r="R117" s="62">
        <f t="shared" si="1"/>
        <v>0</v>
      </c>
      <c r="T117" s="79"/>
      <c r="U117" s="79"/>
    </row>
    <row r="118" spans="1:21" ht="15.75" x14ac:dyDescent="0.25">
      <c r="A118" s="58"/>
      <c r="B118" s="63" t="s">
        <v>58</v>
      </c>
      <c r="C118" s="64">
        <v>770</v>
      </c>
      <c r="D118" s="64">
        <v>39.42</v>
      </c>
      <c r="E118" s="64">
        <v>339.01</v>
      </c>
      <c r="F118" s="64">
        <v>708.15</v>
      </c>
      <c r="G118" s="64">
        <v>276.91000000000003</v>
      </c>
      <c r="H118" s="64">
        <v>238.52</v>
      </c>
      <c r="I118" s="64">
        <v>-91.56</v>
      </c>
      <c r="J118" s="64">
        <v>255.49</v>
      </c>
      <c r="K118" s="64">
        <v>339</v>
      </c>
      <c r="L118" s="64">
        <v>3.5</v>
      </c>
      <c r="M118" s="65">
        <v>0.05</v>
      </c>
      <c r="N118" s="58"/>
      <c r="O118" s="58"/>
      <c r="P118" s="58"/>
      <c r="Q118" s="58"/>
      <c r="R118" s="62">
        <f t="shared" si="1"/>
        <v>0</v>
      </c>
      <c r="T118" s="79"/>
      <c r="U118" s="79"/>
    </row>
    <row r="119" spans="1:21" ht="15.75" x14ac:dyDescent="0.25">
      <c r="A119" s="58"/>
      <c r="B119" s="63" t="s">
        <v>58</v>
      </c>
      <c r="C119" s="64">
        <v>780</v>
      </c>
      <c r="D119" s="64">
        <v>40.590000000000003</v>
      </c>
      <c r="E119" s="64">
        <v>339.01</v>
      </c>
      <c r="F119" s="64">
        <v>715.81</v>
      </c>
      <c r="G119" s="64">
        <v>284.57</v>
      </c>
      <c r="H119" s="64">
        <v>244.53</v>
      </c>
      <c r="I119" s="64">
        <v>-93.86</v>
      </c>
      <c r="J119" s="64">
        <v>261.92</v>
      </c>
      <c r="K119" s="64">
        <v>339</v>
      </c>
      <c r="L119" s="64">
        <v>3.5</v>
      </c>
      <c r="M119" s="65">
        <v>0.05</v>
      </c>
      <c r="N119" s="58"/>
      <c r="O119" s="58"/>
      <c r="P119" s="58"/>
      <c r="Q119" s="58"/>
      <c r="R119" s="62">
        <f t="shared" si="1"/>
        <v>0</v>
      </c>
      <c r="T119" s="79"/>
      <c r="U119" s="79"/>
    </row>
    <row r="120" spans="1:21" ht="15.75" x14ac:dyDescent="0.25">
      <c r="A120" s="58"/>
      <c r="B120" s="63" t="s">
        <v>58</v>
      </c>
      <c r="C120" s="64">
        <v>790</v>
      </c>
      <c r="D120" s="64">
        <v>41.75</v>
      </c>
      <c r="E120" s="64">
        <v>339.01</v>
      </c>
      <c r="F120" s="64">
        <v>723.34</v>
      </c>
      <c r="G120" s="64">
        <v>292.10000000000002</v>
      </c>
      <c r="H120" s="64">
        <v>250.67</v>
      </c>
      <c r="I120" s="64">
        <v>-96.22</v>
      </c>
      <c r="J120" s="64">
        <v>268.5</v>
      </c>
      <c r="K120" s="64">
        <v>339</v>
      </c>
      <c r="L120" s="64">
        <v>3.5</v>
      </c>
      <c r="M120" s="65">
        <v>0.05</v>
      </c>
      <c r="N120" s="58"/>
      <c r="O120" s="58"/>
      <c r="P120" s="58"/>
      <c r="Q120" s="58"/>
      <c r="R120" s="62">
        <f t="shared" si="1"/>
        <v>0</v>
      </c>
      <c r="T120" s="79"/>
      <c r="U120" s="79"/>
    </row>
    <row r="121" spans="1:21" ht="15.75" x14ac:dyDescent="0.25">
      <c r="A121" s="58"/>
      <c r="B121" s="63" t="s">
        <v>58</v>
      </c>
      <c r="C121" s="64">
        <v>800</v>
      </c>
      <c r="D121" s="64">
        <v>42.92</v>
      </c>
      <c r="E121" s="64">
        <v>339.02</v>
      </c>
      <c r="F121" s="64">
        <v>730.73</v>
      </c>
      <c r="G121" s="64">
        <v>299.49</v>
      </c>
      <c r="H121" s="64">
        <v>256.95999999999998</v>
      </c>
      <c r="I121" s="64">
        <v>-98.63</v>
      </c>
      <c r="J121" s="64">
        <v>275.24</v>
      </c>
      <c r="K121" s="64">
        <v>339</v>
      </c>
      <c r="L121" s="64">
        <v>3.5</v>
      </c>
      <c r="M121" s="65">
        <v>0.05</v>
      </c>
      <c r="N121" s="58"/>
      <c r="O121" s="58"/>
      <c r="P121" s="58"/>
      <c r="Q121" s="58"/>
      <c r="R121" s="62">
        <f t="shared" si="1"/>
        <v>0</v>
      </c>
      <c r="T121" s="79"/>
      <c r="U121" s="79"/>
    </row>
    <row r="122" spans="1:21" ht="15.75" x14ac:dyDescent="0.25">
      <c r="A122" s="58"/>
      <c r="B122" s="63" t="s">
        <v>58</v>
      </c>
      <c r="C122" s="64">
        <v>810</v>
      </c>
      <c r="D122" s="64">
        <v>44.09</v>
      </c>
      <c r="E122" s="64">
        <v>339.02</v>
      </c>
      <c r="F122" s="64">
        <v>737.98</v>
      </c>
      <c r="G122" s="64">
        <v>306.74</v>
      </c>
      <c r="H122" s="64">
        <v>263.39</v>
      </c>
      <c r="I122" s="64">
        <v>-101.09</v>
      </c>
      <c r="J122" s="64">
        <v>282.12</v>
      </c>
      <c r="K122" s="64">
        <v>339</v>
      </c>
      <c r="L122" s="64">
        <v>3.5</v>
      </c>
      <c r="M122" s="65">
        <v>0.05</v>
      </c>
      <c r="N122" s="58"/>
      <c r="O122" s="58"/>
      <c r="P122" s="58"/>
      <c r="Q122" s="58"/>
      <c r="R122" s="62">
        <f t="shared" si="1"/>
        <v>0</v>
      </c>
      <c r="T122" s="79"/>
      <c r="U122" s="79"/>
    </row>
    <row r="123" spans="1:21" ht="15.75" x14ac:dyDescent="0.25">
      <c r="A123" s="58"/>
      <c r="B123" s="63" t="s">
        <v>58</v>
      </c>
      <c r="C123" s="64">
        <v>820</v>
      </c>
      <c r="D123" s="64">
        <v>45.25</v>
      </c>
      <c r="E123" s="64">
        <v>339.02</v>
      </c>
      <c r="F123" s="64">
        <v>745.09</v>
      </c>
      <c r="G123" s="64">
        <v>313.85000000000002</v>
      </c>
      <c r="H123" s="64">
        <v>269.95</v>
      </c>
      <c r="I123" s="64">
        <v>-103.61</v>
      </c>
      <c r="J123" s="64">
        <v>289.14999999999998</v>
      </c>
      <c r="K123" s="64">
        <v>339</v>
      </c>
      <c r="L123" s="64">
        <v>3.5</v>
      </c>
      <c r="M123" s="65">
        <v>0.05</v>
      </c>
      <c r="N123" s="58"/>
      <c r="O123" s="58"/>
      <c r="P123" s="58"/>
      <c r="Q123" s="58"/>
      <c r="R123" s="62">
        <f t="shared" si="1"/>
        <v>0</v>
      </c>
      <c r="T123" s="79"/>
      <c r="U123" s="79"/>
    </row>
    <row r="124" spans="1:21" ht="15.75" x14ac:dyDescent="0.25">
      <c r="A124" s="58"/>
      <c r="B124" s="63" t="s">
        <v>58</v>
      </c>
      <c r="C124" s="64">
        <v>830</v>
      </c>
      <c r="D124" s="64">
        <v>46.42</v>
      </c>
      <c r="E124" s="64">
        <v>339.02</v>
      </c>
      <c r="F124" s="64">
        <v>752.06</v>
      </c>
      <c r="G124" s="64">
        <v>320.82</v>
      </c>
      <c r="H124" s="64">
        <v>276.64999999999998</v>
      </c>
      <c r="I124" s="64">
        <v>-106.18</v>
      </c>
      <c r="J124" s="64">
        <v>296.33</v>
      </c>
      <c r="K124" s="64">
        <v>339</v>
      </c>
      <c r="L124" s="64">
        <v>3.5</v>
      </c>
      <c r="M124" s="65">
        <v>0.05</v>
      </c>
      <c r="N124" s="58"/>
      <c r="O124" s="58"/>
      <c r="P124" s="58"/>
      <c r="Q124" s="58"/>
      <c r="R124" s="62">
        <f t="shared" si="1"/>
        <v>0</v>
      </c>
      <c r="T124" s="79"/>
      <c r="U124" s="79"/>
    </row>
    <row r="125" spans="1:21" ht="15.75" x14ac:dyDescent="0.25">
      <c r="A125" s="58"/>
      <c r="B125" s="63" t="s">
        <v>61</v>
      </c>
      <c r="C125" s="64">
        <v>831.36</v>
      </c>
      <c r="D125" s="64">
        <v>46.58</v>
      </c>
      <c r="E125" s="64">
        <v>339.02</v>
      </c>
      <c r="F125" s="64">
        <v>753</v>
      </c>
      <c r="G125" s="64">
        <v>321.76</v>
      </c>
      <c r="H125" s="64">
        <v>277.57</v>
      </c>
      <c r="I125" s="64">
        <v>-106.53</v>
      </c>
      <c r="J125" s="64">
        <v>297.32</v>
      </c>
      <c r="K125" s="64">
        <v>339</v>
      </c>
      <c r="L125" s="64">
        <v>3.5</v>
      </c>
      <c r="M125" s="65">
        <v>0.04</v>
      </c>
      <c r="N125" s="58"/>
      <c r="O125" s="58"/>
      <c r="P125" s="58"/>
      <c r="Q125" s="58"/>
      <c r="R125" s="62">
        <f t="shared" si="1"/>
        <v>0</v>
      </c>
      <c r="T125" s="79"/>
      <c r="U125" s="79"/>
    </row>
    <row r="126" spans="1:21" ht="15.75" x14ac:dyDescent="0.25">
      <c r="A126" s="58"/>
      <c r="B126" s="63" t="s">
        <v>58</v>
      </c>
      <c r="C126" s="64">
        <v>840</v>
      </c>
      <c r="D126" s="64">
        <v>47.59</v>
      </c>
      <c r="E126" s="64">
        <v>339.02</v>
      </c>
      <c r="F126" s="64">
        <v>758.88</v>
      </c>
      <c r="G126" s="64">
        <v>327.64</v>
      </c>
      <c r="H126" s="64">
        <v>283.48</v>
      </c>
      <c r="I126" s="64">
        <v>-108.8</v>
      </c>
      <c r="J126" s="64">
        <v>303.64</v>
      </c>
      <c r="K126" s="64">
        <v>339</v>
      </c>
      <c r="L126" s="64">
        <v>3.5</v>
      </c>
      <c r="M126" s="65">
        <v>0.04</v>
      </c>
      <c r="N126" s="58"/>
      <c r="O126" s="58"/>
      <c r="P126" s="58"/>
      <c r="Q126" s="58"/>
      <c r="R126" s="62">
        <f t="shared" si="1"/>
        <v>0</v>
      </c>
      <c r="T126" s="79"/>
      <c r="U126" s="79"/>
    </row>
    <row r="127" spans="1:21" ht="15.75" x14ac:dyDescent="0.25">
      <c r="A127" s="58"/>
      <c r="B127" s="63" t="s">
        <v>58</v>
      </c>
      <c r="C127" s="64">
        <v>850</v>
      </c>
      <c r="D127" s="64">
        <v>48.75</v>
      </c>
      <c r="E127" s="64">
        <v>339.02</v>
      </c>
      <c r="F127" s="64">
        <v>765.55</v>
      </c>
      <c r="G127" s="64">
        <v>334.31</v>
      </c>
      <c r="H127" s="64">
        <v>290.43</v>
      </c>
      <c r="I127" s="64">
        <v>-111.47</v>
      </c>
      <c r="J127" s="64">
        <v>311.08999999999997</v>
      </c>
      <c r="K127" s="64">
        <v>339</v>
      </c>
      <c r="L127" s="64">
        <v>3.5</v>
      </c>
      <c r="M127" s="65">
        <v>0.04</v>
      </c>
      <c r="N127" s="58"/>
      <c r="O127" s="58"/>
      <c r="P127" s="58"/>
      <c r="Q127" s="58"/>
      <c r="R127" s="62">
        <f t="shared" si="1"/>
        <v>0</v>
      </c>
      <c r="T127" s="79"/>
      <c r="U127" s="79"/>
    </row>
    <row r="128" spans="1:21" ht="15.75" x14ac:dyDescent="0.25">
      <c r="A128" s="58"/>
      <c r="B128" s="63" t="s">
        <v>58</v>
      </c>
      <c r="C128" s="64">
        <v>860</v>
      </c>
      <c r="D128" s="64">
        <v>49.92</v>
      </c>
      <c r="E128" s="64">
        <v>339.02</v>
      </c>
      <c r="F128" s="64">
        <v>772.07</v>
      </c>
      <c r="G128" s="64">
        <v>340.83</v>
      </c>
      <c r="H128" s="64">
        <v>297.52</v>
      </c>
      <c r="I128" s="64">
        <v>-114.18</v>
      </c>
      <c r="J128" s="64">
        <v>318.68</v>
      </c>
      <c r="K128" s="64">
        <v>339</v>
      </c>
      <c r="L128" s="64">
        <v>3.5</v>
      </c>
      <c r="M128" s="65">
        <v>0.04</v>
      </c>
      <c r="N128" s="58"/>
      <c r="O128" s="58"/>
      <c r="P128" s="58"/>
      <c r="Q128" s="58"/>
      <c r="R128" s="62">
        <f t="shared" si="1"/>
        <v>0</v>
      </c>
      <c r="T128" s="79"/>
      <c r="U128" s="79"/>
    </row>
    <row r="129" spans="1:21" ht="15.75" x14ac:dyDescent="0.25">
      <c r="A129" s="58"/>
      <c r="B129" s="63" t="s">
        <v>58</v>
      </c>
      <c r="C129" s="64">
        <v>870</v>
      </c>
      <c r="D129" s="64">
        <v>51.09</v>
      </c>
      <c r="E129" s="64">
        <v>339.02</v>
      </c>
      <c r="F129" s="64">
        <v>778.43</v>
      </c>
      <c r="G129" s="64">
        <v>347.19</v>
      </c>
      <c r="H129" s="64">
        <v>304.72000000000003</v>
      </c>
      <c r="I129" s="64">
        <v>-116.94</v>
      </c>
      <c r="J129" s="64">
        <v>326.39</v>
      </c>
      <c r="K129" s="64">
        <v>339</v>
      </c>
      <c r="L129" s="64">
        <v>3.5</v>
      </c>
      <c r="M129" s="65">
        <v>0.04</v>
      </c>
      <c r="N129" s="58"/>
      <c r="O129" s="58"/>
      <c r="P129" s="58"/>
      <c r="Q129" s="58"/>
      <c r="R129" s="62">
        <f t="shared" si="1"/>
        <v>0</v>
      </c>
      <c r="T129" s="79"/>
      <c r="U129" s="79"/>
    </row>
    <row r="130" spans="1:21" ht="15.75" x14ac:dyDescent="0.25">
      <c r="A130" s="58"/>
      <c r="B130" s="63" t="s">
        <v>58</v>
      </c>
      <c r="C130" s="64">
        <v>880</v>
      </c>
      <c r="D130" s="64">
        <v>52.25</v>
      </c>
      <c r="E130" s="64">
        <v>339.02</v>
      </c>
      <c r="F130" s="64">
        <v>784.63</v>
      </c>
      <c r="G130" s="64">
        <v>353.39</v>
      </c>
      <c r="H130" s="64">
        <v>312.05</v>
      </c>
      <c r="I130" s="64">
        <v>-119.75</v>
      </c>
      <c r="J130" s="64">
        <v>334.24</v>
      </c>
      <c r="K130" s="64">
        <v>339</v>
      </c>
      <c r="L130" s="64">
        <v>3.5</v>
      </c>
      <c r="M130" s="65">
        <v>0.04</v>
      </c>
      <c r="N130" s="58"/>
      <c r="O130" s="58"/>
      <c r="P130" s="58"/>
      <c r="Q130" s="58"/>
      <c r="R130" s="62">
        <f t="shared" si="1"/>
        <v>0</v>
      </c>
      <c r="T130" s="79"/>
      <c r="U130" s="79"/>
    </row>
    <row r="131" spans="1:21" ht="15.75" x14ac:dyDescent="0.25">
      <c r="A131" s="58"/>
      <c r="B131" s="63" t="s">
        <v>58</v>
      </c>
      <c r="C131" s="64">
        <v>890</v>
      </c>
      <c r="D131" s="64">
        <v>53.42</v>
      </c>
      <c r="E131" s="64">
        <v>339.03</v>
      </c>
      <c r="F131" s="64">
        <v>790.67</v>
      </c>
      <c r="G131" s="64">
        <v>359.43</v>
      </c>
      <c r="H131" s="64">
        <v>319.49</v>
      </c>
      <c r="I131" s="64">
        <v>-122.61</v>
      </c>
      <c r="J131" s="64">
        <v>342.21</v>
      </c>
      <c r="K131" s="64">
        <v>339.01</v>
      </c>
      <c r="L131" s="64">
        <v>3.5</v>
      </c>
      <c r="M131" s="65">
        <v>0.04</v>
      </c>
      <c r="N131" s="58"/>
      <c r="O131" s="58"/>
      <c r="P131" s="58"/>
      <c r="Q131" s="58"/>
      <c r="R131" s="62">
        <f t="shared" si="1"/>
        <v>0</v>
      </c>
      <c r="T131" s="79"/>
      <c r="U131" s="79"/>
    </row>
    <row r="132" spans="1:21" ht="15.75" x14ac:dyDescent="0.25">
      <c r="A132" s="58"/>
      <c r="B132" s="63" t="s">
        <v>58</v>
      </c>
      <c r="C132" s="64">
        <v>900</v>
      </c>
      <c r="D132" s="64">
        <v>54.59</v>
      </c>
      <c r="E132" s="64">
        <v>339.03</v>
      </c>
      <c r="F132" s="64">
        <v>796.55</v>
      </c>
      <c r="G132" s="64">
        <v>365.31</v>
      </c>
      <c r="H132" s="64">
        <v>327.04000000000002</v>
      </c>
      <c r="I132" s="64">
        <v>-125.5</v>
      </c>
      <c r="J132" s="64">
        <v>350.3</v>
      </c>
      <c r="K132" s="64">
        <v>339.01</v>
      </c>
      <c r="L132" s="64">
        <v>3.5</v>
      </c>
      <c r="M132" s="65">
        <v>0.04</v>
      </c>
      <c r="N132" s="58"/>
      <c r="O132" s="58"/>
      <c r="P132" s="58"/>
      <c r="Q132" s="58"/>
      <c r="R132" s="62">
        <f t="shared" si="1"/>
        <v>0</v>
      </c>
      <c r="T132" s="79"/>
      <c r="U132" s="79"/>
    </row>
    <row r="133" spans="1:21" ht="15.75" x14ac:dyDescent="0.25">
      <c r="A133" s="58"/>
      <c r="B133" s="63" t="s">
        <v>58</v>
      </c>
      <c r="C133" s="64">
        <v>910</v>
      </c>
      <c r="D133" s="64">
        <v>55.75</v>
      </c>
      <c r="E133" s="64">
        <v>339.03</v>
      </c>
      <c r="F133" s="64">
        <v>802.26</v>
      </c>
      <c r="G133" s="64">
        <v>371.02</v>
      </c>
      <c r="H133" s="64">
        <v>334.71</v>
      </c>
      <c r="I133" s="64">
        <v>-128.44</v>
      </c>
      <c r="J133" s="64">
        <v>358.5</v>
      </c>
      <c r="K133" s="64">
        <v>339.01</v>
      </c>
      <c r="L133" s="64">
        <v>3.5</v>
      </c>
      <c r="M133" s="65">
        <v>0.04</v>
      </c>
      <c r="N133" s="58"/>
      <c r="O133" s="58"/>
      <c r="P133" s="58"/>
      <c r="Q133" s="58"/>
      <c r="R133" s="62">
        <f t="shared" si="1"/>
        <v>0</v>
      </c>
      <c r="T133" s="79"/>
      <c r="U133" s="79"/>
    </row>
    <row r="134" spans="1:21" ht="15.75" x14ac:dyDescent="0.25">
      <c r="A134" s="58"/>
      <c r="B134" s="63" t="s">
        <v>58</v>
      </c>
      <c r="C134" s="64">
        <v>920</v>
      </c>
      <c r="D134" s="64">
        <v>56.92</v>
      </c>
      <c r="E134" s="64">
        <v>339.03</v>
      </c>
      <c r="F134" s="64">
        <v>807.8</v>
      </c>
      <c r="G134" s="64">
        <v>376.56</v>
      </c>
      <c r="H134" s="64">
        <v>342.48</v>
      </c>
      <c r="I134" s="64">
        <v>-131.41999999999999</v>
      </c>
      <c r="J134" s="64">
        <v>366.83</v>
      </c>
      <c r="K134" s="64">
        <v>339.01</v>
      </c>
      <c r="L134" s="64">
        <v>3.5</v>
      </c>
      <c r="M134" s="65">
        <v>0.04</v>
      </c>
      <c r="N134" s="58"/>
      <c r="O134" s="58"/>
      <c r="P134" s="58"/>
      <c r="Q134" s="58"/>
      <c r="R134" s="62">
        <f t="shared" si="1"/>
        <v>0</v>
      </c>
      <c r="T134" s="79"/>
      <c r="U134" s="79"/>
    </row>
    <row r="135" spans="1:21" ht="15.75" x14ac:dyDescent="0.25">
      <c r="A135" s="58"/>
      <c r="B135" s="63" t="s">
        <v>62</v>
      </c>
      <c r="C135" s="64">
        <v>922.27</v>
      </c>
      <c r="D135" s="64">
        <v>57.18</v>
      </c>
      <c r="E135" s="64">
        <v>339.03</v>
      </c>
      <c r="F135" s="64">
        <v>809.03</v>
      </c>
      <c r="G135" s="64">
        <v>377.79</v>
      </c>
      <c r="H135" s="64">
        <v>344.26</v>
      </c>
      <c r="I135" s="64">
        <v>-132.1</v>
      </c>
      <c r="J135" s="64">
        <v>368.73</v>
      </c>
      <c r="K135" s="64">
        <v>339.01</v>
      </c>
      <c r="L135" s="64">
        <v>3.5</v>
      </c>
      <c r="M135" s="65">
        <v>0.04</v>
      </c>
      <c r="N135" s="58"/>
      <c r="O135" s="58"/>
      <c r="P135" s="58"/>
      <c r="Q135" s="58"/>
      <c r="R135" s="62">
        <f t="shared" si="1"/>
        <v>0</v>
      </c>
      <c r="T135" s="79"/>
      <c r="U135" s="79"/>
    </row>
    <row r="136" spans="1:21" ht="15.75" x14ac:dyDescent="0.25">
      <c r="A136" s="58"/>
      <c r="B136" s="63" t="s">
        <v>77</v>
      </c>
      <c r="C136" s="64">
        <v>929.59</v>
      </c>
      <c r="D136" s="64">
        <v>57.19</v>
      </c>
      <c r="E136" s="64">
        <v>339.03</v>
      </c>
      <c r="F136" s="64">
        <v>813</v>
      </c>
      <c r="G136" s="64">
        <v>381.76</v>
      </c>
      <c r="H136" s="64">
        <v>350</v>
      </c>
      <c r="I136" s="64">
        <v>-134.30000000000001</v>
      </c>
      <c r="J136" s="64">
        <v>374.88</v>
      </c>
      <c r="K136" s="64">
        <v>339.01</v>
      </c>
      <c r="L136" s="64">
        <v>0</v>
      </c>
      <c r="M136" s="65">
        <v>0.04</v>
      </c>
      <c r="N136" s="58"/>
      <c r="O136" s="58"/>
      <c r="P136" s="58"/>
      <c r="Q136" s="58"/>
      <c r="R136" s="62">
        <f t="shared" si="1"/>
        <v>0</v>
      </c>
      <c r="T136" s="79"/>
      <c r="U136" s="79"/>
    </row>
    <row r="137" spans="1:21" ht="15.75" x14ac:dyDescent="0.25">
      <c r="A137" s="58"/>
      <c r="B137" s="63" t="s">
        <v>58</v>
      </c>
      <c r="C137" s="64">
        <v>930</v>
      </c>
      <c r="D137" s="64">
        <v>57.19</v>
      </c>
      <c r="E137" s="64">
        <v>339.03</v>
      </c>
      <c r="F137" s="64">
        <v>813.22</v>
      </c>
      <c r="G137" s="64">
        <v>381.98</v>
      </c>
      <c r="H137" s="64">
        <v>350.32</v>
      </c>
      <c r="I137" s="64">
        <v>-134.41999999999999</v>
      </c>
      <c r="J137" s="64">
        <v>375.23</v>
      </c>
      <c r="K137" s="64">
        <v>339.01</v>
      </c>
      <c r="L137" s="64">
        <v>0</v>
      </c>
      <c r="M137" s="65">
        <v>0</v>
      </c>
      <c r="N137" s="58"/>
      <c r="O137" s="58"/>
      <c r="P137" s="58"/>
      <c r="Q137" s="58"/>
      <c r="R137" s="62">
        <f t="shared" si="1"/>
        <v>0</v>
      </c>
      <c r="T137" s="79"/>
      <c r="U137" s="79"/>
    </row>
    <row r="138" spans="1:21" ht="15.75" x14ac:dyDescent="0.25">
      <c r="A138" s="58"/>
      <c r="B138" s="63" t="s">
        <v>58</v>
      </c>
      <c r="C138" s="64">
        <v>940</v>
      </c>
      <c r="D138" s="64">
        <v>57.19</v>
      </c>
      <c r="E138" s="64">
        <v>339.03</v>
      </c>
      <c r="F138" s="64">
        <v>818.64</v>
      </c>
      <c r="G138" s="64">
        <v>387.4</v>
      </c>
      <c r="H138" s="64">
        <v>358.17</v>
      </c>
      <c r="I138" s="64">
        <v>-137.43</v>
      </c>
      <c r="J138" s="64">
        <v>383.63</v>
      </c>
      <c r="K138" s="64">
        <v>339.01</v>
      </c>
      <c r="L138" s="64">
        <v>0</v>
      </c>
      <c r="M138" s="65">
        <v>0</v>
      </c>
      <c r="N138" s="58"/>
      <c r="O138" s="58"/>
      <c r="P138" s="58"/>
      <c r="Q138" s="58"/>
      <c r="R138" s="62">
        <f t="shared" si="1"/>
        <v>0</v>
      </c>
      <c r="T138" s="79"/>
      <c r="U138" s="79"/>
    </row>
    <row r="139" spans="1:21" ht="15.75" x14ac:dyDescent="0.25">
      <c r="A139" s="58"/>
      <c r="B139" s="63" t="s">
        <v>58</v>
      </c>
      <c r="C139" s="64">
        <v>950</v>
      </c>
      <c r="D139" s="64">
        <v>57.19</v>
      </c>
      <c r="E139" s="64">
        <v>339.03</v>
      </c>
      <c r="F139" s="64">
        <v>824.06</v>
      </c>
      <c r="G139" s="64">
        <v>392.82</v>
      </c>
      <c r="H139" s="64">
        <v>366.02</v>
      </c>
      <c r="I139" s="64">
        <v>-140.44</v>
      </c>
      <c r="J139" s="64">
        <v>392.04</v>
      </c>
      <c r="K139" s="64">
        <v>339.01</v>
      </c>
      <c r="L139" s="64">
        <v>0</v>
      </c>
      <c r="M139" s="65">
        <v>0</v>
      </c>
      <c r="N139" s="58"/>
      <c r="O139" s="58"/>
      <c r="P139" s="58"/>
      <c r="Q139" s="58"/>
      <c r="R139" s="62">
        <f t="shared" si="1"/>
        <v>0</v>
      </c>
      <c r="T139" s="79"/>
      <c r="U139" s="79"/>
    </row>
    <row r="140" spans="1:21" ht="15.75" x14ac:dyDescent="0.25">
      <c r="A140" s="58"/>
      <c r="B140" s="63" t="s">
        <v>58</v>
      </c>
      <c r="C140" s="64">
        <v>960</v>
      </c>
      <c r="D140" s="64">
        <v>57.19</v>
      </c>
      <c r="E140" s="64">
        <v>339.03</v>
      </c>
      <c r="F140" s="64">
        <v>829.48</v>
      </c>
      <c r="G140" s="64">
        <v>398.24</v>
      </c>
      <c r="H140" s="64">
        <v>373.87</v>
      </c>
      <c r="I140" s="64">
        <v>-143.44999999999999</v>
      </c>
      <c r="J140" s="64">
        <v>400.44</v>
      </c>
      <c r="K140" s="64">
        <v>339.01</v>
      </c>
      <c r="L140" s="64">
        <v>0</v>
      </c>
      <c r="M140" s="65">
        <v>0</v>
      </c>
      <c r="N140" s="58"/>
      <c r="O140" s="58"/>
      <c r="P140" s="58"/>
      <c r="Q140" s="58"/>
      <c r="R140" s="62">
        <f t="shared" si="1"/>
        <v>0</v>
      </c>
      <c r="T140" s="79"/>
      <c r="U140" s="79"/>
    </row>
    <row r="141" spans="1:21" ht="15.75" x14ac:dyDescent="0.25">
      <c r="A141" s="58"/>
      <c r="B141" s="63" t="s">
        <v>58</v>
      </c>
      <c r="C141" s="64">
        <v>970</v>
      </c>
      <c r="D141" s="64">
        <v>57.19</v>
      </c>
      <c r="E141" s="64">
        <v>339.03</v>
      </c>
      <c r="F141" s="64">
        <v>834.9</v>
      </c>
      <c r="G141" s="64">
        <v>403.66</v>
      </c>
      <c r="H141" s="64">
        <v>381.71</v>
      </c>
      <c r="I141" s="64">
        <v>-146.46</v>
      </c>
      <c r="J141" s="64">
        <v>408.85</v>
      </c>
      <c r="K141" s="64">
        <v>339.01</v>
      </c>
      <c r="L141" s="64">
        <v>0</v>
      </c>
      <c r="M141" s="65">
        <v>0</v>
      </c>
      <c r="N141" s="58"/>
      <c r="O141" s="58"/>
      <c r="P141" s="58"/>
      <c r="Q141" s="58"/>
      <c r="R141" s="62">
        <f t="shared" si="1"/>
        <v>0</v>
      </c>
      <c r="T141" s="79"/>
      <c r="U141" s="79"/>
    </row>
    <row r="142" spans="1:21" ht="15.75" x14ac:dyDescent="0.25">
      <c r="A142" s="58"/>
      <c r="B142" s="63" t="s">
        <v>58</v>
      </c>
      <c r="C142" s="64">
        <v>980</v>
      </c>
      <c r="D142" s="64">
        <v>57.19</v>
      </c>
      <c r="E142" s="64">
        <v>339.03</v>
      </c>
      <c r="F142" s="64">
        <v>840.32</v>
      </c>
      <c r="G142" s="64">
        <v>409.08</v>
      </c>
      <c r="H142" s="64">
        <v>389.56</v>
      </c>
      <c r="I142" s="64">
        <v>-149.46</v>
      </c>
      <c r="J142" s="64">
        <v>417.25</v>
      </c>
      <c r="K142" s="64">
        <v>339.01</v>
      </c>
      <c r="L142" s="64">
        <v>0</v>
      </c>
      <c r="M142" s="65">
        <v>0</v>
      </c>
      <c r="N142" s="58"/>
      <c r="O142" s="58"/>
      <c r="P142" s="58"/>
      <c r="Q142" s="58"/>
      <c r="R142" s="62">
        <f t="shared" si="1"/>
        <v>0</v>
      </c>
      <c r="T142" s="79"/>
      <c r="U142" s="79"/>
    </row>
    <row r="143" spans="1:21" ht="15.75" x14ac:dyDescent="0.25">
      <c r="A143" s="58"/>
      <c r="B143" s="63" t="s">
        <v>58</v>
      </c>
      <c r="C143" s="64">
        <v>990</v>
      </c>
      <c r="D143" s="64">
        <v>57.19</v>
      </c>
      <c r="E143" s="64">
        <v>339.03</v>
      </c>
      <c r="F143" s="64">
        <v>845.74</v>
      </c>
      <c r="G143" s="64">
        <v>414.5</v>
      </c>
      <c r="H143" s="64">
        <v>397.41</v>
      </c>
      <c r="I143" s="64">
        <v>-152.47</v>
      </c>
      <c r="J143" s="64">
        <v>425.65</v>
      </c>
      <c r="K143" s="64">
        <v>339.01</v>
      </c>
      <c r="L143" s="64">
        <v>0</v>
      </c>
      <c r="M143" s="65">
        <v>0</v>
      </c>
      <c r="N143" s="58"/>
      <c r="O143" s="58"/>
      <c r="P143" s="58"/>
      <c r="Q143" s="58"/>
      <c r="R143" s="62">
        <f t="shared" si="1"/>
        <v>0</v>
      </c>
      <c r="T143" s="79"/>
      <c r="U143" s="79"/>
    </row>
    <row r="144" spans="1:21" ht="15.75" x14ac:dyDescent="0.25">
      <c r="A144" s="58"/>
      <c r="B144" s="63" t="s">
        <v>58</v>
      </c>
      <c r="C144" s="64">
        <v>1000</v>
      </c>
      <c r="D144" s="64">
        <v>57.19</v>
      </c>
      <c r="E144" s="64">
        <v>339.03</v>
      </c>
      <c r="F144" s="64">
        <v>851.16</v>
      </c>
      <c r="G144" s="64">
        <v>419.92</v>
      </c>
      <c r="H144" s="64">
        <v>405.26</v>
      </c>
      <c r="I144" s="64">
        <v>-155.47999999999999</v>
      </c>
      <c r="J144" s="64">
        <v>434.06</v>
      </c>
      <c r="K144" s="64">
        <v>339.01</v>
      </c>
      <c r="L144" s="64">
        <v>0</v>
      </c>
      <c r="M144" s="65">
        <v>0</v>
      </c>
      <c r="N144" s="58"/>
      <c r="O144" s="58"/>
      <c r="P144" s="58"/>
      <c r="Q144" s="58"/>
      <c r="R144" s="62">
        <f t="shared" si="1"/>
        <v>0</v>
      </c>
      <c r="T144" s="79"/>
      <c r="U144" s="79"/>
    </row>
    <row r="145" spans="1:21" ht="15.75" x14ac:dyDescent="0.25">
      <c r="A145" s="58"/>
      <c r="B145" s="63" t="s">
        <v>58</v>
      </c>
      <c r="C145" s="64">
        <v>1010</v>
      </c>
      <c r="D145" s="64">
        <v>57.19</v>
      </c>
      <c r="E145" s="64">
        <v>339.03</v>
      </c>
      <c r="F145" s="64">
        <v>856.58</v>
      </c>
      <c r="G145" s="64">
        <v>425.34</v>
      </c>
      <c r="H145" s="64">
        <v>413.1</v>
      </c>
      <c r="I145" s="64">
        <v>-158.49</v>
      </c>
      <c r="J145" s="64">
        <v>442.46</v>
      </c>
      <c r="K145" s="64">
        <v>339.01</v>
      </c>
      <c r="L145" s="64">
        <v>0</v>
      </c>
      <c r="M145" s="65">
        <v>0</v>
      </c>
      <c r="N145" s="58"/>
      <c r="O145" s="58"/>
      <c r="P145" s="58"/>
      <c r="Q145" s="58"/>
      <c r="R145" s="62">
        <f t="shared" si="1"/>
        <v>0</v>
      </c>
      <c r="T145" s="79"/>
      <c r="U145" s="79"/>
    </row>
    <row r="146" spans="1:21" ht="15.75" x14ac:dyDescent="0.25">
      <c r="A146" s="58"/>
      <c r="B146" s="63" t="s">
        <v>58</v>
      </c>
      <c r="C146" s="64">
        <v>1020</v>
      </c>
      <c r="D146" s="64">
        <v>57.19</v>
      </c>
      <c r="E146" s="64">
        <v>339.03</v>
      </c>
      <c r="F146" s="64">
        <v>862</v>
      </c>
      <c r="G146" s="64">
        <v>430.76</v>
      </c>
      <c r="H146" s="64">
        <v>420.95</v>
      </c>
      <c r="I146" s="64">
        <v>-161.5</v>
      </c>
      <c r="J146" s="64">
        <v>450.87</v>
      </c>
      <c r="K146" s="64">
        <v>339.01</v>
      </c>
      <c r="L146" s="64">
        <v>0</v>
      </c>
      <c r="M146" s="65">
        <v>0</v>
      </c>
      <c r="N146" s="58"/>
      <c r="O146" s="58"/>
      <c r="P146" s="58"/>
      <c r="Q146" s="58"/>
      <c r="R146" s="62">
        <f t="shared" si="1"/>
        <v>0</v>
      </c>
      <c r="T146" s="79"/>
      <c r="U146" s="79"/>
    </row>
    <row r="147" spans="1:21" ht="15.75" x14ac:dyDescent="0.25">
      <c r="A147" s="58"/>
      <c r="B147" s="63" t="s">
        <v>58</v>
      </c>
      <c r="C147" s="64">
        <v>1030</v>
      </c>
      <c r="D147" s="64">
        <v>57.19</v>
      </c>
      <c r="E147" s="64">
        <v>339.03</v>
      </c>
      <c r="F147" s="64">
        <v>867.42</v>
      </c>
      <c r="G147" s="64">
        <v>436.18</v>
      </c>
      <c r="H147" s="64">
        <v>428.8</v>
      </c>
      <c r="I147" s="64">
        <v>-164.5</v>
      </c>
      <c r="J147" s="64">
        <v>459.27</v>
      </c>
      <c r="K147" s="64">
        <v>339.01</v>
      </c>
      <c r="L147" s="64">
        <v>0</v>
      </c>
      <c r="M147" s="65">
        <v>0</v>
      </c>
      <c r="N147" s="58"/>
      <c r="O147" s="58"/>
      <c r="P147" s="58"/>
      <c r="Q147" s="58"/>
      <c r="R147" s="62">
        <f t="shared" si="1"/>
        <v>0</v>
      </c>
      <c r="T147" s="79"/>
      <c r="U147" s="79"/>
    </row>
    <row r="148" spans="1:21" ht="15.75" x14ac:dyDescent="0.25">
      <c r="A148" s="58"/>
      <c r="B148" s="63" t="s">
        <v>58</v>
      </c>
      <c r="C148" s="64">
        <v>1040</v>
      </c>
      <c r="D148" s="64">
        <v>57.19</v>
      </c>
      <c r="E148" s="64">
        <v>339.03</v>
      </c>
      <c r="F148" s="64">
        <v>872.84</v>
      </c>
      <c r="G148" s="64">
        <v>441.6</v>
      </c>
      <c r="H148" s="64">
        <v>436.65</v>
      </c>
      <c r="I148" s="64">
        <v>-167.51</v>
      </c>
      <c r="J148" s="64">
        <v>467.68</v>
      </c>
      <c r="K148" s="64">
        <v>339.01</v>
      </c>
      <c r="L148" s="64">
        <v>0</v>
      </c>
      <c r="M148" s="65">
        <v>0</v>
      </c>
      <c r="N148" s="58"/>
      <c r="O148" s="58"/>
      <c r="P148" s="58"/>
      <c r="Q148" s="58"/>
      <c r="R148" s="62">
        <f t="shared" si="1"/>
        <v>0</v>
      </c>
      <c r="T148" s="79"/>
      <c r="U148" s="79"/>
    </row>
    <row r="149" spans="1:21" ht="15.75" x14ac:dyDescent="0.25">
      <c r="A149" s="58"/>
      <c r="B149" s="63" t="s">
        <v>58</v>
      </c>
      <c r="C149" s="64">
        <v>1050</v>
      </c>
      <c r="D149" s="64">
        <v>57.19</v>
      </c>
      <c r="E149" s="64">
        <v>339.03</v>
      </c>
      <c r="F149" s="64">
        <v>878.25</v>
      </c>
      <c r="G149" s="64">
        <v>447.01</v>
      </c>
      <c r="H149" s="64">
        <v>444.49</v>
      </c>
      <c r="I149" s="64">
        <v>-170.52</v>
      </c>
      <c r="J149" s="64">
        <v>476.08</v>
      </c>
      <c r="K149" s="64">
        <v>339.01</v>
      </c>
      <c r="L149" s="64">
        <v>0</v>
      </c>
      <c r="M149" s="65">
        <v>0</v>
      </c>
      <c r="N149" s="58"/>
      <c r="O149" s="58"/>
      <c r="P149" s="58"/>
      <c r="Q149" s="58"/>
      <c r="R149" s="62">
        <f t="shared" si="1"/>
        <v>0</v>
      </c>
      <c r="T149" s="79"/>
      <c r="U149" s="79"/>
    </row>
    <row r="150" spans="1:21" ht="15.75" x14ac:dyDescent="0.25">
      <c r="A150" s="58"/>
      <c r="B150" s="63" t="s">
        <v>58</v>
      </c>
      <c r="C150" s="64">
        <v>1060</v>
      </c>
      <c r="D150" s="64">
        <v>57.19</v>
      </c>
      <c r="E150" s="64">
        <v>339.03</v>
      </c>
      <c r="F150" s="64">
        <v>883.67</v>
      </c>
      <c r="G150" s="64">
        <v>452.43</v>
      </c>
      <c r="H150" s="64">
        <v>452.34</v>
      </c>
      <c r="I150" s="64">
        <v>-173.53</v>
      </c>
      <c r="J150" s="64">
        <v>484.48</v>
      </c>
      <c r="K150" s="64">
        <v>339.01</v>
      </c>
      <c r="L150" s="64">
        <v>0</v>
      </c>
      <c r="M150" s="65">
        <v>0</v>
      </c>
      <c r="N150" s="58"/>
      <c r="O150" s="58"/>
      <c r="P150" s="58"/>
      <c r="Q150" s="58"/>
      <c r="R150" s="62">
        <f t="shared" si="1"/>
        <v>0</v>
      </c>
      <c r="T150" s="79"/>
      <c r="U150" s="79"/>
    </row>
    <row r="151" spans="1:21" ht="15.75" x14ac:dyDescent="0.25">
      <c r="A151" s="58"/>
      <c r="B151" s="63" t="s">
        <v>58</v>
      </c>
      <c r="C151" s="64">
        <v>1070</v>
      </c>
      <c r="D151" s="64">
        <v>57.19</v>
      </c>
      <c r="E151" s="64">
        <v>339.03</v>
      </c>
      <c r="F151" s="64">
        <v>889.09</v>
      </c>
      <c r="G151" s="64">
        <v>457.85</v>
      </c>
      <c r="H151" s="64">
        <v>460.19</v>
      </c>
      <c r="I151" s="64">
        <v>-176.53</v>
      </c>
      <c r="J151" s="64">
        <v>492.89</v>
      </c>
      <c r="K151" s="64">
        <v>339.01</v>
      </c>
      <c r="L151" s="64">
        <v>0</v>
      </c>
      <c r="M151" s="65">
        <v>0</v>
      </c>
      <c r="N151" s="58"/>
      <c r="O151" s="58"/>
      <c r="P151" s="58"/>
      <c r="Q151" s="58"/>
      <c r="R151" s="62">
        <f t="shared" si="1"/>
        <v>0</v>
      </c>
      <c r="T151" s="79"/>
      <c r="U151" s="79"/>
    </row>
    <row r="152" spans="1:21" ht="15.75" x14ac:dyDescent="0.25">
      <c r="A152" s="58"/>
      <c r="B152" s="63" t="s">
        <v>58</v>
      </c>
      <c r="C152" s="64">
        <v>1080</v>
      </c>
      <c r="D152" s="64">
        <v>57.19</v>
      </c>
      <c r="E152" s="64">
        <v>339.03</v>
      </c>
      <c r="F152" s="64">
        <v>894.51</v>
      </c>
      <c r="G152" s="64">
        <v>463.27</v>
      </c>
      <c r="H152" s="64">
        <v>468.04</v>
      </c>
      <c r="I152" s="64">
        <v>-179.54</v>
      </c>
      <c r="J152" s="64">
        <v>501.29</v>
      </c>
      <c r="K152" s="64">
        <v>339.01</v>
      </c>
      <c r="L152" s="64">
        <v>0</v>
      </c>
      <c r="M152" s="65">
        <v>0</v>
      </c>
      <c r="N152" s="58"/>
      <c r="O152" s="58"/>
      <c r="P152" s="58"/>
      <c r="Q152" s="58"/>
      <c r="R152" s="62">
        <f t="shared" si="1"/>
        <v>0</v>
      </c>
      <c r="T152" s="79"/>
      <c r="U152" s="79"/>
    </row>
    <row r="153" spans="1:21" ht="15.75" x14ac:dyDescent="0.25">
      <c r="A153" s="58"/>
      <c r="B153" s="63" t="s">
        <v>58</v>
      </c>
      <c r="C153" s="64">
        <v>1090</v>
      </c>
      <c r="D153" s="64">
        <v>57.19</v>
      </c>
      <c r="E153" s="64">
        <v>339.03</v>
      </c>
      <c r="F153" s="64">
        <v>899.93</v>
      </c>
      <c r="G153" s="64">
        <v>468.69</v>
      </c>
      <c r="H153" s="64">
        <v>475.88</v>
      </c>
      <c r="I153" s="64">
        <v>-182.55</v>
      </c>
      <c r="J153" s="64">
        <v>509.7</v>
      </c>
      <c r="K153" s="64">
        <v>339.01</v>
      </c>
      <c r="L153" s="64">
        <v>0</v>
      </c>
      <c r="M153" s="65">
        <v>0</v>
      </c>
      <c r="N153" s="58"/>
      <c r="O153" s="58"/>
      <c r="P153" s="58"/>
      <c r="Q153" s="58"/>
      <c r="R153" s="62">
        <f t="shared" si="1"/>
        <v>0</v>
      </c>
      <c r="T153" s="79"/>
      <c r="U153" s="79"/>
    </row>
    <row r="154" spans="1:21" ht="15.75" x14ac:dyDescent="0.25">
      <c r="A154" s="58"/>
      <c r="B154" s="63" t="s">
        <v>58</v>
      </c>
      <c r="C154" s="64">
        <v>1100</v>
      </c>
      <c r="D154" s="64">
        <v>57.19</v>
      </c>
      <c r="E154" s="64">
        <v>339.03</v>
      </c>
      <c r="F154" s="64">
        <v>905.35</v>
      </c>
      <c r="G154" s="64">
        <v>474.11</v>
      </c>
      <c r="H154" s="64">
        <v>483.73</v>
      </c>
      <c r="I154" s="64">
        <v>-185.56</v>
      </c>
      <c r="J154" s="64">
        <v>518.1</v>
      </c>
      <c r="K154" s="64">
        <v>339.01</v>
      </c>
      <c r="L154" s="64">
        <v>0</v>
      </c>
      <c r="M154" s="65">
        <v>0</v>
      </c>
      <c r="N154" s="58"/>
      <c r="O154" s="58"/>
      <c r="P154" s="58"/>
      <c r="Q154" s="58"/>
      <c r="R154" s="62">
        <f t="shared" si="1"/>
        <v>0</v>
      </c>
      <c r="T154" s="79"/>
      <c r="U154" s="79"/>
    </row>
    <row r="155" spans="1:21" ht="15.75" x14ac:dyDescent="0.25">
      <c r="A155" s="58"/>
      <c r="B155" s="63" t="s">
        <v>58</v>
      </c>
      <c r="C155" s="64">
        <v>1110</v>
      </c>
      <c r="D155" s="64">
        <v>57.19</v>
      </c>
      <c r="E155" s="64">
        <v>339.03</v>
      </c>
      <c r="F155" s="64">
        <v>910.77</v>
      </c>
      <c r="G155" s="64">
        <v>479.53</v>
      </c>
      <c r="H155" s="64">
        <v>491.58</v>
      </c>
      <c r="I155" s="64">
        <v>-188.57</v>
      </c>
      <c r="J155" s="64">
        <v>526.51</v>
      </c>
      <c r="K155" s="64">
        <v>339.01</v>
      </c>
      <c r="L155" s="64">
        <v>0</v>
      </c>
      <c r="M155" s="65">
        <v>0</v>
      </c>
      <c r="N155" s="58"/>
      <c r="O155" s="58"/>
      <c r="P155" s="58"/>
      <c r="Q155" s="58"/>
      <c r="R155" s="62">
        <f t="shared" si="1"/>
        <v>0</v>
      </c>
      <c r="T155" s="79"/>
      <c r="U155" s="79"/>
    </row>
    <row r="156" spans="1:21" ht="15.75" x14ac:dyDescent="0.25">
      <c r="A156" s="58"/>
      <c r="B156" s="63" t="s">
        <v>58</v>
      </c>
      <c r="C156" s="64">
        <v>1120</v>
      </c>
      <c r="D156" s="64">
        <v>57.19</v>
      </c>
      <c r="E156" s="64">
        <v>339.03</v>
      </c>
      <c r="F156" s="64">
        <v>916.19</v>
      </c>
      <c r="G156" s="64">
        <v>484.95</v>
      </c>
      <c r="H156" s="64">
        <v>499.43</v>
      </c>
      <c r="I156" s="64">
        <v>-191.57</v>
      </c>
      <c r="J156" s="64">
        <v>534.91</v>
      </c>
      <c r="K156" s="64">
        <v>339.01</v>
      </c>
      <c r="L156" s="64">
        <v>0</v>
      </c>
      <c r="M156" s="65">
        <v>0</v>
      </c>
      <c r="N156" s="58"/>
      <c r="O156" s="58"/>
      <c r="P156" s="58"/>
      <c r="Q156" s="58"/>
      <c r="R156" s="62">
        <f t="shared" si="1"/>
        <v>0</v>
      </c>
      <c r="T156" s="79"/>
      <c r="U156" s="79"/>
    </row>
    <row r="157" spans="1:21" ht="15.75" x14ac:dyDescent="0.25">
      <c r="A157" s="58"/>
      <c r="B157" s="63" t="s">
        <v>58</v>
      </c>
      <c r="C157" s="64">
        <v>1130</v>
      </c>
      <c r="D157" s="64">
        <v>57.19</v>
      </c>
      <c r="E157" s="64">
        <v>339.03</v>
      </c>
      <c r="F157" s="64">
        <v>921.61</v>
      </c>
      <c r="G157" s="64">
        <v>490.37</v>
      </c>
      <c r="H157" s="64">
        <v>507.27</v>
      </c>
      <c r="I157" s="64">
        <v>-194.58</v>
      </c>
      <c r="J157" s="64">
        <v>543.30999999999995</v>
      </c>
      <c r="K157" s="64">
        <v>339.01</v>
      </c>
      <c r="L157" s="64">
        <v>0</v>
      </c>
      <c r="M157" s="65">
        <v>0</v>
      </c>
      <c r="N157" s="58"/>
      <c r="O157" s="58"/>
      <c r="P157" s="58"/>
      <c r="Q157" s="58"/>
      <c r="R157" s="62">
        <f t="shared" si="1"/>
        <v>0</v>
      </c>
      <c r="T157" s="79"/>
      <c r="U157" s="79"/>
    </row>
    <row r="158" spans="1:21" ht="15.75" x14ac:dyDescent="0.25">
      <c r="A158" s="58"/>
      <c r="B158" s="63" t="s">
        <v>58</v>
      </c>
      <c r="C158" s="64">
        <v>1140</v>
      </c>
      <c r="D158" s="64">
        <v>57.19</v>
      </c>
      <c r="E158" s="64">
        <v>339.03</v>
      </c>
      <c r="F158" s="64">
        <v>927.03</v>
      </c>
      <c r="G158" s="64">
        <v>495.79</v>
      </c>
      <c r="H158" s="64">
        <v>515.12</v>
      </c>
      <c r="I158" s="64">
        <v>-197.59</v>
      </c>
      <c r="J158" s="64">
        <v>551.72</v>
      </c>
      <c r="K158" s="64">
        <v>339.01</v>
      </c>
      <c r="L158" s="64">
        <v>0</v>
      </c>
      <c r="M158" s="65">
        <v>0</v>
      </c>
      <c r="N158" s="58"/>
      <c r="O158" s="58"/>
      <c r="P158" s="58"/>
      <c r="Q158" s="58"/>
      <c r="R158" s="62">
        <f t="shared" si="1"/>
        <v>0</v>
      </c>
      <c r="T158" s="79"/>
      <c r="U158" s="79"/>
    </row>
    <row r="159" spans="1:21" ht="15.75" x14ac:dyDescent="0.25">
      <c r="A159" s="58"/>
      <c r="B159" s="63" t="s">
        <v>58</v>
      </c>
      <c r="C159" s="64">
        <v>1150</v>
      </c>
      <c r="D159" s="64">
        <v>57.19</v>
      </c>
      <c r="E159" s="64">
        <v>339.03</v>
      </c>
      <c r="F159" s="64">
        <v>932.45</v>
      </c>
      <c r="G159" s="64">
        <v>501.21</v>
      </c>
      <c r="H159" s="64">
        <v>522.97</v>
      </c>
      <c r="I159" s="64">
        <v>-200.6</v>
      </c>
      <c r="J159" s="64">
        <v>560.12</v>
      </c>
      <c r="K159" s="64">
        <v>339.01</v>
      </c>
      <c r="L159" s="64">
        <v>0</v>
      </c>
      <c r="M159" s="65">
        <v>0</v>
      </c>
      <c r="N159" s="58"/>
      <c r="O159" s="58"/>
      <c r="P159" s="58"/>
      <c r="Q159" s="58"/>
      <c r="R159" s="62">
        <f t="shared" ref="R159:R222" si="2">IF(OR(B159="Обсадная колонна 339.7 мм / 13 3/8 in Casing",B159="Обсадная колонна 244.5 мм / 9 5/8 in Casing",B159="Обсадная колонна 177.8 мм / 7 in Casing"),1,IF(OR(B159="EOC - Траппы кровля / Traps Top",B159="KOP - Траппы подошва / Traps Bottom",B159="EOC - Аргиллиты - кровля / Argillites top",B159="EOC - Аргиллиты №2 - кровля / Argillites #2 top"),2,IF(OR(B159="ESP top",B159="ESP btm - Осинский горизонт-подошва / Osinskiy horizont Bttm"),3,IF(OR(B159="KOP - ВЧ-1",B159="KOP - ВЧ-2"),4,IF(B159="EOC - Кора выветривания / Crust",5,IF(OR(B159="TD",B159="Полка под срезку",B159="Начало срезки 1",B159="Начало срезки 2",B159="Начало срезки 3",B159="Начало срезки 4"),6,0))))))</f>
        <v>0</v>
      </c>
      <c r="T159" s="79"/>
      <c r="U159" s="79"/>
    </row>
    <row r="160" spans="1:21" ht="15.75" x14ac:dyDescent="0.25">
      <c r="A160" s="58"/>
      <c r="B160" s="63" t="s">
        <v>58</v>
      </c>
      <c r="C160" s="64">
        <v>1160</v>
      </c>
      <c r="D160" s="64">
        <v>57.19</v>
      </c>
      <c r="E160" s="64">
        <v>339.03</v>
      </c>
      <c r="F160" s="64">
        <v>937.87</v>
      </c>
      <c r="G160" s="64">
        <v>506.63</v>
      </c>
      <c r="H160" s="64">
        <v>530.82000000000005</v>
      </c>
      <c r="I160" s="64">
        <v>-203.61</v>
      </c>
      <c r="J160" s="64">
        <v>568.53</v>
      </c>
      <c r="K160" s="64">
        <v>339.01</v>
      </c>
      <c r="L160" s="64">
        <v>0</v>
      </c>
      <c r="M160" s="65">
        <v>0</v>
      </c>
      <c r="N160" s="58"/>
      <c r="O160" s="58"/>
      <c r="P160" s="58"/>
      <c r="Q160" s="58"/>
      <c r="R160" s="62">
        <f t="shared" si="2"/>
        <v>0</v>
      </c>
      <c r="T160" s="79"/>
      <c r="U160" s="79"/>
    </row>
    <row r="161" spans="1:21" ht="15.75" x14ac:dyDescent="0.25">
      <c r="A161" s="58"/>
      <c r="B161" s="63" t="s">
        <v>58</v>
      </c>
      <c r="C161" s="64">
        <v>1170</v>
      </c>
      <c r="D161" s="64">
        <v>57.19</v>
      </c>
      <c r="E161" s="64">
        <v>339.03</v>
      </c>
      <c r="F161" s="64">
        <v>943.29</v>
      </c>
      <c r="G161" s="64">
        <v>512.04999999999995</v>
      </c>
      <c r="H161" s="64">
        <v>538.66999999999996</v>
      </c>
      <c r="I161" s="64">
        <v>-206.61</v>
      </c>
      <c r="J161" s="64">
        <v>576.92999999999995</v>
      </c>
      <c r="K161" s="64">
        <v>339.01</v>
      </c>
      <c r="L161" s="64">
        <v>0</v>
      </c>
      <c r="M161" s="65">
        <v>0</v>
      </c>
      <c r="N161" s="58"/>
      <c r="O161" s="58"/>
      <c r="P161" s="58"/>
      <c r="Q161" s="58"/>
      <c r="R161" s="62">
        <f t="shared" si="2"/>
        <v>0</v>
      </c>
      <c r="T161" s="79"/>
      <c r="U161" s="79"/>
    </row>
    <row r="162" spans="1:21" ht="15.75" x14ac:dyDescent="0.25">
      <c r="A162" s="58"/>
      <c r="B162" s="63" t="s">
        <v>58</v>
      </c>
      <c r="C162" s="64">
        <v>1180</v>
      </c>
      <c r="D162" s="64">
        <v>57.19</v>
      </c>
      <c r="E162" s="64">
        <v>339.03</v>
      </c>
      <c r="F162" s="64">
        <v>948.71</v>
      </c>
      <c r="G162" s="64">
        <v>517.47</v>
      </c>
      <c r="H162" s="64">
        <v>546.51</v>
      </c>
      <c r="I162" s="64">
        <v>-209.62</v>
      </c>
      <c r="J162" s="64">
        <v>585.33000000000004</v>
      </c>
      <c r="K162" s="64">
        <v>339.02</v>
      </c>
      <c r="L162" s="64">
        <v>0</v>
      </c>
      <c r="M162" s="65">
        <v>0</v>
      </c>
      <c r="N162" s="58"/>
      <c r="O162" s="58"/>
      <c r="P162" s="58"/>
      <c r="Q162" s="58"/>
      <c r="R162" s="62">
        <f t="shared" si="2"/>
        <v>0</v>
      </c>
      <c r="T162" s="79"/>
      <c r="U162" s="79"/>
    </row>
    <row r="163" spans="1:21" ht="15.75" x14ac:dyDescent="0.25">
      <c r="A163" s="58"/>
      <c r="B163" s="63" t="s">
        <v>58</v>
      </c>
      <c r="C163" s="64">
        <v>1190</v>
      </c>
      <c r="D163" s="64">
        <v>57.19</v>
      </c>
      <c r="E163" s="64">
        <v>339.03</v>
      </c>
      <c r="F163" s="64">
        <v>954.12</v>
      </c>
      <c r="G163" s="64">
        <v>522.88</v>
      </c>
      <c r="H163" s="64">
        <v>554.36</v>
      </c>
      <c r="I163" s="64">
        <v>-212.63</v>
      </c>
      <c r="J163" s="64">
        <v>593.74</v>
      </c>
      <c r="K163" s="64">
        <v>339.02</v>
      </c>
      <c r="L163" s="64">
        <v>0</v>
      </c>
      <c r="M163" s="65">
        <v>0</v>
      </c>
      <c r="N163" s="58"/>
      <c r="O163" s="58"/>
      <c r="P163" s="58"/>
      <c r="Q163" s="58"/>
      <c r="R163" s="62">
        <f t="shared" si="2"/>
        <v>0</v>
      </c>
      <c r="T163" s="79"/>
      <c r="U163" s="79"/>
    </row>
    <row r="164" spans="1:21" ht="15.75" x14ac:dyDescent="0.25">
      <c r="A164" s="58"/>
      <c r="B164" s="63" t="s">
        <v>58</v>
      </c>
      <c r="C164" s="64">
        <v>1200</v>
      </c>
      <c r="D164" s="64">
        <v>57.19</v>
      </c>
      <c r="E164" s="64">
        <v>339.03</v>
      </c>
      <c r="F164" s="64">
        <v>959.54</v>
      </c>
      <c r="G164" s="64">
        <v>528.29999999999995</v>
      </c>
      <c r="H164" s="64">
        <v>562.21</v>
      </c>
      <c r="I164" s="64">
        <v>-215.64</v>
      </c>
      <c r="J164" s="64">
        <v>602.14</v>
      </c>
      <c r="K164" s="64">
        <v>339.02</v>
      </c>
      <c r="L164" s="64">
        <v>0</v>
      </c>
      <c r="M164" s="65">
        <v>0</v>
      </c>
      <c r="N164" s="58"/>
      <c r="O164" s="58"/>
      <c r="P164" s="58"/>
      <c r="Q164" s="58"/>
      <c r="R164" s="62">
        <f t="shared" si="2"/>
        <v>0</v>
      </c>
      <c r="T164" s="79"/>
      <c r="U164" s="79"/>
    </row>
    <row r="165" spans="1:21" ht="15.75" x14ac:dyDescent="0.25">
      <c r="A165" s="58"/>
      <c r="B165" s="63" t="s">
        <v>58</v>
      </c>
      <c r="C165" s="64">
        <v>1210</v>
      </c>
      <c r="D165" s="64">
        <v>57.19</v>
      </c>
      <c r="E165" s="64">
        <v>339.03</v>
      </c>
      <c r="F165" s="64">
        <v>964.96</v>
      </c>
      <c r="G165" s="64">
        <v>533.72</v>
      </c>
      <c r="H165" s="64">
        <v>570.05999999999995</v>
      </c>
      <c r="I165" s="64">
        <v>-218.64</v>
      </c>
      <c r="J165" s="64">
        <v>610.54999999999995</v>
      </c>
      <c r="K165" s="64">
        <v>339.02</v>
      </c>
      <c r="L165" s="64">
        <v>0</v>
      </c>
      <c r="M165" s="65">
        <v>0</v>
      </c>
      <c r="N165" s="58"/>
      <c r="O165" s="58"/>
      <c r="P165" s="58"/>
      <c r="Q165" s="58"/>
      <c r="R165" s="62">
        <f t="shared" si="2"/>
        <v>0</v>
      </c>
      <c r="T165" s="79"/>
      <c r="U165" s="79"/>
    </row>
    <row r="166" spans="1:21" ht="15.75" x14ac:dyDescent="0.25">
      <c r="A166" s="58"/>
      <c r="B166" s="63" t="s">
        <v>58</v>
      </c>
      <c r="C166" s="64">
        <v>1220</v>
      </c>
      <c r="D166" s="64">
        <v>57.19</v>
      </c>
      <c r="E166" s="64">
        <v>339.03</v>
      </c>
      <c r="F166" s="64">
        <v>970.38</v>
      </c>
      <c r="G166" s="64">
        <v>539.14</v>
      </c>
      <c r="H166" s="64">
        <v>577.9</v>
      </c>
      <c r="I166" s="64">
        <v>-221.65</v>
      </c>
      <c r="J166" s="64">
        <v>618.95000000000005</v>
      </c>
      <c r="K166" s="64">
        <v>339.02</v>
      </c>
      <c r="L166" s="64">
        <v>0</v>
      </c>
      <c r="M166" s="65">
        <v>0</v>
      </c>
      <c r="N166" s="58"/>
      <c r="O166" s="58"/>
      <c r="P166" s="58"/>
      <c r="Q166" s="58"/>
      <c r="R166" s="62">
        <f t="shared" si="2"/>
        <v>0</v>
      </c>
      <c r="T166" s="79"/>
      <c r="U166" s="79"/>
    </row>
    <row r="167" spans="1:21" ht="15.75" x14ac:dyDescent="0.25">
      <c r="A167" s="58"/>
      <c r="B167" s="63" t="s">
        <v>58</v>
      </c>
      <c r="C167" s="64">
        <v>1230</v>
      </c>
      <c r="D167" s="64">
        <v>57.19</v>
      </c>
      <c r="E167" s="64">
        <v>339.03</v>
      </c>
      <c r="F167" s="64">
        <v>975.8</v>
      </c>
      <c r="G167" s="64">
        <v>544.55999999999995</v>
      </c>
      <c r="H167" s="64">
        <v>585.75</v>
      </c>
      <c r="I167" s="64">
        <v>-224.66</v>
      </c>
      <c r="J167" s="64">
        <v>627.36</v>
      </c>
      <c r="K167" s="64">
        <v>339.02</v>
      </c>
      <c r="L167" s="64">
        <v>0</v>
      </c>
      <c r="M167" s="65">
        <v>0</v>
      </c>
      <c r="N167" s="58"/>
      <c r="O167" s="58"/>
      <c r="P167" s="58"/>
      <c r="Q167" s="58"/>
      <c r="R167" s="62">
        <f t="shared" si="2"/>
        <v>0</v>
      </c>
      <c r="T167" s="79"/>
      <c r="U167" s="79"/>
    </row>
    <row r="168" spans="1:21" ht="15.75" x14ac:dyDescent="0.25">
      <c r="A168" s="58"/>
      <c r="B168" s="63" t="s">
        <v>58</v>
      </c>
      <c r="C168" s="64">
        <v>1240</v>
      </c>
      <c r="D168" s="64">
        <v>57.19</v>
      </c>
      <c r="E168" s="64">
        <v>339.03</v>
      </c>
      <c r="F168" s="64">
        <v>981.22</v>
      </c>
      <c r="G168" s="64">
        <v>549.98</v>
      </c>
      <c r="H168" s="64">
        <v>593.6</v>
      </c>
      <c r="I168" s="64">
        <v>-227.67</v>
      </c>
      <c r="J168" s="64">
        <v>635.76</v>
      </c>
      <c r="K168" s="64">
        <v>339.02</v>
      </c>
      <c r="L168" s="64">
        <v>0</v>
      </c>
      <c r="M168" s="65">
        <v>0</v>
      </c>
      <c r="N168" s="58"/>
      <c r="O168" s="58"/>
      <c r="P168" s="58"/>
      <c r="Q168" s="58"/>
      <c r="R168" s="62">
        <f t="shared" si="2"/>
        <v>0</v>
      </c>
      <c r="T168" s="79"/>
      <c r="U168" s="79"/>
    </row>
    <row r="169" spans="1:21" ht="15.75" x14ac:dyDescent="0.25">
      <c r="A169" s="58"/>
      <c r="B169" s="63" t="s">
        <v>58</v>
      </c>
      <c r="C169" s="64">
        <v>1250</v>
      </c>
      <c r="D169" s="64">
        <v>57.19</v>
      </c>
      <c r="E169" s="64">
        <v>339.03</v>
      </c>
      <c r="F169" s="64">
        <v>986.64</v>
      </c>
      <c r="G169" s="64">
        <v>555.4</v>
      </c>
      <c r="H169" s="64">
        <v>601.45000000000005</v>
      </c>
      <c r="I169" s="64">
        <v>-230.68</v>
      </c>
      <c r="J169" s="64">
        <v>644.16</v>
      </c>
      <c r="K169" s="64">
        <v>339.02</v>
      </c>
      <c r="L169" s="64">
        <v>0</v>
      </c>
      <c r="M169" s="65">
        <v>0</v>
      </c>
      <c r="N169" s="58"/>
      <c r="O169" s="58"/>
      <c r="P169" s="58"/>
      <c r="Q169" s="58"/>
      <c r="R169" s="62">
        <f t="shared" si="2"/>
        <v>0</v>
      </c>
      <c r="T169" s="79"/>
      <c r="U169" s="79"/>
    </row>
    <row r="170" spans="1:21" ht="15.75" x14ac:dyDescent="0.25">
      <c r="A170" s="58"/>
      <c r="B170" s="63" t="s">
        <v>58</v>
      </c>
      <c r="C170" s="64">
        <v>1260</v>
      </c>
      <c r="D170" s="64">
        <v>57.19</v>
      </c>
      <c r="E170" s="64">
        <v>339.03</v>
      </c>
      <c r="F170" s="64">
        <v>992.06</v>
      </c>
      <c r="G170" s="64">
        <v>560.82000000000005</v>
      </c>
      <c r="H170" s="64">
        <v>609.29</v>
      </c>
      <c r="I170" s="64">
        <v>-233.68</v>
      </c>
      <c r="J170" s="64">
        <v>652.57000000000005</v>
      </c>
      <c r="K170" s="64">
        <v>339.02</v>
      </c>
      <c r="L170" s="64">
        <v>0</v>
      </c>
      <c r="M170" s="65">
        <v>0</v>
      </c>
      <c r="N170" s="58"/>
      <c r="O170" s="58"/>
      <c r="P170" s="58"/>
      <c r="Q170" s="58"/>
      <c r="R170" s="62">
        <f t="shared" si="2"/>
        <v>0</v>
      </c>
      <c r="T170" s="79"/>
      <c r="U170" s="79"/>
    </row>
    <row r="171" spans="1:21" ht="15.75" x14ac:dyDescent="0.25">
      <c r="A171" s="58"/>
      <c r="B171" s="63" t="s">
        <v>58</v>
      </c>
      <c r="C171" s="64">
        <v>1270</v>
      </c>
      <c r="D171" s="64">
        <v>57.19</v>
      </c>
      <c r="E171" s="64">
        <v>339.03</v>
      </c>
      <c r="F171" s="64">
        <v>997.48</v>
      </c>
      <c r="G171" s="64">
        <v>566.24</v>
      </c>
      <c r="H171" s="64">
        <v>617.14</v>
      </c>
      <c r="I171" s="64">
        <v>-236.69</v>
      </c>
      <c r="J171" s="64">
        <v>660.97</v>
      </c>
      <c r="K171" s="64">
        <v>339.02</v>
      </c>
      <c r="L171" s="64">
        <v>0</v>
      </c>
      <c r="M171" s="65">
        <v>0</v>
      </c>
      <c r="N171" s="58"/>
      <c r="O171" s="58"/>
      <c r="P171" s="58"/>
      <c r="Q171" s="58"/>
      <c r="R171" s="62">
        <f t="shared" si="2"/>
        <v>0</v>
      </c>
      <c r="T171" s="79"/>
      <c r="U171" s="79"/>
    </row>
    <row r="172" spans="1:21" ht="15.75" x14ac:dyDescent="0.25">
      <c r="A172" s="58"/>
      <c r="B172" s="63" t="s">
        <v>58</v>
      </c>
      <c r="C172" s="64">
        <v>1280</v>
      </c>
      <c r="D172" s="64">
        <v>57.19</v>
      </c>
      <c r="E172" s="64">
        <v>339.03</v>
      </c>
      <c r="F172" s="64">
        <v>1002.9</v>
      </c>
      <c r="G172" s="64">
        <v>571.66</v>
      </c>
      <c r="H172" s="64">
        <v>624.99</v>
      </c>
      <c r="I172" s="64">
        <v>-239.7</v>
      </c>
      <c r="J172" s="64">
        <v>669.38</v>
      </c>
      <c r="K172" s="64">
        <v>339.02</v>
      </c>
      <c r="L172" s="64">
        <v>0</v>
      </c>
      <c r="M172" s="65">
        <v>0</v>
      </c>
      <c r="N172" s="58"/>
      <c r="O172" s="58"/>
      <c r="P172" s="58"/>
      <c r="Q172" s="58"/>
      <c r="R172" s="62">
        <f t="shared" si="2"/>
        <v>0</v>
      </c>
      <c r="T172" s="79"/>
      <c r="U172" s="79"/>
    </row>
    <row r="173" spans="1:21" ht="15.75" x14ac:dyDescent="0.25">
      <c r="A173" s="58"/>
      <c r="B173" s="63" t="s">
        <v>58</v>
      </c>
      <c r="C173" s="64">
        <v>1290</v>
      </c>
      <c r="D173" s="64">
        <v>57.19</v>
      </c>
      <c r="E173" s="64">
        <v>339.03</v>
      </c>
      <c r="F173" s="64">
        <v>1008.32</v>
      </c>
      <c r="G173" s="64">
        <v>577.08000000000004</v>
      </c>
      <c r="H173" s="64">
        <v>632.84</v>
      </c>
      <c r="I173" s="64">
        <v>-242.71</v>
      </c>
      <c r="J173" s="64">
        <v>677.78</v>
      </c>
      <c r="K173" s="64">
        <v>339.02</v>
      </c>
      <c r="L173" s="64">
        <v>0</v>
      </c>
      <c r="M173" s="65">
        <v>0</v>
      </c>
      <c r="N173" s="58"/>
      <c r="O173" s="58"/>
      <c r="P173" s="58"/>
      <c r="Q173" s="58"/>
      <c r="R173" s="62">
        <f t="shared" si="2"/>
        <v>0</v>
      </c>
      <c r="T173" s="79"/>
      <c r="U173" s="79"/>
    </row>
    <row r="174" spans="1:21" ht="15.75" x14ac:dyDescent="0.25">
      <c r="A174" s="58"/>
      <c r="B174" s="63" t="s">
        <v>58</v>
      </c>
      <c r="C174" s="64">
        <v>1300</v>
      </c>
      <c r="D174" s="64">
        <v>57.19</v>
      </c>
      <c r="E174" s="64">
        <v>339.03</v>
      </c>
      <c r="F174" s="64">
        <v>1013.74</v>
      </c>
      <c r="G174" s="64">
        <v>582.5</v>
      </c>
      <c r="H174" s="64">
        <v>640.67999999999995</v>
      </c>
      <c r="I174" s="64">
        <v>-245.72</v>
      </c>
      <c r="J174" s="64">
        <v>686.19</v>
      </c>
      <c r="K174" s="64">
        <v>339.02</v>
      </c>
      <c r="L174" s="64">
        <v>0</v>
      </c>
      <c r="M174" s="65">
        <v>0</v>
      </c>
      <c r="N174" s="58"/>
      <c r="O174" s="58"/>
      <c r="P174" s="58"/>
      <c r="Q174" s="58"/>
      <c r="R174" s="62">
        <f t="shared" si="2"/>
        <v>0</v>
      </c>
      <c r="T174" s="79"/>
      <c r="U174" s="79"/>
    </row>
    <row r="175" spans="1:21" ht="15.75" x14ac:dyDescent="0.25">
      <c r="A175" s="58"/>
      <c r="B175" s="63" t="s">
        <v>58</v>
      </c>
      <c r="C175" s="64">
        <v>1310</v>
      </c>
      <c r="D175" s="64">
        <v>57.19</v>
      </c>
      <c r="E175" s="64">
        <v>339.03</v>
      </c>
      <c r="F175" s="64">
        <v>1019.16</v>
      </c>
      <c r="G175" s="64">
        <v>587.91999999999996</v>
      </c>
      <c r="H175" s="64">
        <v>648.53</v>
      </c>
      <c r="I175" s="64">
        <v>-248.72</v>
      </c>
      <c r="J175" s="64">
        <v>694.59</v>
      </c>
      <c r="K175" s="64">
        <v>339.02</v>
      </c>
      <c r="L175" s="64">
        <v>0</v>
      </c>
      <c r="M175" s="65">
        <v>0</v>
      </c>
      <c r="N175" s="58"/>
      <c r="O175" s="58"/>
      <c r="P175" s="58"/>
      <c r="Q175" s="58"/>
      <c r="R175" s="62">
        <f t="shared" si="2"/>
        <v>0</v>
      </c>
      <c r="T175" s="79"/>
      <c r="U175" s="79"/>
    </row>
    <row r="176" spans="1:21" ht="15.75" x14ac:dyDescent="0.25">
      <c r="A176" s="58"/>
      <c r="B176" s="63" t="s">
        <v>58</v>
      </c>
      <c r="C176" s="64">
        <v>1320</v>
      </c>
      <c r="D176" s="64">
        <v>57.19</v>
      </c>
      <c r="E176" s="64">
        <v>339.03</v>
      </c>
      <c r="F176" s="64">
        <v>1024.57</v>
      </c>
      <c r="G176" s="64">
        <v>593.33000000000004</v>
      </c>
      <c r="H176" s="64">
        <v>656.38</v>
      </c>
      <c r="I176" s="64">
        <v>-251.73</v>
      </c>
      <c r="J176" s="64">
        <v>702.99</v>
      </c>
      <c r="K176" s="64">
        <v>339.02</v>
      </c>
      <c r="L176" s="64">
        <v>0</v>
      </c>
      <c r="M176" s="65">
        <v>0</v>
      </c>
      <c r="N176" s="58"/>
      <c r="O176" s="58"/>
      <c r="P176" s="58"/>
      <c r="Q176" s="58"/>
      <c r="R176" s="62">
        <f t="shared" si="2"/>
        <v>0</v>
      </c>
      <c r="T176" s="79"/>
      <c r="U176" s="79"/>
    </row>
    <row r="177" spans="1:21" ht="15.75" x14ac:dyDescent="0.25">
      <c r="A177" s="58"/>
      <c r="B177" s="63" t="s">
        <v>58</v>
      </c>
      <c r="C177" s="64">
        <v>1330</v>
      </c>
      <c r="D177" s="64">
        <v>57.19</v>
      </c>
      <c r="E177" s="64">
        <v>339.03</v>
      </c>
      <c r="F177" s="64">
        <v>1029.99</v>
      </c>
      <c r="G177" s="64">
        <v>598.75</v>
      </c>
      <c r="H177" s="64">
        <v>664.23</v>
      </c>
      <c r="I177" s="64">
        <v>-254.74</v>
      </c>
      <c r="J177" s="64">
        <v>711.4</v>
      </c>
      <c r="K177" s="64">
        <v>339.02</v>
      </c>
      <c r="L177" s="64">
        <v>0</v>
      </c>
      <c r="M177" s="65">
        <v>0</v>
      </c>
      <c r="N177" s="58"/>
      <c r="O177" s="58"/>
      <c r="P177" s="58"/>
      <c r="Q177" s="58"/>
      <c r="R177" s="62">
        <f t="shared" si="2"/>
        <v>0</v>
      </c>
      <c r="T177" s="79"/>
      <c r="U177" s="79"/>
    </row>
    <row r="178" spans="1:21" ht="15.75" x14ac:dyDescent="0.25">
      <c r="A178" s="58"/>
      <c r="B178" s="63" t="s">
        <v>58</v>
      </c>
      <c r="C178" s="64">
        <v>1340</v>
      </c>
      <c r="D178" s="64">
        <v>57.19</v>
      </c>
      <c r="E178" s="64">
        <v>339.03</v>
      </c>
      <c r="F178" s="64">
        <v>1035.4100000000001</v>
      </c>
      <c r="G178" s="64">
        <v>604.16999999999996</v>
      </c>
      <c r="H178" s="64">
        <v>672.07</v>
      </c>
      <c r="I178" s="64">
        <v>-257.75</v>
      </c>
      <c r="J178" s="64">
        <v>719.8</v>
      </c>
      <c r="K178" s="64">
        <v>339.02</v>
      </c>
      <c r="L178" s="64">
        <v>0</v>
      </c>
      <c r="M178" s="65">
        <v>0</v>
      </c>
      <c r="N178" s="58"/>
      <c r="O178" s="58"/>
      <c r="P178" s="58"/>
      <c r="Q178" s="58"/>
      <c r="R178" s="62">
        <f t="shared" si="2"/>
        <v>0</v>
      </c>
      <c r="T178" s="79"/>
      <c r="U178" s="79"/>
    </row>
    <row r="179" spans="1:21" ht="15.75" x14ac:dyDescent="0.25">
      <c r="A179" s="58"/>
      <c r="B179" s="63" t="s">
        <v>58</v>
      </c>
      <c r="C179" s="64">
        <v>1350</v>
      </c>
      <c r="D179" s="64">
        <v>57.19</v>
      </c>
      <c r="E179" s="64">
        <v>339.03</v>
      </c>
      <c r="F179" s="64">
        <v>1040.83</v>
      </c>
      <c r="G179" s="64">
        <v>609.59</v>
      </c>
      <c r="H179" s="64">
        <v>679.92</v>
      </c>
      <c r="I179" s="64">
        <v>-260.75</v>
      </c>
      <c r="J179" s="64">
        <v>728.21</v>
      </c>
      <c r="K179" s="64">
        <v>339.02</v>
      </c>
      <c r="L179" s="64">
        <v>0</v>
      </c>
      <c r="M179" s="65">
        <v>0</v>
      </c>
      <c r="N179" s="58"/>
      <c r="O179" s="58"/>
      <c r="P179" s="58"/>
      <c r="Q179" s="58"/>
      <c r="R179" s="62">
        <f t="shared" si="2"/>
        <v>0</v>
      </c>
      <c r="T179" s="79"/>
      <c r="U179" s="79"/>
    </row>
    <row r="180" spans="1:21" ht="15.75" x14ac:dyDescent="0.25">
      <c r="A180" s="58"/>
      <c r="B180" s="63" t="s">
        <v>58</v>
      </c>
      <c r="C180" s="64">
        <v>1360</v>
      </c>
      <c r="D180" s="64">
        <v>57.19</v>
      </c>
      <c r="E180" s="64">
        <v>339.03</v>
      </c>
      <c r="F180" s="64">
        <v>1046.25</v>
      </c>
      <c r="G180" s="64">
        <v>615.01</v>
      </c>
      <c r="H180" s="64">
        <v>687.77</v>
      </c>
      <c r="I180" s="64">
        <v>-263.76</v>
      </c>
      <c r="J180" s="64">
        <v>736.61</v>
      </c>
      <c r="K180" s="64">
        <v>339.02</v>
      </c>
      <c r="L180" s="64">
        <v>0</v>
      </c>
      <c r="M180" s="65">
        <v>0</v>
      </c>
      <c r="N180" s="58"/>
      <c r="O180" s="58"/>
      <c r="P180" s="58"/>
      <c r="Q180" s="58"/>
      <c r="R180" s="62">
        <f t="shared" si="2"/>
        <v>0</v>
      </c>
      <c r="T180" s="79"/>
      <c r="U180" s="79"/>
    </row>
    <row r="181" spans="1:21" ht="15.75" x14ac:dyDescent="0.25">
      <c r="A181" s="58"/>
      <c r="B181" s="63" t="s">
        <v>58</v>
      </c>
      <c r="C181" s="64">
        <v>1370</v>
      </c>
      <c r="D181" s="64">
        <v>57.19</v>
      </c>
      <c r="E181" s="64">
        <v>339.03</v>
      </c>
      <c r="F181" s="64">
        <v>1051.67</v>
      </c>
      <c r="G181" s="64">
        <v>620.42999999999995</v>
      </c>
      <c r="H181" s="64">
        <v>695.62</v>
      </c>
      <c r="I181" s="64">
        <v>-266.77</v>
      </c>
      <c r="J181" s="64">
        <v>745.02</v>
      </c>
      <c r="K181" s="64">
        <v>339.02</v>
      </c>
      <c r="L181" s="64">
        <v>0</v>
      </c>
      <c r="M181" s="65">
        <v>0</v>
      </c>
      <c r="N181" s="58"/>
      <c r="O181" s="58"/>
      <c r="P181" s="58"/>
      <c r="Q181" s="58"/>
      <c r="R181" s="62">
        <f t="shared" si="2"/>
        <v>0</v>
      </c>
      <c r="T181" s="79"/>
      <c r="U181" s="79"/>
    </row>
    <row r="182" spans="1:21" ht="15.75" x14ac:dyDescent="0.25">
      <c r="A182" s="58"/>
      <c r="B182" s="63" t="s">
        <v>58</v>
      </c>
      <c r="C182" s="64">
        <v>1380</v>
      </c>
      <c r="D182" s="64">
        <v>57.19</v>
      </c>
      <c r="E182" s="64">
        <v>339.03</v>
      </c>
      <c r="F182" s="64">
        <v>1057.0899999999999</v>
      </c>
      <c r="G182" s="64">
        <v>625.85</v>
      </c>
      <c r="H182" s="64">
        <v>703.46</v>
      </c>
      <c r="I182" s="64">
        <v>-269.77999999999997</v>
      </c>
      <c r="J182" s="64">
        <v>753.42</v>
      </c>
      <c r="K182" s="64">
        <v>339.02</v>
      </c>
      <c r="L182" s="64">
        <v>0</v>
      </c>
      <c r="M182" s="65">
        <v>0</v>
      </c>
      <c r="N182" s="58"/>
      <c r="O182" s="58"/>
      <c r="P182" s="58"/>
      <c r="Q182" s="58"/>
      <c r="R182" s="62">
        <f t="shared" si="2"/>
        <v>0</v>
      </c>
      <c r="T182" s="79"/>
      <c r="U182" s="79"/>
    </row>
    <row r="183" spans="1:21" ht="15.75" x14ac:dyDescent="0.25">
      <c r="A183" s="58"/>
      <c r="B183" s="63" t="s">
        <v>58</v>
      </c>
      <c r="C183" s="64">
        <v>1390</v>
      </c>
      <c r="D183" s="64">
        <v>57.19</v>
      </c>
      <c r="E183" s="64">
        <v>339.03</v>
      </c>
      <c r="F183" s="64">
        <v>1062.51</v>
      </c>
      <c r="G183" s="64">
        <v>631.27</v>
      </c>
      <c r="H183" s="64">
        <v>711.31</v>
      </c>
      <c r="I183" s="64">
        <v>-272.79000000000002</v>
      </c>
      <c r="J183" s="64">
        <v>761.82</v>
      </c>
      <c r="K183" s="64">
        <v>339.02</v>
      </c>
      <c r="L183" s="64">
        <v>0</v>
      </c>
      <c r="M183" s="65">
        <v>0</v>
      </c>
      <c r="N183" s="58"/>
      <c r="O183" s="58"/>
      <c r="P183" s="58"/>
      <c r="Q183" s="58"/>
      <c r="R183" s="62">
        <f t="shared" si="2"/>
        <v>0</v>
      </c>
      <c r="T183" s="79"/>
      <c r="U183" s="79"/>
    </row>
    <row r="184" spans="1:21" ht="15.75" x14ac:dyDescent="0.25">
      <c r="A184" s="58"/>
      <c r="B184" s="63" t="s">
        <v>58</v>
      </c>
      <c r="C184" s="64">
        <v>1400</v>
      </c>
      <c r="D184" s="64">
        <v>57.19</v>
      </c>
      <c r="E184" s="64">
        <v>339.03</v>
      </c>
      <c r="F184" s="64">
        <v>1067.93</v>
      </c>
      <c r="G184" s="64">
        <v>636.69000000000005</v>
      </c>
      <c r="H184" s="64">
        <v>719.16</v>
      </c>
      <c r="I184" s="64">
        <v>-275.79000000000002</v>
      </c>
      <c r="J184" s="64">
        <v>770.23</v>
      </c>
      <c r="K184" s="64">
        <v>339.02</v>
      </c>
      <c r="L184" s="64">
        <v>0</v>
      </c>
      <c r="M184" s="65">
        <v>0</v>
      </c>
      <c r="N184" s="58"/>
      <c r="O184" s="58"/>
      <c r="P184" s="58"/>
      <c r="Q184" s="58"/>
      <c r="R184" s="62">
        <f t="shared" si="2"/>
        <v>0</v>
      </c>
      <c r="T184" s="79"/>
      <c r="U184" s="79"/>
    </row>
    <row r="185" spans="1:21" ht="15.75" x14ac:dyDescent="0.25">
      <c r="A185" s="58"/>
      <c r="B185" s="63" t="s">
        <v>58</v>
      </c>
      <c r="C185" s="64">
        <v>1410</v>
      </c>
      <c r="D185" s="64">
        <v>57.19</v>
      </c>
      <c r="E185" s="64">
        <v>339.03</v>
      </c>
      <c r="F185" s="64">
        <v>1073.3499999999999</v>
      </c>
      <c r="G185" s="64">
        <v>642.11</v>
      </c>
      <c r="H185" s="64">
        <v>727.01</v>
      </c>
      <c r="I185" s="64">
        <v>-278.8</v>
      </c>
      <c r="J185" s="64">
        <v>778.63</v>
      </c>
      <c r="K185" s="64">
        <v>339.02</v>
      </c>
      <c r="L185" s="64">
        <v>0</v>
      </c>
      <c r="M185" s="65">
        <v>0</v>
      </c>
      <c r="N185" s="58"/>
      <c r="O185" s="58"/>
      <c r="P185" s="58"/>
      <c r="Q185" s="58"/>
      <c r="R185" s="62">
        <f t="shared" si="2"/>
        <v>0</v>
      </c>
      <c r="T185" s="79"/>
      <c r="U185" s="79"/>
    </row>
    <row r="186" spans="1:21" ht="15.75" x14ac:dyDescent="0.25">
      <c r="A186" s="58"/>
      <c r="B186" s="63" t="s">
        <v>58</v>
      </c>
      <c r="C186" s="64">
        <v>1420</v>
      </c>
      <c r="D186" s="64">
        <v>57.19</v>
      </c>
      <c r="E186" s="64">
        <v>339.03</v>
      </c>
      <c r="F186" s="64">
        <v>1078.77</v>
      </c>
      <c r="G186" s="64">
        <v>647.53</v>
      </c>
      <c r="H186" s="64">
        <v>734.85</v>
      </c>
      <c r="I186" s="64">
        <v>-281.81</v>
      </c>
      <c r="J186" s="64">
        <v>787.04</v>
      </c>
      <c r="K186" s="64">
        <v>339.02</v>
      </c>
      <c r="L186" s="64">
        <v>0</v>
      </c>
      <c r="M186" s="65">
        <v>0</v>
      </c>
      <c r="N186" s="58"/>
      <c r="O186" s="58"/>
      <c r="P186" s="58"/>
      <c r="Q186" s="58"/>
      <c r="R186" s="62">
        <f t="shared" si="2"/>
        <v>0</v>
      </c>
      <c r="T186" s="79"/>
      <c r="U186" s="79"/>
    </row>
    <row r="187" spans="1:21" ht="15.75" x14ac:dyDescent="0.25">
      <c r="A187" s="58"/>
      <c r="B187" s="63" t="s">
        <v>58</v>
      </c>
      <c r="C187" s="64">
        <v>1430</v>
      </c>
      <c r="D187" s="64">
        <v>57.19</v>
      </c>
      <c r="E187" s="64">
        <v>339.03</v>
      </c>
      <c r="F187" s="64">
        <v>1084.19</v>
      </c>
      <c r="G187" s="64">
        <v>652.95000000000005</v>
      </c>
      <c r="H187" s="64">
        <v>742.7</v>
      </c>
      <c r="I187" s="64">
        <v>-284.82</v>
      </c>
      <c r="J187" s="64">
        <v>795.44</v>
      </c>
      <c r="K187" s="64">
        <v>339.02</v>
      </c>
      <c r="L187" s="64">
        <v>0</v>
      </c>
      <c r="M187" s="65">
        <v>0</v>
      </c>
      <c r="N187" s="58"/>
      <c r="O187" s="58"/>
      <c r="P187" s="58"/>
      <c r="Q187" s="58"/>
      <c r="R187" s="62">
        <f t="shared" si="2"/>
        <v>0</v>
      </c>
      <c r="T187" s="79"/>
      <c r="U187" s="79"/>
    </row>
    <row r="188" spans="1:21" ht="15.75" x14ac:dyDescent="0.25">
      <c r="A188" s="58"/>
      <c r="B188" s="63" t="s">
        <v>97</v>
      </c>
      <c r="C188" s="64">
        <v>1438.88</v>
      </c>
      <c r="D188" s="64">
        <v>57.19</v>
      </c>
      <c r="E188" s="64">
        <v>339.03</v>
      </c>
      <c r="F188" s="64">
        <v>1089</v>
      </c>
      <c r="G188" s="64">
        <v>657.76</v>
      </c>
      <c r="H188" s="64">
        <v>749.67</v>
      </c>
      <c r="I188" s="64">
        <v>-287.49</v>
      </c>
      <c r="J188" s="64">
        <v>802.91</v>
      </c>
      <c r="K188" s="64">
        <v>339.02</v>
      </c>
      <c r="L188" s="64">
        <v>0</v>
      </c>
      <c r="M188" s="65">
        <v>0</v>
      </c>
      <c r="N188" s="58"/>
      <c r="O188" s="58"/>
      <c r="P188" s="58"/>
      <c r="Q188" s="58"/>
      <c r="R188" s="62">
        <f t="shared" si="2"/>
        <v>0</v>
      </c>
      <c r="T188" s="79"/>
      <c r="U188" s="79"/>
    </row>
    <row r="189" spans="1:21" ht="15.75" x14ac:dyDescent="0.25">
      <c r="A189" s="58"/>
      <c r="B189" s="63" t="s">
        <v>58</v>
      </c>
      <c r="C189" s="64">
        <v>1440</v>
      </c>
      <c r="D189" s="64">
        <v>57.19</v>
      </c>
      <c r="E189" s="64">
        <v>339.03</v>
      </c>
      <c r="F189" s="64">
        <v>1089.6099999999999</v>
      </c>
      <c r="G189" s="64">
        <v>658.37</v>
      </c>
      <c r="H189" s="64">
        <v>750.55</v>
      </c>
      <c r="I189" s="64">
        <v>-287.82</v>
      </c>
      <c r="J189" s="64">
        <v>803.85</v>
      </c>
      <c r="K189" s="64">
        <v>339.02</v>
      </c>
      <c r="L189" s="64">
        <v>0</v>
      </c>
      <c r="M189" s="65">
        <v>0</v>
      </c>
      <c r="N189" s="58"/>
      <c r="O189" s="58"/>
      <c r="P189" s="58"/>
      <c r="Q189" s="58"/>
      <c r="R189" s="62">
        <f t="shared" si="2"/>
        <v>0</v>
      </c>
      <c r="T189" s="79"/>
      <c r="U189" s="79"/>
    </row>
    <row r="190" spans="1:21" ht="15.75" x14ac:dyDescent="0.25">
      <c r="A190" s="58"/>
      <c r="B190" s="63" t="s">
        <v>58</v>
      </c>
      <c r="C190" s="64">
        <v>1450</v>
      </c>
      <c r="D190" s="64">
        <v>57.19</v>
      </c>
      <c r="E190" s="64">
        <v>339.03</v>
      </c>
      <c r="F190" s="64">
        <v>1095.03</v>
      </c>
      <c r="G190" s="64">
        <v>663.79</v>
      </c>
      <c r="H190" s="64">
        <v>758.4</v>
      </c>
      <c r="I190" s="64">
        <v>-290.83</v>
      </c>
      <c r="J190" s="64">
        <v>812.25</v>
      </c>
      <c r="K190" s="64">
        <v>339.02</v>
      </c>
      <c r="L190" s="64">
        <v>0</v>
      </c>
      <c r="M190" s="65">
        <v>0</v>
      </c>
      <c r="N190" s="58"/>
      <c r="O190" s="58"/>
      <c r="P190" s="58"/>
      <c r="Q190" s="58"/>
      <c r="R190" s="62">
        <f t="shared" si="2"/>
        <v>0</v>
      </c>
      <c r="T190" s="79"/>
      <c r="U190" s="79"/>
    </row>
    <row r="191" spans="1:21" ht="15.75" x14ac:dyDescent="0.25">
      <c r="A191" s="58"/>
      <c r="B191" s="63" t="s">
        <v>58</v>
      </c>
      <c r="C191" s="64">
        <v>1460</v>
      </c>
      <c r="D191" s="64">
        <v>57.19</v>
      </c>
      <c r="E191" s="64">
        <v>339.03</v>
      </c>
      <c r="F191" s="64">
        <v>1100.44</v>
      </c>
      <c r="G191" s="64">
        <v>669.2</v>
      </c>
      <c r="H191" s="64">
        <v>766.24</v>
      </c>
      <c r="I191" s="64">
        <v>-293.83999999999997</v>
      </c>
      <c r="J191" s="64">
        <v>820.65</v>
      </c>
      <c r="K191" s="64">
        <v>339.02</v>
      </c>
      <c r="L191" s="64">
        <v>0</v>
      </c>
      <c r="M191" s="65">
        <v>0</v>
      </c>
      <c r="N191" s="58"/>
      <c r="O191" s="58"/>
      <c r="P191" s="58"/>
      <c r="Q191" s="58"/>
      <c r="R191" s="62">
        <f t="shared" si="2"/>
        <v>0</v>
      </c>
      <c r="T191" s="79"/>
      <c r="U191" s="79"/>
    </row>
    <row r="192" spans="1:21" ht="15.75" x14ac:dyDescent="0.25">
      <c r="A192" s="58"/>
      <c r="B192" s="63" t="s">
        <v>58</v>
      </c>
      <c r="C192" s="64">
        <v>1470</v>
      </c>
      <c r="D192" s="64">
        <v>57.19</v>
      </c>
      <c r="E192" s="64">
        <v>339.03</v>
      </c>
      <c r="F192" s="64">
        <v>1105.8599999999999</v>
      </c>
      <c r="G192" s="64">
        <v>674.62</v>
      </c>
      <c r="H192" s="64">
        <v>774.09</v>
      </c>
      <c r="I192" s="64">
        <v>-296.85000000000002</v>
      </c>
      <c r="J192" s="64">
        <v>829.06</v>
      </c>
      <c r="K192" s="64">
        <v>339.02</v>
      </c>
      <c r="L192" s="64">
        <v>0</v>
      </c>
      <c r="M192" s="65">
        <v>0</v>
      </c>
      <c r="N192" s="58"/>
      <c r="O192" s="58"/>
      <c r="P192" s="58"/>
      <c r="Q192" s="58"/>
      <c r="R192" s="62">
        <f t="shared" si="2"/>
        <v>0</v>
      </c>
      <c r="T192" s="79"/>
      <c r="U192" s="79"/>
    </row>
    <row r="193" spans="1:21" ht="15.75" x14ac:dyDescent="0.25">
      <c r="A193" s="58"/>
      <c r="B193" s="63" t="s">
        <v>58</v>
      </c>
      <c r="C193" s="64">
        <v>1480</v>
      </c>
      <c r="D193" s="64">
        <v>57.19</v>
      </c>
      <c r="E193" s="64">
        <v>339.03</v>
      </c>
      <c r="F193" s="64">
        <v>1111.28</v>
      </c>
      <c r="G193" s="64">
        <v>680.04</v>
      </c>
      <c r="H193" s="64">
        <v>781.94</v>
      </c>
      <c r="I193" s="64">
        <v>-299.86</v>
      </c>
      <c r="J193" s="64">
        <v>837.46</v>
      </c>
      <c r="K193" s="64">
        <v>339.02</v>
      </c>
      <c r="L193" s="64">
        <v>0</v>
      </c>
      <c r="M193" s="65">
        <v>0</v>
      </c>
      <c r="N193" s="58"/>
      <c r="O193" s="58"/>
      <c r="P193" s="58"/>
      <c r="Q193" s="58"/>
      <c r="R193" s="62">
        <f t="shared" si="2"/>
        <v>0</v>
      </c>
      <c r="T193" s="79"/>
      <c r="U193" s="79"/>
    </row>
    <row r="194" spans="1:21" ht="15.75" x14ac:dyDescent="0.25">
      <c r="A194" s="58"/>
      <c r="B194" s="63" t="s">
        <v>58</v>
      </c>
      <c r="C194" s="64">
        <v>1490</v>
      </c>
      <c r="D194" s="64">
        <v>57.19</v>
      </c>
      <c r="E194" s="64">
        <v>339.03</v>
      </c>
      <c r="F194" s="64">
        <v>1116.7</v>
      </c>
      <c r="G194" s="64">
        <v>685.46</v>
      </c>
      <c r="H194" s="64">
        <v>789.79</v>
      </c>
      <c r="I194" s="64">
        <v>-302.86</v>
      </c>
      <c r="J194" s="64">
        <v>845.87</v>
      </c>
      <c r="K194" s="64">
        <v>339.02</v>
      </c>
      <c r="L194" s="64">
        <v>0</v>
      </c>
      <c r="M194" s="65">
        <v>0</v>
      </c>
      <c r="N194" s="58"/>
      <c r="O194" s="58"/>
      <c r="P194" s="58"/>
      <c r="Q194" s="58"/>
      <c r="R194" s="62">
        <f t="shared" si="2"/>
        <v>0</v>
      </c>
      <c r="T194" s="79"/>
      <c r="U194" s="79"/>
    </row>
    <row r="195" spans="1:21" ht="15.75" x14ac:dyDescent="0.25">
      <c r="A195" s="58"/>
      <c r="B195" s="63" t="s">
        <v>58</v>
      </c>
      <c r="C195" s="64">
        <v>1500</v>
      </c>
      <c r="D195" s="64">
        <v>57.19</v>
      </c>
      <c r="E195" s="64">
        <v>339.03</v>
      </c>
      <c r="F195" s="64">
        <v>1122.1199999999999</v>
      </c>
      <c r="G195" s="64">
        <v>690.88</v>
      </c>
      <c r="H195" s="64">
        <v>797.64</v>
      </c>
      <c r="I195" s="64">
        <v>-305.87</v>
      </c>
      <c r="J195" s="64">
        <v>854.27</v>
      </c>
      <c r="K195" s="64">
        <v>339.02</v>
      </c>
      <c r="L195" s="64">
        <v>0</v>
      </c>
      <c r="M195" s="65">
        <v>0</v>
      </c>
      <c r="N195" s="58"/>
      <c r="O195" s="58"/>
      <c r="P195" s="58"/>
      <c r="Q195" s="58"/>
      <c r="R195" s="62">
        <f t="shared" si="2"/>
        <v>0</v>
      </c>
      <c r="T195" s="79"/>
      <c r="U195" s="79"/>
    </row>
    <row r="196" spans="1:21" ht="15.75" x14ac:dyDescent="0.25">
      <c r="A196" s="58"/>
      <c r="B196" s="63" t="s">
        <v>58</v>
      </c>
      <c r="C196" s="64">
        <v>1510</v>
      </c>
      <c r="D196" s="64">
        <v>57.19</v>
      </c>
      <c r="E196" s="64">
        <v>339.03</v>
      </c>
      <c r="F196" s="64">
        <v>1127.54</v>
      </c>
      <c r="G196" s="64">
        <v>696.3</v>
      </c>
      <c r="H196" s="64">
        <v>805.48</v>
      </c>
      <c r="I196" s="64">
        <v>-308.88</v>
      </c>
      <c r="J196" s="64">
        <v>862.68</v>
      </c>
      <c r="K196" s="64">
        <v>339.02</v>
      </c>
      <c r="L196" s="64">
        <v>0</v>
      </c>
      <c r="M196" s="65">
        <v>0</v>
      </c>
      <c r="N196" s="58"/>
      <c r="O196" s="58"/>
      <c r="P196" s="58"/>
      <c r="Q196" s="58"/>
      <c r="R196" s="62">
        <f t="shared" si="2"/>
        <v>0</v>
      </c>
      <c r="T196" s="79"/>
      <c r="U196" s="79"/>
    </row>
    <row r="197" spans="1:21" ht="15.75" x14ac:dyDescent="0.25">
      <c r="A197" s="58"/>
      <c r="B197" s="63" t="s">
        <v>58</v>
      </c>
      <c r="C197" s="64">
        <v>1520</v>
      </c>
      <c r="D197" s="64">
        <v>57.19</v>
      </c>
      <c r="E197" s="64">
        <v>339.03</v>
      </c>
      <c r="F197" s="64">
        <v>1132.96</v>
      </c>
      <c r="G197" s="64">
        <v>701.72</v>
      </c>
      <c r="H197" s="64">
        <v>813.33</v>
      </c>
      <c r="I197" s="64">
        <v>-311.89</v>
      </c>
      <c r="J197" s="64">
        <v>871.08</v>
      </c>
      <c r="K197" s="64">
        <v>339.02</v>
      </c>
      <c r="L197" s="64">
        <v>0</v>
      </c>
      <c r="M197" s="65">
        <v>0</v>
      </c>
      <c r="N197" s="58"/>
      <c r="O197" s="58"/>
      <c r="P197" s="58"/>
      <c r="Q197" s="58"/>
      <c r="R197" s="62">
        <f t="shared" si="2"/>
        <v>0</v>
      </c>
      <c r="T197" s="79"/>
      <c r="U197" s="79"/>
    </row>
    <row r="198" spans="1:21" ht="15.75" x14ac:dyDescent="0.25">
      <c r="A198" s="58"/>
      <c r="B198" s="63" t="s">
        <v>58</v>
      </c>
      <c r="C198" s="64">
        <v>1530</v>
      </c>
      <c r="D198" s="64">
        <v>57.19</v>
      </c>
      <c r="E198" s="64">
        <v>339.03</v>
      </c>
      <c r="F198" s="64">
        <v>1138.3800000000001</v>
      </c>
      <c r="G198" s="64">
        <v>707.14</v>
      </c>
      <c r="H198" s="64">
        <v>821.18</v>
      </c>
      <c r="I198" s="64">
        <v>-314.89999999999998</v>
      </c>
      <c r="J198" s="64">
        <v>879.48</v>
      </c>
      <c r="K198" s="64">
        <v>339.02</v>
      </c>
      <c r="L198" s="64">
        <v>0</v>
      </c>
      <c r="M198" s="65">
        <v>0</v>
      </c>
      <c r="N198" s="58"/>
      <c r="O198" s="58"/>
      <c r="P198" s="58"/>
      <c r="Q198" s="58"/>
      <c r="R198" s="62">
        <f t="shared" si="2"/>
        <v>0</v>
      </c>
      <c r="T198" s="79"/>
      <c r="U198" s="79"/>
    </row>
    <row r="199" spans="1:21" ht="15.75" x14ac:dyDescent="0.25">
      <c r="A199" s="58"/>
      <c r="B199" s="63" t="s">
        <v>58</v>
      </c>
      <c r="C199" s="64">
        <v>1540</v>
      </c>
      <c r="D199" s="64">
        <v>57.19</v>
      </c>
      <c r="E199" s="64">
        <v>339.03</v>
      </c>
      <c r="F199" s="64">
        <v>1143.8</v>
      </c>
      <c r="G199" s="64">
        <v>712.56</v>
      </c>
      <c r="H199" s="64">
        <v>829.03</v>
      </c>
      <c r="I199" s="64">
        <v>-317.89999999999998</v>
      </c>
      <c r="J199" s="64">
        <v>887.89</v>
      </c>
      <c r="K199" s="64">
        <v>339.02</v>
      </c>
      <c r="L199" s="64">
        <v>0</v>
      </c>
      <c r="M199" s="65">
        <v>0</v>
      </c>
      <c r="N199" s="58"/>
      <c r="O199" s="58"/>
      <c r="P199" s="58"/>
      <c r="Q199" s="58"/>
      <c r="R199" s="62">
        <f t="shared" si="2"/>
        <v>0</v>
      </c>
      <c r="T199" s="79"/>
      <c r="U199" s="79"/>
    </row>
    <row r="200" spans="1:21" ht="15.75" x14ac:dyDescent="0.25">
      <c r="A200" s="58"/>
      <c r="B200" s="63" t="s">
        <v>58</v>
      </c>
      <c r="C200" s="64">
        <v>1550</v>
      </c>
      <c r="D200" s="64">
        <v>57.19</v>
      </c>
      <c r="E200" s="64">
        <v>339.03</v>
      </c>
      <c r="F200" s="64">
        <v>1149.22</v>
      </c>
      <c r="G200" s="64">
        <v>717.98</v>
      </c>
      <c r="H200" s="64">
        <v>836.87</v>
      </c>
      <c r="I200" s="64">
        <v>-320.91000000000003</v>
      </c>
      <c r="J200" s="64">
        <v>896.29</v>
      </c>
      <c r="K200" s="64">
        <v>339.02</v>
      </c>
      <c r="L200" s="64">
        <v>0</v>
      </c>
      <c r="M200" s="65">
        <v>0</v>
      </c>
      <c r="N200" s="58"/>
      <c r="O200" s="58"/>
      <c r="P200" s="58"/>
      <c r="Q200" s="58"/>
      <c r="R200" s="62">
        <f t="shared" si="2"/>
        <v>0</v>
      </c>
      <c r="T200" s="79"/>
      <c r="U200" s="79"/>
    </row>
    <row r="201" spans="1:21" ht="15.75" x14ac:dyDescent="0.25">
      <c r="A201" s="58"/>
      <c r="B201" s="63" t="s">
        <v>58</v>
      </c>
      <c r="C201" s="64">
        <v>1560</v>
      </c>
      <c r="D201" s="64">
        <v>57.19</v>
      </c>
      <c r="E201" s="64">
        <v>339.03</v>
      </c>
      <c r="F201" s="64">
        <v>1154.6400000000001</v>
      </c>
      <c r="G201" s="64">
        <v>723.4</v>
      </c>
      <c r="H201" s="64">
        <v>844.72</v>
      </c>
      <c r="I201" s="64">
        <v>-323.92</v>
      </c>
      <c r="J201" s="64">
        <v>904.7</v>
      </c>
      <c r="K201" s="64">
        <v>339.02</v>
      </c>
      <c r="L201" s="64">
        <v>0</v>
      </c>
      <c r="M201" s="65">
        <v>0</v>
      </c>
      <c r="N201" s="58"/>
      <c r="O201" s="58"/>
      <c r="P201" s="58"/>
      <c r="Q201" s="58"/>
      <c r="R201" s="62">
        <f t="shared" si="2"/>
        <v>0</v>
      </c>
      <c r="T201" s="79"/>
      <c r="U201" s="79"/>
    </row>
    <row r="202" spans="1:21" ht="15.75" x14ac:dyDescent="0.25">
      <c r="A202" s="58"/>
      <c r="B202" s="63" t="s">
        <v>58</v>
      </c>
      <c r="C202" s="64">
        <v>1570</v>
      </c>
      <c r="D202" s="64">
        <v>57.19</v>
      </c>
      <c r="E202" s="64">
        <v>339.03</v>
      </c>
      <c r="F202" s="64">
        <v>1160.06</v>
      </c>
      <c r="G202" s="64">
        <v>728.82</v>
      </c>
      <c r="H202" s="64">
        <v>852.57</v>
      </c>
      <c r="I202" s="64">
        <v>-326.93</v>
      </c>
      <c r="J202" s="64">
        <v>913.1</v>
      </c>
      <c r="K202" s="64">
        <v>339.02</v>
      </c>
      <c r="L202" s="64">
        <v>0</v>
      </c>
      <c r="M202" s="65">
        <v>0</v>
      </c>
      <c r="N202" s="58"/>
      <c r="O202" s="58"/>
      <c r="P202" s="58"/>
      <c r="Q202" s="58"/>
      <c r="R202" s="62">
        <f t="shared" si="2"/>
        <v>0</v>
      </c>
      <c r="T202" s="79"/>
      <c r="U202" s="79"/>
    </row>
    <row r="203" spans="1:21" ht="15.75" x14ac:dyDescent="0.25">
      <c r="A203" s="58"/>
      <c r="B203" s="63" t="s">
        <v>58</v>
      </c>
      <c r="C203" s="64">
        <v>1580</v>
      </c>
      <c r="D203" s="64">
        <v>57.19</v>
      </c>
      <c r="E203" s="64">
        <v>339.03</v>
      </c>
      <c r="F203" s="64">
        <v>1165.48</v>
      </c>
      <c r="G203" s="64">
        <v>734.24</v>
      </c>
      <c r="H203" s="64">
        <v>860.42</v>
      </c>
      <c r="I203" s="64">
        <v>-329.93</v>
      </c>
      <c r="J203" s="64">
        <v>921.51</v>
      </c>
      <c r="K203" s="64">
        <v>339.02</v>
      </c>
      <c r="L203" s="64">
        <v>0</v>
      </c>
      <c r="M203" s="65">
        <v>0</v>
      </c>
      <c r="N203" s="58"/>
      <c r="O203" s="58"/>
      <c r="P203" s="58"/>
      <c r="Q203" s="58"/>
      <c r="R203" s="62">
        <f t="shared" si="2"/>
        <v>0</v>
      </c>
      <c r="T203" s="79"/>
      <c r="U203" s="79"/>
    </row>
    <row r="204" spans="1:21" ht="15.75" x14ac:dyDescent="0.25">
      <c r="A204" s="58"/>
      <c r="B204" s="63" t="s">
        <v>58</v>
      </c>
      <c r="C204" s="64">
        <v>1590</v>
      </c>
      <c r="D204" s="64">
        <v>57.19</v>
      </c>
      <c r="E204" s="64">
        <v>339.03</v>
      </c>
      <c r="F204" s="64">
        <v>1170.9000000000001</v>
      </c>
      <c r="G204" s="64">
        <v>739.66</v>
      </c>
      <c r="H204" s="64">
        <v>868.26</v>
      </c>
      <c r="I204" s="64">
        <v>-332.94</v>
      </c>
      <c r="J204" s="64">
        <v>929.91</v>
      </c>
      <c r="K204" s="64">
        <v>339.02</v>
      </c>
      <c r="L204" s="64">
        <v>0</v>
      </c>
      <c r="M204" s="65">
        <v>0</v>
      </c>
      <c r="N204" s="58"/>
      <c r="O204" s="58"/>
      <c r="P204" s="58"/>
      <c r="Q204" s="58"/>
      <c r="R204" s="62">
        <f t="shared" si="2"/>
        <v>0</v>
      </c>
      <c r="T204" s="79"/>
      <c r="U204" s="79"/>
    </row>
    <row r="205" spans="1:21" ht="15.75" x14ac:dyDescent="0.25">
      <c r="A205" s="58"/>
      <c r="B205" s="63" t="s">
        <v>58</v>
      </c>
      <c r="C205" s="64">
        <v>1600</v>
      </c>
      <c r="D205" s="64">
        <v>57.19</v>
      </c>
      <c r="E205" s="64">
        <v>339.03</v>
      </c>
      <c r="F205" s="64">
        <v>1176.31</v>
      </c>
      <c r="G205" s="64">
        <v>745.07</v>
      </c>
      <c r="H205" s="64">
        <v>876.11</v>
      </c>
      <c r="I205" s="64">
        <v>-335.95</v>
      </c>
      <c r="J205" s="64">
        <v>938.31</v>
      </c>
      <c r="K205" s="64">
        <v>339.02</v>
      </c>
      <c r="L205" s="64">
        <v>0</v>
      </c>
      <c r="M205" s="65">
        <v>0</v>
      </c>
      <c r="N205" s="58"/>
      <c r="O205" s="58"/>
      <c r="P205" s="58"/>
      <c r="Q205" s="58"/>
      <c r="R205" s="62">
        <f t="shared" si="2"/>
        <v>0</v>
      </c>
      <c r="T205" s="79"/>
      <c r="U205" s="79"/>
    </row>
    <row r="206" spans="1:21" ht="15.75" x14ac:dyDescent="0.25">
      <c r="A206" s="58"/>
      <c r="B206" s="63" t="s">
        <v>58</v>
      </c>
      <c r="C206" s="64">
        <v>1610</v>
      </c>
      <c r="D206" s="64">
        <v>57.19</v>
      </c>
      <c r="E206" s="64">
        <v>339.03</v>
      </c>
      <c r="F206" s="64">
        <v>1181.73</v>
      </c>
      <c r="G206" s="64">
        <v>750.49</v>
      </c>
      <c r="H206" s="64">
        <v>883.96</v>
      </c>
      <c r="I206" s="64">
        <v>-338.96</v>
      </c>
      <c r="J206" s="64">
        <v>946.72</v>
      </c>
      <c r="K206" s="64">
        <v>339.02</v>
      </c>
      <c r="L206" s="64">
        <v>0</v>
      </c>
      <c r="M206" s="65">
        <v>0</v>
      </c>
      <c r="N206" s="58"/>
      <c r="O206" s="58"/>
      <c r="P206" s="58"/>
      <c r="Q206" s="58"/>
      <c r="R206" s="62">
        <f t="shared" si="2"/>
        <v>0</v>
      </c>
      <c r="T206" s="79"/>
      <c r="U206" s="79"/>
    </row>
    <row r="207" spans="1:21" ht="15.75" x14ac:dyDescent="0.25">
      <c r="A207" s="58"/>
      <c r="B207" s="63" t="s">
        <v>58</v>
      </c>
      <c r="C207" s="64">
        <v>1620</v>
      </c>
      <c r="D207" s="64">
        <v>57.19</v>
      </c>
      <c r="E207" s="64">
        <v>339.03</v>
      </c>
      <c r="F207" s="64">
        <v>1187.1500000000001</v>
      </c>
      <c r="G207" s="64">
        <v>755.91</v>
      </c>
      <c r="H207" s="64">
        <v>891.81</v>
      </c>
      <c r="I207" s="64">
        <v>-341.97</v>
      </c>
      <c r="J207" s="64">
        <v>955.12</v>
      </c>
      <c r="K207" s="64">
        <v>339.02</v>
      </c>
      <c r="L207" s="64">
        <v>0</v>
      </c>
      <c r="M207" s="65">
        <v>0</v>
      </c>
      <c r="N207" s="58"/>
      <c r="O207" s="58"/>
      <c r="P207" s="58"/>
      <c r="Q207" s="58"/>
      <c r="R207" s="62">
        <f t="shared" si="2"/>
        <v>0</v>
      </c>
      <c r="T207" s="79"/>
      <c r="U207" s="79"/>
    </row>
    <row r="208" spans="1:21" ht="15.75" x14ac:dyDescent="0.25">
      <c r="A208" s="58"/>
      <c r="B208" s="77" t="s">
        <v>58</v>
      </c>
      <c r="C208" s="66">
        <v>1630</v>
      </c>
      <c r="D208" s="66">
        <v>57.19</v>
      </c>
      <c r="E208" s="66">
        <v>339.03</v>
      </c>
      <c r="F208" s="66">
        <v>1192.57</v>
      </c>
      <c r="G208" s="66">
        <v>761.33</v>
      </c>
      <c r="H208" s="66">
        <v>899.65</v>
      </c>
      <c r="I208" s="66">
        <v>-344.97</v>
      </c>
      <c r="J208" s="66">
        <v>963.53</v>
      </c>
      <c r="K208" s="66">
        <v>339.02</v>
      </c>
      <c r="L208" s="66">
        <v>0</v>
      </c>
      <c r="M208" s="78">
        <v>0</v>
      </c>
      <c r="N208" s="58"/>
      <c r="O208" s="58"/>
      <c r="P208" s="58"/>
      <c r="Q208" s="58"/>
      <c r="R208" s="62">
        <f t="shared" si="2"/>
        <v>0</v>
      </c>
      <c r="T208" s="79"/>
      <c r="U208" s="79"/>
    </row>
    <row r="209" spans="1:21" ht="15.75" x14ac:dyDescent="0.25">
      <c r="A209" s="58"/>
      <c r="B209" s="63" t="s">
        <v>58</v>
      </c>
      <c r="C209" s="64">
        <v>1640</v>
      </c>
      <c r="D209" s="64">
        <v>57.19</v>
      </c>
      <c r="E209" s="64">
        <v>339.03</v>
      </c>
      <c r="F209" s="64">
        <v>1197.99</v>
      </c>
      <c r="G209" s="64">
        <v>766.75</v>
      </c>
      <c r="H209" s="64">
        <v>907.5</v>
      </c>
      <c r="I209" s="64">
        <v>-347.98</v>
      </c>
      <c r="J209" s="64">
        <v>971.93</v>
      </c>
      <c r="K209" s="64">
        <v>339.02</v>
      </c>
      <c r="L209" s="64">
        <v>0</v>
      </c>
      <c r="M209" s="65">
        <v>0</v>
      </c>
      <c r="N209" s="58"/>
      <c r="O209" s="58"/>
      <c r="P209" s="58"/>
      <c r="Q209" s="58"/>
      <c r="R209" s="62">
        <f t="shared" si="2"/>
        <v>0</v>
      </c>
      <c r="T209" s="79"/>
      <c r="U209" s="79"/>
    </row>
    <row r="210" spans="1:21" ht="15.75" x14ac:dyDescent="0.25">
      <c r="A210" s="58"/>
      <c r="B210" s="63" t="s">
        <v>58</v>
      </c>
      <c r="C210" s="64">
        <v>1650</v>
      </c>
      <c r="D210" s="64">
        <v>57.19</v>
      </c>
      <c r="E210" s="64">
        <v>339.03</v>
      </c>
      <c r="F210" s="64">
        <v>1203.4100000000001</v>
      </c>
      <c r="G210" s="64">
        <v>772.17</v>
      </c>
      <c r="H210" s="64">
        <v>915.35</v>
      </c>
      <c r="I210" s="64">
        <v>-350.99</v>
      </c>
      <c r="J210" s="64">
        <v>980.34</v>
      </c>
      <c r="K210" s="64">
        <v>339.02</v>
      </c>
      <c r="L210" s="64">
        <v>0</v>
      </c>
      <c r="M210" s="65">
        <v>0</v>
      </c>
      <c r="N210" s="58"/>
      <c r="O210" s="58"/>
      <c r="P210" s="58"/>
      <c r="Q210" s="58"/>
      <c r="R210" s="62">
        <f t="shared" si="2"/>
        <v>0</v>
      </c>
      <c r="T210" s="79"/>
      <c r="U210" s="79"/>
    </row>
    <row r="211" spans="1:21" ht="15.75" x14ac:dyDescent="0.25">
      <c r="A211" s="58"/>
      <c r="B211" s="63" t="s">
        <v>58</v>
      </c>
      <c r="C211" s="64">
        <v>1660</v>
      </c>
      <c r="D211" s="64">
        <v>57.19</v>
      </c>
      <c r="E211" s="64">
        <v>339.03</v>
      </c>
      <c r="F211" s="64">
        <v>1208.83</v>
      </c>
      <c r="G211" s="64">
        <v>777.59</v>
      </c>
      <c r="H211" s="64">
        <v>923.2</v>
      </c>
      <c r="I211" s="64">
        <v>-354</v>
      </c>
      <c r="J211" s="64">
        <v>988.74</v>
      </c>
      <c r="K211" s="64">
        <v>339.02</v>
      </c>
      <c r="L211" s="64">
        <v>0</v>
      </c>
      <c r="M211" s="65">
        <v>0</v>
      </c>
      <c r="N211" s="58"/>
      <c r="O211" s="58"/>
      <c r="P211" s="58"/>
      <c r="Q211" s="58"/>
      <c r="R211" s="62">
        <f t="shared" si="2"/>
        <v>0</v>
      </c>
      <c r="T211" s="79"/>
      <c r="U211" s="79"/>
    </row>
    <row r="212" spans="1:21" ht="15.75" x14ac:dyDescent="0.25">
      <c r="A212" s="58"/>
      <c r="B212" s="63" t="s">
        <v>58</v>
      </c>
      <c r="C212" s="64">
        <v>1670</v>
      </c>
      <c r="D212" s="64">
        <v>57.19</v>
      </c>
      <c r="E212" s="64">
        <v>339.03</v>
      </c>
      <c r="F212" s="64">
        <v>1214.25</v>
      </c>
      <c r="G212" s="64">
        <v>783.01</v>
      </c>
      <c r="H212" s="64">
        <v>931.04</v>
      </c>
      <c r="I212" s="64">
        <v>-357.01</v>
      </c>
      <c r="J212" s="64">
        <v>997.14</v>
      </c>
      <c r="K212" s="64">
        <v>339.02</v>
      </c>
      <c r="L212" s="64">
        <v>0</v>
      </c>
      <c r="M212" s="65">
        <v>0</v>
      </c>
      <c r="N212" s="58"/>
      <c r="O212" s="58"/>
      <c r="P212" s="58"/>
      <c r="Q212" s="58"/>
      <c r="R212" s="62">
        <f t="shared" si="2"/>
        <v>0</v>
      </c>
      <c r="T212" s="79"/>
      <c r="U212" s="79"/>
    </row>
    <row r="213" spans="1:21" ht="15.75" x14ac:dyDescent="0.25">
      <c r="A213" s="58"/>
      <c r="B213" s="63" t="s">
        <v>58</v>
      </c>
      <c r="C213" s="64">
        <v>1680</v>
      </c>
      <c r="D213" s="64">
        <v>57.19</v>
      </c>
      <c r="E213" s="64">
        <v>339.03</v>
      </c>
      <c r="F213" s="64">
        <v>1219.67</v>
      </c>
      <c r="G213" s="64">
        <v>788.43</v>
      </c>
      <c r="H213" s="64">
        <v>938.89</v>
      </c>
      <c r="I213" s="64">
        <v>-360.01</v>
      </c>
      <c r="J213" s="64">
        <v>1005.55</v>
      </c>
      <c r="K213" s="64">
        <v>339.02</v>
      </c>
      <c r="L213" s="64">
        <v>0</v>
      </c>
      <c r="M213" s="65">
        <v>0</v>
      </c>
      <c r="N213" s="58"/>
      <c r="O213" s="58"/>
      <c r="P213" s="58"/>
      <c r="Q213" s="58"/>
      <c r="R213" s="62">
        <f t="shared" si="2"/>
        <v>0</v>
      </c>
      <c r="T213" s="79"/>
      <c r="U213" s="79"/>
    </row>
    <row r="214" spans="1:21" ht="15.75" x14ac:dyDescent="0.25">
      <c r="A214" s="58"/>
      <c r="B214" s="63" t="s">
        <v>58</v>
      </c>
      <c r="C214" s="64">
        <v>1690</v>
      </c>
      <c r="D214" s="64">
        <v>57.19</v>
      </c>
      <c r="E214" s="64">
        <v>339.03</v>
      </c>
      <c r="F214" s="64">
        <v>1225.0899999999999</v>
      </c>
      <c r="G214" s="64">
        <v>793.85</v>
      </c>
      <c r="H214" s="64">
        <v>946.74</v>
      </c>
      <c r="I214" s="64">
        <v>-363.02</v>
      </c>
      <c r="J214" s="64">
        <v>1013.95</v>
      </c>
      <c r="K214" s="64">
        <v>339.02</v>
      </c>
      <c r="L214" s="64">
        <v>0</v>
      </c>
      <c r="M214" s="65">
        <v>0</v>
      </c>
      <c r="N214" s="58"/>
      <c r="O214" s="58"/>
      <c r="P214" s="58"/>
      <c r="Q214" s="58"/>
      <c r="R214" s="62">
        <f t="shared" si="2"/>
        <v>0</v>
      </c>
      <c r="T214" s="79"/>
      <c r="U214" s="79"/>
    </row>
    <row r="215" spans="1:21" ht="15.75" x14ac:dyDescent="0.25">
      <c r="A215" s="58"/>
      <c r="B215" s="63" t="s">
        <v>58</v>
      </c>
      <c r="C215" s="64">
        <v>1700</v>
      </c>
      <c r="D215" s="64">
        <v>57.19</v>
      </c>
      <c r="E215" s="64">
        <v>339.03</v>
      </c>
      <c r="F215" s="64">
        <v>1230.51</v>
      </c>
      <c r="G215" s="64">
        <v>799.27</v>
      </c>
      <c r="H215" s="64">
        <v>954.59</v>
      </c>
      <c r="I215" s="64">
        <v>-366.03</v>
      </c>
      <c r="J215" s="64">
        <v>1022.36</v>
      </c>
      <c r="K215" s="64">
        <v>339.02</v>
      </c>
      <c r="L215" s="64">
        <v>0</v>
      </c>
      <c r="M215" s="65">
        <v>0</v>
      </c>
      <c r="N215" s="58"/>
      <c r="O215" s="58"/>
      <c r="P215" s="58"/>
      <c r="Q215" s="58"/>
      <c r="R215" s="62">
        <f t="shared" si="2"/>
        <v>0</v>
      </c>
      <c r="T215" s="79"/>
      <c r="U215" s="79"/>
    </row>
    <row r="216" spans="1:21" ht="15.75" x14ac:dyDescent="0.25">
      <c r="A216" s="58"/>
      <c r="B216" s="63" t="s">
        <v>58</v>
      </c>
      <c r="C216" s="64">
        <v>1710</v>
      </c>
      <c r="D216" s="64">
        <v>57.19</v>
      </c>
      <c r="E216" s="64">
        <v>339.03</v>
      </c>
      <c r="F216" s="64">
        <v>1235.93</v>
      </c>
      <c r="G216" s="64">
        <v>804.69</v>
      </c>
      <c r="H216" s="64">
        <v>962.43</v>
      </c>
      <c r="I216" s="64">
        <v>-369.04</v>
      </c>
      <c r="J216" s="64">
        <v>1030.76</v>
      </c>
      <c r="K216" s="64">
        <v>339.02</v>
      </c>
      <c r="L216" s="64">
        <v>0</v>
      </c>
      <c r="M216" s="65">
        <v>0</v>
      </c>
      <c r="N216" s="58"/>
      <c r="O216" s="58"/>
      <c r="P216" s="58"/>
      <c r="Q216" s="58"/>
      <c r="R216" s="62">
        <f t="shared" si="2"/>
        <v>0</v>
      </c>
      <c r="T216" s="79"/>
      <c r="U216" s="79"/>
    </row>
    <row r="217" spans="1:21" ht="15.75" x14ac:dyDescent="0.25">
      <c r="A217" s="58"/>
      <c r="B217" s="63" t="s">
        <v>58</v>
      </c>
      <c r="C217" s="64">
        <v>1720</v>
      </c>
      <c r="D217" s="64">
        <v>57.19</v>
      </c>
      <c r="E217" s="64">
        <v>339.03</v>
      </c>
      <c r="F217" s="64">
        <v>1241.3499999999999</v>
      </c>
      <c r="G217" s="64">
        <v>810.11</v>
      </c>
      <c r="H217" s="64">
        <v>970.28</v>
      </c>
      <c r="I217" s="64">
        <v>-372.04</v>
      </c>
      <c r="J217" s="64">
        <v>1039.1600000000001</v>
      </c>
      <c r="K217" s="64">
        <v>339.02</v>
      </c>
      <c r="L217" s="64">
        <v>0</v>
      </c>
      <c r="M217" s="65">
        <v>0</v>
      </c>
      <c r="N217" s="58"/>
      <c r="O217" s="58"/>
      <c r="P217" s="58"/>
      <c r="Q217" s="58"/>
      <c r="R217" s="62">
        <f t="shared" si="2"/>
        <v>0</v>
      </c>
      <c r="T217" s="79"/>
      <c r="U217" s="79"/>
    </row>
    <row r="218" spans="1:21" ht="15.75" x14ac:dyDescent="0.25">
      <c r="A218" s="58"/>
      <c r="B218" s="63" t="s">
        <v>58</v>
      </c>
      <c r="C218" s="64">
        <v>1730</v>
      </c>
      <c r="D218" s="64">
        <v>57.19</v>
      </c>
      <c r="E218" s="64">
        <v>339.03</v>
      </c>
      <c r="F218" s="64">
        <v>1246.77</v>
      </c>
      <c r="G218" s="64">
        <v>815.53</v>
      </c>
      <c r="H218" s="64">
        <v>978.13</v>
      </c>
      <c r="I218" s="64">
        <v>-375.05</v>
      </c>
      <c r="J218" s="64">
        <v>1047.57</v>
      </c>
      <c r="K218" s="64">
        <v>339.02</v>
      </c>
      <c r="L218" s="64">
        <v>0</v>
      </c>
      <c r="M218" s="65">
        <v>0</v>
      </c>
      <c r="N218" s="58"/>
      <c r="O218" s="58"/>
      <c r="P218" s="58"/>
      <c r="Q218" s="58"/>
      <c r="R218" s="62">
        <f t="shared" si="2"/>
        <v>0</v>
      </c>
      <c r="T218" s="79"/>
      <c r="U218" s="79"/>
    </row>
    <row r="219" spans="1:21" ht="15.75" x14ac:dyDescent="0.25">
      <c r="A219" s="58"/>
      <c r="B219" s="63" t="s">
        <v>58</v>
      </c>
      <c r="C219" s="64">
        <v>1740</v>
      </c>
      <c r="D219" s="64">
        <v>57.19</v>
      </c>
      <c r="E219" s="64">
        <v>339.03</v>
      </c>
      <c r="F219" s="64">
        <v>1252.18</v>
      </c>
      <c r="G219" s="64">
        <v>820.94</v>
      </c>
      <c r="H219" s="64">
        <v>985.98</v>
      </c>
      <c r="I219" s="64">
        <v>-378.06</v>
      </c>
      <c r="J219" s="64">
        <v>1055.97</v>
      </c>
      <c r="K219" s="64">
        <v>339.02</v>
      </c>
      <c r="L219" s="64">
        <v>0</v>
      </c>
      <c r="M219" s="65">
        <v>0</v>
      </c>
      <c r="N219" s="58"/>
      <c r="O219" s="58"/>
      <c r="P219" s="58"/>
      <c r="Q219" s="58"/>
      <c r="R219" s="62">
        <f t="shared" si="2"/>
        <v>0</v>
      </c>
      <c r="T219" s="79"/>
      <c r="U219" s="79"/>
    </row>
    <row r="220" spans="1:21" ht="15.75" x14ac:dyDescent="0.25">
      <c r="A220" s="58"/>
      <c r="B220" s="63" t="s">
        <v>58</v>
      </c>
      <c r="C220" s="64">
        <v>1750</v>
      </c>
      <c r="D220" s="64">
        <v>57.19</v>
      </c>
      <c r="E220" s="64">
        <v>339.03</v>
      </c>
      <c r="F220" s="64">
        <v>1257.5999999999999</v>
      </c>
      <c r="G220" s="64">
        <v>826.36</v>
      </c>
      <c r="H220" s="64">
        <v>993.82</v>
      </c>
      <c r="I220" s="64">
        <v>-381.07</v>
      </c>
      <c r="J220" s="64">
        <v>1064.3800000000001</v>
      </c>
      <c r="K220" s="64">
        <v>339.02</v>
      </c>
      <c r="L220" s="64">
        <v>0</v>
      </c>
      <c r="M220" s="65">
        <v>0</v>
      </c>
      <c r="N220" s="58"/>
      <c r="O220" s="58"/>
      <c r="P220" s="58"/>
      <c r="Q220" s="58"/>
      <c r="R220" s="62">
        <f t="shared" si="2"/>
        <v>0</v>
      </c>
      <c r="T220" s="79"/>
      <c r="U220" s="79"/>
    </row>
    <row r="221" spans="1:21" ht="15.75" x14ac:dyDescent="0.25">
      <c r="A221" s="58"/>
      <c r="B221" s="63" t="s">
        <v>58</v>
      </c>
      <c r="C221" s="64">
        <v>1760</v>
      </c>
      <c r="D221" s="64">
        <v>57.19</v>
      </c>
      <c r="E221" s="64">
        <v>339.03</v>
      </c>
      <c r="F221" s="64">
        <v>1263.02</v>
      </c>
      <c r="G221" s="64">
        <v>831.78</v>
      </c>
      <c r="H221" s="64">
        <v>1001.67</v>
      </c>
      <c r="I221" s="64">
        <v>-384.08</v>
      </c>
      <c r="J221" s="64">
        <v>1072.78</v>
      </c>
      <c r="K221" s="64">
        <v>339.02</v>
      </c>
      <c r="L221" s="64">
        <v>0</v>
      </c>
      <c r="M221" s="65">
        <v>0</v>
      </c>
      <c r="N221" s="58"/>
      <c r="O221" s="58"/>
      <c r="P221" s="58"/>
      <c r="Q221" s="58"/>
      <c r="R221" s="62">
        <f t="shared" si="2"/>
        <v>0</v>
      </c>
      <c r="T221" s="79"/>
      <c r="U221" s="79"/>
    </row>
    <row r="222" spans="1:21" ht="15.75" x14ac:dyDescent="0.25">
      <c r="A222" s="58"/>
      <c r="B222" s="63" t="s">
        <v>58</v>
      </c>
      <c r="C222" s="64">
        <v>1770</v>
      </c>
      <c r="D222" s="64">
        <v>57.19</v>
      </c>
      <c r="E222" s="64">
        <v>339.03</v>
      </c>
      <c r="F222" s="64">
        <v>1268.44</v>
      </c>
      <c r="G222" s="64">
        <v>837.2</v>
      </c>
      <c r="H222" s="64">
        <v>1009.52</v>
      </c>
      <c r="I222" s="64">
        <v>-387.08</v>
      </c>
      <c r="J222" s="64">
        <v>1081.19</v>
      </c>
      <c r="K222" s="64">
        <v>339.02</v>
      </c>
      <c r="L222" s="64">
        <v>0</v>
      </c>
      <c r="M222" s="65">
        <v>0</v>
      </c>
      <c r="N222" s="58"/>
      <c r="O222" s="58"/>
      <c r="P222" s="58"/>
      <c r="Q222" s="58"/>
      <c r="R222" s="62">
        <f t="shared" si="2"/>
        <v>0</v>
      </c>
      <c r="T222" s="79"/>
      <c r="U222" s="79"/>
    </row>
    <row r="223" spans="1:21" ht="15.75" x14ac:dyDescent="0.25">
      <c r="A223" s="58"/>
      <c r="B223" s="63" t="s">
        <v>58</v>
      </c>
      <c r="C223" s="64">
        <v>1780</v>
      </c>
      <c r="D223" s="64">
        <v>57.19</v>
      </c>
      <c r="E223" s="64">
        <v>339.03</v>
      </c>
      <c r="F223" s="64">
        <v>1273.8599999999999</v>
      </c>
      <c r="G223" s="64">
        <v>842.62</v>
      </c>
      <c r="H223" s="64">
        <v>1017.37</v>
      </c>
      <c r="I223" s="64">
        <v>-390.09</v>
      </c>
      <c r="J223" s="64">
        <v>1089.5899999999999</v>
      </c>
      <c r="K223" s="64">
        <v>339.02</v>
      </c>
      <c r="L223" s="64">
        <v>0</v>
      </c>
      <c r="M223" s="65">
        <v>0</v>
      </c>
      <c r="N223" s="58"/>
      <c r="O223" s="58"/>
      <c r="P223" s="58"/>
      <c r="Q223" s="58"/>
      <c r="R223" s="62">
        <f t="shared" ref="R223:R286" si="3">IF(OR(B223="Обсадная колонна 339.7 мм / 13 3/8 in Casing",B223="Обсадная колонна 244.5 мм / 9 5/8 in Casing",B223="Обсадная колонна 177.8 мм / 7 in Casing"),1,IF(OR(B223="EOC - Траппы кровля / Traps Top",B223="KOP - Траппы подошва / Traps Bottom",B223="EOC - Аргиллиты - кровля / Argillites top",B223="EOC - Аргиллиты №2 - кровля / Argillites #2 top"),2,IF(OR(B223="ESP top",B223="ESP btm - Осинский горизонт-подошва / Osinskiy horizont Bttm"),3,IF(OR(B223="KOP - ВЧ-1",B223="KOP - ВЧ-2"),4,IF(B223="EOC - Кора выветривания / Crust",5,IF(OR(B223="TD",B223="Полка под срезку",B223="Начало срезки 1",B223="Начало срезки 2",B223="Начало срезки 3",B223="Начало срезки 4"),6,0))))))</f>
        <v>0</v>
      </c>
      <c r="T223" s="79"/>
      <c r="U223" s="79"/>
    </row>
    <row r="224" spans="1:21" ht="15.75" x14ac:dyDescent="0.25">
      <c r="A224" s="58"/>
      <c r="B224" s="63" t="s">
        <v>58</v>
      </c>
      <c r="C224" s="64">
        <v>1790</v>
      </c>
      <c r="D224" s="64">
        <v>57.19</v>
      </c>
      <c r="E224" s="64">
        <v>339.03</v>
      </c>
      <c r="F224" s="64">
        <v>1279.28</v>
      </c>
      <c r="G224" s="64">
        <v>848.04</v>
      </c>
      <c r="H224" s="64">
        <v>1025.21</v>
      </c>
      <c r="I224" s="64">
        <v>-393.1</v>
      </c>
      <c r="J224" s="64">
        <v>1097.99</v>
      </c>
      <c r="K224" s="64">
        <v>339.02</v>
      </c>
      <c r="L224" s="64">
        <v>0</v>
      </c>
      <c r="M224" s="65">
        <v>0</v>
      </c>
      <c r="N224" s="58"/>
      <c r="O224" s="58"/>
      <c r="P224" s="58"/>
      <c r="Q224" s="58"/>
      <c r="R224" s="62">
        <f t="shared" si="3"/>
        <v>0</v>
      </c>
      <c r="T224" s="79"/>
      <c r="U224" s="79"/>
    </row>
    <row r="225" spans="1:21" ht="15.75" x14ac:dyDescent="0.25">
      <c r="A225" s="58"/>
      <c r="B225" s="63" t="s">
        <v>58</v>
      </c>
      <c r="C225" s="64">
        <v>1800</v>
      </c>
      <c r="D225" s="64">
        <v>57.19</v>
      </c>
      <c r="E225" s="64">
        <v>339.03</v>
      </c>
      <c r="F225" s="64">
        <v>1284.7</v>
      </c>
      <c r="G225" s="64">
        <v>853.46</v>
      </c>
      <c r="H225" s="64">
        <v>1033.06</v>
      </c>
      <c r="I225" s="64">
        <v>-396.11</v>
      </c>
      <c r="J225" s="64">
        <v>1106.4000000000001</v>
      </c>
      <c r="K225" s="64">
        <v>339.02</v>
      </c>
      <c r="L225" s="64">
        <v>0</v>
      </c>
      <c r="M225" s="65">
        <v>0</v>
      </c>
      <c r="N225" s="58"/>
      <c r="O225" s="58"/>
      <c r="P225" s="58"/>
      <c r="Q225" s="58"/>
      <c r="R225" s="62">
        <f t="shared" si="3"/>
        <v>0</v>
      </c>
      <c r="T225" s="79"/>
      <c r="U225" s="79"/>
    </row>
    <row r="226" spans="1:21" ht="15.75" x14ac:dyDescent="0.25">
      <c r="A226" s="58"/>
      <c r="B226" s="63" t="s">
        <v>58</v>
      </c>
      <c r="C226" s="64">
        <v>1810</v>
      </c>
      <c r="D226" s="64">
        <v>57.19</v>
      </c>
      <c r="E226" s="64">
        <v>339.03</v>
      </c>
      <c r="F226" s="64">
        <v>1290.1199999999999</v>
      </c>
      <c r="G226" s="64">
        <v>858.88</v>
      </c>
      <c r="H226" s="64">
        <v>1040.9100000000001</v>
      </c>
      <c r="I226" s="64">
        <v>-399.11</v>
      </c>
      <c r="J226" s="64">
        <v>1114.8</v>
      </c>
      <c r="K226" s="64">
        <v>339.02</v>
      </c>
      <c r="L226" s="64">
        <v>0</v>
      </c>
      <c r="M226" s="65">
        <v>0</v>
      </c>
      <c r="N226" s="58"/>
      <c r="O226" s="58"/>
      <c r="P226" s="58"/>
      <c r="Q226" s="58"/>
      <c r="R226" s="62">
        <f t="shared" si="3"/>
        <v>0</v>
      </c>
      <c r="T226" s="79"/>
      <c r="U226" s="79"/>
    </row>
    <row r="227" spans="1:21" ht="15.75" x14ac:dyDescent="0.25">
      <c r="A227" s="58"/>
      <c r="B227" s="63" t="s">
        <v>58</v>
      </c>
      <c r="C227" s="64">
        <v>1820</v>
      </c>
      <c r="D227" s="64">
        <v>57.19</v>
      </c>
      <c r="E227" s="64">
        <v>339.03</v>
      </c>
      <c r="F227" s="64">
        <v>1295.54</v>
      </c>
      <c r="G227" s="64">
        <v>864.3</v>
      </c>
      <c r="H227" s="64">
        <v>1048.76</v>
      </c>
      <c r="I227" s="64">
        <v>-402.12</v>
      </c>
      <c r="J227" s="64">
        <v>1123.21</v>
      </c>
      <c r="K227" s="64">
        <v>339.02</v>
      </c>
      <c r="L227" s="64">
        <v>0</v>
      </c>
      <c r="M227" s="65">
        <v>0</v>
      </c>
      <c r="N227" s="58"/>
      <c r="O227" s="58"/>
      <c r="P227" s="58"/>
      <c r="Q227" s="58"/>
      <c r="R227" s="62">
        <f t="shared" si="3"/>
        <v>0</v>
      </c>
      <c r="T227" s="79"/>
      <c r="U227" s="79"/>
    </row>
    <row r="228" spans="1:21" ht="15.75" x14ac:dyDescent="0.25">
      <c r="A228" s="58"/>
      <c r="B228" s="63" t="s">
        <v>58</v>
      </c>
      <c r="C228" s="64">
        <v>1830</v>
      </c>
      <c r="D228" s="64">
        <v>57.19</v>
      </c>
      <c r="E228" s="64">
        <v>339.03</v>
      </c>
      <c r="F228" s="64">
        <v>1300.96</v>
      </c>
      <c r="G228" s="64">
        <v>869.72</v>
      </c>
      <c r="H228" s="64">
        <v>1056.6099999999999</v>
      </c>
      <c r="I228" s="64">
        <v>-405.13</v>
      </c>
      <c r="J228" s="64">
        <v>1131.6099999999999</v>
      </c>
      <c r="K228" s="64">
        <v>339.02</v>
      </c>
      <c r="L228" s="64">
        <v>0</v>
      </c>
      <c r="M228" s="65">
        <v>0</v>
      </c>
      <c r="N228" s="58"/>
      <c r="O228" s="58"/>
      <c r="P228" s="58"/>
      <c r="Q228" s="58"/>
      <c r="R228" s="62">
        <f t="shared" si="3"/>
        <v>0</v>
      </c>
      <c r="T228" s="79"/>
      <c r="U228" s="79"/>
    </row>
    <row r="229" spans="1:21" ht="15.75" x14ac:dyDescent="0.25">
      <c r="A229" s="58"/>
      <c r="B229" s="63" t="s">
        <v>58</v>
      </c>
      <c r="C229" s="64">
        <v>1840</v>
      </c>
      <c r="D229" s="64">
        <v>57.19</v>
      </c>
      <c r="E229" s="64">
        <v>339.03</v>
      </c>
      <c r="F229" s="64">
        <v>1306.3800000000001</v>
      </c>
      <c r="G229" s="64">
        <v>875.14</v>
      </c>
      <c r="H229" s="64">
        <v>1064.45</v>
      </c>
      <c r="I229" s="64">
        <v>-408.14</v>
      </c>
      <c r="J229" s="64">
        <v>1140.02</v>
      </c>
      <c r="K229" s="64">
        <v>339.02</v>
      </c>
      <c r="L229" s="64">
        <v>0</v>
      </c>
      <c r="M229" s="65">
        <v>0</v>
      </c>
      <c r="N229" s="58"/>
      <c r="O229" s="58"/>
      <c r="P229" s="58"/>
      <c r="Q229" s="58"/>
      <c r="R229" s="62">
        <f t="shared" si="3"/>
        <v>0</v>
      </c>
      <c r="T229" s="79"/>
      <c r="U229" s="79"/>
    </row>
    <row r="230" spans="1:21" ht="15.75" x14ac:dyDescent="0.25">
      <c r="A230" s="58"/>
      <c r="B230" s="63" t="s">
        <v>58</v>
      </c>
      <c r="C230" s="64">
        <v>1850</v>
      </c>
      <c r="D230" s="64">
        <v>57.19</v>
      </c>
      <c r="E230" s="64">
        <v>339.03</v>
      </c>
      <c r="F230" s="64">
        <v>1311.8</v>
      </c>
      <c r="G230" s="64">
        <v>880.56</v>
      </c>
      <c r="H230" s="64">
        <v>1072.3</v>
      </c>
      <c r="I230" s="64">
        <v>-411.15</v>
      </c>
      <c r="J230" s="64">
        <v>1148.42</v>
      </c>
      <c r="K230" s="64">
        <v>339.02</v>
      </c>
      <c r="L230" s="64">
        <v>0</v>
      </c>
      <c r="M230" s="65">
        <v>0</v>
      </c>
      <c r="N230" s="58"/>
      <c r="O230" s="58"/>
      <c r="P230" s="58"/>
      <c r="Q230" s="58"/>
      <c r="R230" s="62">
        <f t="shared" si="3"/>
        <v>0</v>
      </c>
      <c r="T230" s="79"/>
      <c r="U230" s="79"/>
    </row>
    <row r="231" spans="1:21" ht="15.75" x14ac:dyDescent="0.25">
      <c r="A231" s="1"/>
      <c r="B231" s="63" t="s">
        <v>58</v>
      </c>
      <c r="C231" s="64">
        <v>1860</v>
      </c>
      <c r="D231" s="64">
        <v>57.19</v>
      </c>
      <c r="E231" s="64">
        <v>339.03</v>
      </c>
      <c r="F231" s="64">
        <v>1317.22</v>
      </c>
      <c r="G231" s="64">
        <v>885.98</v>
      </c>
      <c r="H231" s="64">
        <v>1080.1500000000001</v>
      </c>
      <c r="I231" s="64">
        <v>-414.15</v>
      </c>
      <c r="J231" s="64">
        <v>1156.82</v>
      </c>
      <c r="K231" s="64">
        <v>339.02</v>
      </c>
      <c r="L231" s="64">
        <v>0</v>
      </c>
      <c r="M231" s="65">
        <v>0</v>
      </c>
      <c r="N231" s="1"/>
      <c r="O231" s="1"/>
      <c r="P231" s="1"/>
      <c r="Q231" s="1"/>
      <c r="R231" s="62">
        <f t="shared" si="3"/>
        <v>0</v>
      </c>
      <c r="T231" s="79"/>
      <c r="U231" s="79"/>
    </row>
    <row r="232" spans="1:21" ht="15.75" x14ac:dyDescent="0.25">
      <c r="A232" s="1"/>
      <c r="B232" s="63" t="s">
        <v>58</v>
      </c>
      <c r="C232" s="64">
        <v>1870</v>
      </c>
      <c r="D232" s="64">
        <v>57.19</v>
      </c>
      <c r="E232" s="64">
        <v>339.03</v>
      </c>
      <c r="F232" s="64">
        <v>1322.63</v>
      </c>
      <c r="G232" s="64">
        <v>891.39</v>
      </c>
      <c r="H232" s="64">
        <v>1088</v>
      </c>
      <c r="I232" s="64">
        <v>-417.16</v>
      </c>
      <c r="J232" s="64">
        <v>1165.23</v>
      </c>
      <c r="K232" s="64">
        <v>339.02</v>
      </c>
      <c r="L232" s="64">
        <v>0</v>
      </c>
      <c r="M232" s="65">
        <v>0</v>
      </c>
      <c r="N232" s="1"/>
      <c r="O232" s="1"/>
      <c r="P232" s="1"/>
      <c r="Q232" s="1"/>
      <c r="R232" s="62">
        <f t="shared" si="3"/>
        <v>0</v>
      </c>
      <c r="T232" s="79"/>
      <c r="U232" s="79"/>
    </row>
    <row r="233" spans="1:21" ht="15.75" x14ac:dyDescent="0.25">
      <c r="A233" s="1"/>
      <c r="B233" s="63" t="s">
        <v>58</v>
      </c>
      <c r="C233" s="64">
        <v>1880</v>
      </c>
      <c r="D233" s="64">
        <v>57.19</v>
      </c>
      <c r="E233" s="64">
        <v>339.03</v>
      </c>
      <c r="F233" s="64">
        <v>1328.05</v>
      </c>
      <c r="G233" s="64">
        <v>896.81</v>
      </c>
      <c r="H233" s="64">
        <v>1095.8399999999999</v>
      </c>
      <c r="I233" s="64">
        <v>-420.17</v>
      </c>
      <c r="J233" s="64">
        <v>1173.6300000000001</v>
      </c>
      <c r="K233" s="64">
        <v>339.02</v>
      </c>
      <c r="L233" s="64">
        <v>0</v>
      </c>
      <c r="M233" s="65">
        <v>0</v>
      </c>
      <c r="N233" s="1"/>
      <c r="O233" s="1"/>
      <c r="P233" s="1"/>
      <c r="Q233" s="1"/>
      <c r="R233" s="62">
        <f t="shared" si="3"/>
        <v>0</v>
      </c>
      <c r="T233" s="79"/>
      <c r="U233" s="79"/>
    </row>
    <row r="234" spans="1:21" ht="15.75" x14ac:dyDescent="0.25">
      <c r="A234" s="1"/>
      <c r="B234" s="63" t="s">
        <v>58</v>
      </c>
      <c r="C234" s="64">
        <v>1890</v>
      </c>
      <c r="D234" s="64">
        <v>57.19</v>
      </c>
      <c r="E234" s="64">
        <v>339.03</v>
      </c>
      <c r="F234" s="64">
        <v>1333.47</v>
      </c>
      <c r="G234" s="64">
        <v>902.23</v>
      </c>
      <c r="H234" s="64">
        <v>1103.69</v>
      </c>
      <c r="I234" s="64">
        <v>-423.18</v>
      </c>
      <c r="J234" s="64">
        <v>1182.04</v>
      </c>
      <c r="K234" s="64">
        <v>339.02</v>
      </c>
      <c r="L234" s="64">
        <v>0</v>
      </c>
      <c r="M234" s="65">
        <v>0</v>
      </c>
      <c r="N234" s="1"/>
      <c r="O234" s="1"/>
      <c r="P234" s="1"/>
      <c r="Q234" s="1"/>
      <c r="R234" s="62">
        <f t="shared" si="3"/>
        <v>0</v>
      </c>
      <c r="T234" s="79"/>
      <c r="U234" s="79"/>
    </row>
    <row r="235" spans="1:21" ht="15.75" x14ac:dyDescent="0.25">
      <c r="A235" s="1"/>
      <c r="B235" s="63" t="s">
        <v>58</v>
      </c>
      <c r="C235" s="64">
        <v>1900</v>
      </c>
      <c r="D235" s="64">
        <v>57.19</v>
      </c>
      <c r="E235" s="64">
        <v>339.03</v>
      </c>
      <c r="F235" s="64">
        <v>1338.89</v>
      </c>
      <c r="G235" s="64">
        <v>907.65</v>
      </c>
      <c r="H235" s="64">
        <v>1111.54</v>
      </c>
      <c r="I235" s="64">
        <v>-426.19</v>
      </c>
      <c r="J235" s="64">
        <v>1190.44</v>
      </c>
      <c r="K235" s="64">
        <v>339.02</v>
      </c>
      <c r="L235" s="64">
        <v>0</v>
      </c>
      <c r="M235" s="65">
        <v>0</v>
      </c>
      <c r="N235" s="1"/>
      <c r="O235" s="1"/>
      <c r="P235" s="1"/>
      <c r="Q235" s="1"/>
      <c r="R235" s="62">
        <f t="shared" si="3"/>
        <v>0</v>
      </c>
      <c r="T235" s="79"/>
      <c r="U235" s="79"/>
    </row>
    <row r="236" spans="1:21" ht="15.75" x14ac:dyDescent="0.25">
      <c r="A236" s="1"/>
      <c r="B236" s="63" t="s">
        <v>58</v>
      </c>
      <c r="C236" s="64">
        <v>1910</v>
      </c>
      <c r="D236" s="64">
        <v>57.19</v>
      </c>
      <c r="E236" s="64">
        <v>339.03</v>
      </c>
      <c r="F236" s="64">
        <v>1344.31</v>
      </c>
      <c r="G236" s="64">
        <v>913.07</v>
      </c>
      <c r="H236" s="64">
        <v>1119.3900000000001</v>
      </c>
      <c r="I236" s="64">
        <v>-429.19</v>
      </c>
      <c r="J236" s="64">
        <v>1198.8499999999999</v>
      </c>
      <c r="K236" s="64">
        <v>339.02</v>
      </c>
      <c r="L236" s="64">
        <v>0</v>
      </c>
      <c r="M236" s="65">
        <v>0</v>
      </c>
      <c r="N236" s="1"/>
      <c r="O236" s="1"/>
      <c r="P236" s="1"/>
      <c r="Q236" s="1"/>
      <c r="R236" s="62">
        <f t="shared" si="3"/>
        <v>0</v>
      </c>
      <c r="T236" s="79"/>
      <c r="U236" s="79"/>
    </row>
    <row r="237" spans="1:21" ht="15.75" x14ac:dyDescent="0.25">
      <c r="A237" s="1"/>
      <c r="B237" s="63" t="s">
        <v>108</v>
      </c>
      <c r="C237" s="64">
        <v>1914.6</v>
      </c>
      <c r="D237" s="64">
        <v>57.19</v>
      </c>
      <c r="E237" s="64">
        <v>339.03</v>
      </c>
      <c r="F237" s="64">
        <v>1346.8</v>
      </c>
      <c r="G237" s="64">
        <v>915.56</v>
      </c>
      <c r="H237" s="64">
        <v>1123</v>
      </c>
      <c r="I237" s="64">
        <v>-430.58</v>
      </c>
      <c r="J237" s="64">
        <v>1202.71</v>
      </c>
      <c r="K237" s="64">
        <v>339.02</v>
      </c>
      <c r="L237" s="64">
        <v>0</v>
      </c>
      <c r="M237" s="65">
        <v>0</v>
      </c>
      <c r="N237" s="1"/>
      <c r="O237" s="1"/>
      <c r="P237" s="1"/>
      <c r="Q237" s="1"/>
      <c r="R237" s="62">
        <f t="shared" si="3"/>
        <v>0</v>
      </c>
      <c r="T237" s="79"/>
      <c r="U237" s="79"/>
    </row>
    <row r="238" spans="1:21" ht="15.75" x14ac:dyDescent="0.25">
      <c r="A238" s="1"/>
      <c r="B238" s="63" t="s">
        <v>58</v>
      </c>
      <c r="C238" s="64">
        <v>1920</v>
      </c>
      <c r="D238" s="64">
        <v>57.19</v>
      </c>
      <c r="E238" s="64">
        <v>339.03</v>
      </c>
      <c r="F238" s="64">
        <v>1349.73</v>
      </c>
      <c r="G238" s="64">
        <v>918.49</v>
      </c>
      <c r="H238" s="64">
        <v>1127.23</v>
      </c>
      <c r="I238" s="64">
        <v>-432.2</v>
      </c>
      <c r="J238" s="64">
        <v>1207.25</v>
      </c>
      <c r="K238" s="64">
        <v>339.02</v>
      </c>
      <c r="L238" s="64">
        <v>0</v>
      </c>
      <c r="M238" s="65">
        <v>0</v>
      </c>
      <c r="N238" s="1"/>
      <c r="O238" s="1"/>
      <c r="P238" s="1"/>
      <c r="Q238" s="1"/>
      <c r="R238" s="62">
        <f t="shared" si="3"/>
        <v>0</v>
      </c>
      <c r="T238" s="79"/>
      <c r="U238" s="79"/>
    </row>
    <row r="239" spans="1:21" ht="15.75" x14ac:dyDescent="0.25">
      <c r="A239" s="1"/>
      <c r="B239" s="63" t="s">
        <v>63</v>
      </c>
      <c r="C239" s="64">
        <v>1924.19</v>
      </c>
      <c r="D239" s="64">
        <v>57.19</v>
      </c>
      <c r="E239" s="64">
        <v>339.03</v>
      </c>
      <c r="F239" s="64">
        <v>1352</v>
      </c>
      <c r="G239" s="64">
        <v>920.76</v>
      </c>
      <c r="H239" s="64">
        <v>1130.52</v>
      </c>
      <c r="I239" s="64">
        <v>-433.46</v>
      </c>
      <c r="J239" s="64">
        <v>1210.77</v>
      </c>
      <c r="K239" s="64">
        <v>339.02</v>
      </c>
      <c r="L239" s="64">
        <v>0</v>
      </c>
      <c r="M239" s="65">
        <v>0</v>
      </c>
      <c r="N239" s="1"/>
      <c r="O239" s="1"/>
      <c r="P239" s="1"/>
      <c r="Q239" s="1"/>
      <c r="R239" s="62">
        <f t="shared" si="3"/>
        <v>0</v>
      </c>
      <c r="T239" s="79"/>
      <c r="U239" s="79"/>
    </row>
    <row r="240" spans="1:21" ht="15.75" x14ac:dyDescent="0.25">
      <c r="A240" s="1"/>
      <c r="B240" s="63" t="s">
        <v>58</v>
      </c>
      <c r="C240" s="64">
        <v>1930</v>
      </c>
      <c r="D240" s="64">
        <v>57.19</v>
      </c>
      <c r="E240" s="64">
        <v>339.03</v>
      </c>
      <c r="F240" s="64">
        <v>1355.15</v>
      </c>
      <c r="G240" s="64">
        <v>923.91</v>
      </c>
      <c r="H240" s="64">
        <v>1135.08</v>
      </c>
      <c r="I240" s="64">
        <v>-435.21</v>
      </c>
      <c r="J240" s="64">
        <v>1215.6500000000001</v>
      </c>
      <c r="K240" s="64">
        <v>339.02</v>
      </c>
      <c r="L240" s="64">
        <v>0</v>
      </c>
      <c r="M240" s="65">
        <v>0</v>
      </c>
      <c r="N240" s="1"/>
      <c r="O240" s="1"/>
      <c r="P240" s="1"/>
      <c r="Q240" s="1"/>
      <c r="R240" s="62">
        <f t="shared" si="3"/>
        <v>0</v>
      </c>
      <c r="T240" s="79"/>
      <c r="U240" s="79"/>
    </row>
    <row r="241" spans="1:21" ht="15.75" x14ac:dyDescent="0.25">
      <c r="A241" s="1"/>
      <c r="B241" s="63" t="s">
        <v>58</v>
      </c>
      <c r="C241" s="64">
        <v>1940</v>
      </c>
      <c r="D241" s="64">
        <v>57.19</v>
      </c>
      <c r="E241" s="64">
        <v>339.03</v>
      </c>
      <c r="F241" s="64">
        <v>1360.57</v>
      </c>
      <c r="G241" s="64">
        <v>929.33</v>
      </c>
      <c r="H241" s="64">
        <v>1142.93</v>
      </c>
      <c r="I241" s="64">
        <v>-438.22</v>
      </c>
      <c r="J241" s="64">
        <v>1224.06</v>
      </c>
      <c r="K241" s="64">
        <v>339.02</v>
      </c>
      <c r="L241" s="64">
        <v>0</v>
      </c>
      <c r="M241" s="65">
        <v>0</v>
      </c>
      <c r="N241" s="1"/>
      <c r="O241" s="1"/>
      <c r="P241" s="1"/>
      <c r="Q241" s="1"/>
      <c r="R241" s="62">
        <f t="shared" si="3"/>
        <v>0</v>
      </c>
      <c r="T241" s="79"/>
      <c r="U241" s="79"/>
    </row>
    <row r="242" spans="1:21" ht="15.75" x14ac:dyDescent="0.25">
      <c r="A242" s="1"/>
      <c r="B242" s="63" t="s">
        <v>58</v>
      </c>
      <c r="C242" s="64">
        <v>1950</v>
      </c>
      <c r="D242" s="64">
        <v>57.19</v>
      </c>
      <c r="E242" s="64">
        <v>339.03</v>
      </c>
      <c r="F242" s="64">
        <v>1365.99</v>
      </c>
      <c r="G242" s="64">
        <v>934.75</v>
      </c>
      <c r="H242" s="64">
        <v>1150.78</v>
      </c>
      <c r="I242" s="64">
        <v>-441.22</v>
      </c>
      <c r="J242" s="64">
        <v>1232.46</v>
      </c>
      <c r="K242" s="64">
        <v>339.02</v>
      </c>
      <c r="L242" s="64">
        <v>0</v>
      </c>
      <c r="M242" s="65">
        <v>0</v>
      </c>
      <c r="N242" s="1"/>
      <c r="O242" s="1"/>
      <c r="P242" s="1"/>
      <c r="Q242" s="1"/>
      <c r="R242" s="62">
        <f t="shared" si="3"/>
        <v>0</v>
      </c>
      <c r="T242" s="79"/>
      <c r="U242" s="79"/>
    </row>
    <row r="243" spans="1:21" ht="15.75" x14ac:dyDescent="0.25">
      <c r="A243" s="1"/>
      <c r="B243" s="63" t="s">
        <v>58</v>
      </c>
      <c r="C243" s="64">
        <v>1960</v>
      </c>
      <c r="D243" s="64">
        <v>57.19</v>
      </c>
      <c r="E243" s="64">
        <v>339.03</v>
      </c>
      <c r="F243" s="64">
        <v>1371.41</v>
      </c>
      <c r="G243" s="64">
        <v>940.17</v>
      </c>
      <c r="H243" s="64">
        <v>1158.6199999999999</v>
      </c>
      <c r="I243" s="64">
        <v>-444.23</v>
      </c>
      <c r="J243" s="64">
        <v>1240.8699999999999</v>
      </c>
      <c r="K243" s="64">
        <v>339.02</v>
      </c>
      <c r="L243" s="64">
        <v>0</v>
      </c>
      <c r="M243" s="65">
        <v>0</v>
      </c>
      <c r="N243" s="1"/>
      <c r="O243" s="1"/>
      <c r="P243" s="1"/>
      <c r="Q243" s="1"/>
      <c r="R243" s="62">
        <f t="shared" si="3"/>
        <v>0</v>
      </c>
      <c r="T243" s="79"/>
      <c r="U243" s="79"/>
    </row>
    <row r="244" spans="1:21" ht="15.75" x14ac:dyDescent="0.25">
      <c r="A244" s="1"/>
      <c r="B244" s="63" t="s">
        <v>58</v>
      </c>
      <c r="C244" s="64">
        <v>1970</v>
      </c>
      <c r="D244" s="64">
        <v>57.19</v>
      </c>
      <c r="E244" s="64">
        <v>339.03</v>
      </c>
      <c r="F244" s="64">
        <v>1376.83</v>
      </c>
      <c r="G244" s="64">
        <v>945.59</v>
      </c>
      <c r="H244" s="64">
        <v>1166.47</v>
      </c>
      <c r="I244" s="64">
        <v>-447.24</v>
      </c>
      <c r="J244" s="64">
        <v>1249.27</v>
      </c>
      <c r="K244" s="64">
        <v>339.02</v>
      </c>
      <c r="L244" s="64">
        <v>0</v>
      </c>
      <c r="M244" s="65">
        <v>0</v>
      </c>
      <c r="N244" s="1"/>
      <c r="O244" s="1"/>
      <c r="P244" s="1"/>
      <c r="Q244" s="1"/>
      <c r="R244" s="62">
        <f t="shared" si="3"/>
        <v>0</v>
      </c>
      <c r="T244" s="79"/>
      <c r="U244" s="79"/>
    </row>
    <row r="245" spans="1:21" ht="15.75" x14ac:dyDescent="0.25">
      <c r="A245" s="1"/>
      <c r="B245" s="63" t="s">
        <v>58</v>
      </c>
      <c r="C245" s="64">
        <v>1980</v>
      </c>
      <c r="D245" s="64">
        <v>57.19</v>
      </c>
      <c r="E245" s="64">
        <v>339.03</v>
      </c>
      <c r="F245" s="64">
        <v>1382.25</v>
      </c>
      <c r="G245" s="64">
        <v>951.01</v>
      </c>
      <c r="H245" s="64">
        <v>1174.32</v>
      </c>
      <c r="I245" s="64">
        <v>-450.25</v>
      </c>
      <c r="J245" s="64">
        <v>1257.68</v>
      </c>
      <c r="K245" s="64">
        <v>339.02</v>
      </c>
      <c r="L245" s="64">
        <v>0</v>
      </c>
      <c r="M245" s="65">
        <v>0</v>
      </c>
      <c r="N245" s="1"/>
      <c r="O245" s="1"/>
      <c r="P245" s="1"/>
      <c r="Q245" s="1"/>
      <c r="R245" s="62">
        <f t="shared" si="3"/>
        <v>0</v>
      </c>
      <c r="T245" s="79"/>
      <c r="U245" s="79"/>
    </row>
    <row r="246" spans="1:21" ht="15.75" x14ac:dyDescent="0.25">
      <c r="A246" s="1"/>
      <c r="B246" s="63" t="s">
        <v>58</v>
      </c>
      <c r="C246" s="64">
        <v>1990</v>
      </c>
      <c r="D246" s="64">
        <v>57.19</v>
      </c>
      <c r="E246" s="64">
        <v>339.03</v>
      </c>
      <c r="F246" s="64">
        <v>1387.67</v>
      </c>
      <c r="G246" s="64">
        <v>956.43</v>
      </c>
      <c r="H246" s="64">
        <v>1182.17</v>
      </c>
      <c r="I246" s="64">
        <v>-453.26</v>
      </c>
      <c r="J246" s="64">
        <v>1266.08</v>
      </c>
      <c r="K246" s="64">
        <v>339.02</v>
      </c>
      <c r="L246" s="64">
        <v>0</v>
      </c>
      <c r="M246" s="65">
        <v>0</v>
      </c>
      <c r="N246" s="1"/>
      <c r="O246" s="1"/>
      <c r="P246" s="1"/>
      <c r="Q246" s="1"/>
      <c r="R246" s="62">
        <f t="shared" si="3"/>
        <v>0</v>
      </c>
      <c r="T246" s="79"/>
      <c r="U246" s="79"/>
    </row>
    <row r="247" spans="1:21" ht="15.75" x14ac:dyDescent="0.25">
      <c r="A247" s="1"/>
      <c r="B247" s="63" t="s">
        <v>58</v>
      </c>
      <c r="C247" s="64">
        <v>2000</v>
      </c>
      <c r="D247" s="64">
        <v>57.19</v>
      </c>
      <c r="E247" s="64">
        <v>339.03</v>
      </c>
      <c r="F247" s="64">
        <v>1393.09</v>
      </c>
      <c r="G247" s="64">
        <v>961.85</v>
      </c>
      <c r="H247" s="64">
        <v>1190.01</v>
      </c>
      <c r="I247" s="64">
        <v>-456.26</v>
      </c>
      <c r="J247" s="64">
        <v>1274.48</v>
      </c>
      <c r="K247" s="64">
        <v>339.02</v>
      </c>
      <c r="L247" s="64">
        <v>0</v>
      </c>
      <c r="M247" s="65">
        <v>0</v>
      </c>
      <c r="N247" s="1"/>
      <c r="O247" s="1"/>
      <c r="P247" s="1"/>
      <c r="Q247" s="1"/>
      <c r="R247" s="62">
        <f t="shared" si="3"/>
        <v>0</v>
      </c>
      <c r="T247" s="79"/>
      <c r="U247" s="79"/>
    </row>
    <row r="248" spans="1:21" ht="15.75" x14ac:dyDescent="0.25">
      <c r="A248" s="1"/>
      <c r="B248" s="63" t="s">
        <v>58</v>
      </c>
      <c r="C248" s="64">
        <v>2010</v>
      </c>
      <c r="D248" s="64">
        <v>57.19</v>
      </c>
      <c r="E248" s="64">
        <v>339.03</v>
      </c>
      <c r="F248" s="64">
        <v>1398.5</v>
      </c>
      <c r="G248" s="64">
        <v>967.26</v>
      </c>
      <c r="H248" s="64">
        <v>1197.8599999999999</v>
      </c>
      <c r="I248" s="64">
        <v>-459.27</v>
      </c>
      <c r="J248" s="64">
        <v>1282.8900000000001</v>
      </c>
      <c r="K248" s="64">
        <v>339.02</v>
      </c>
      <c r="L248" s="64">
        <v>0</v>
      </c>
      <c r="M248" s="65">
        <v>0</v>
      </c>
      <c r="N248" s="1"/>
      <c r="O248" s="1"/>
      <c r="P248" s="1"/>
      <c r="Q248" s="1"/>
      <c r="R248" s="62">
        <f t="shared" si="3"/>
        <v>0</v>
      </c>
      <c r="T248" s="79"/>
      <c r="U248" s="79"/>
    </row>
    <row r="249" spans="1:21" ht="15.75" x14ac:dyDescent="0.25">
      <c r="A249" s="1"/>
      <c r="B249" s="63" t="s">
        <v>72</v>
      </c>
      <c r="C249" s="64">
        <v>2014.6</v>
      </c>
      <c r="D249" s="64">
        <v>57.19</v>
      </c>
      <c r="E249" s="64">
        <v>339.03</v>
      </c>
      <c r="F249" s="64">
        <v>1401</v>
      </c>
      <c r="G249" s="64">
        <v>969.76</v>
      </c>
      <c r="H249" s="64">
        <v>1201.47</v>
      </c>
      <c r="I249" s="64">
        <v>-460.66</v>
      </c>
      <c r="J249" s="64">
        <v>1286.76</v>
      </c>
      <c r="K249" s="64">
        <v>339.02</v>
      </c>
      <c r="L249" s="64">
        <v>0</v>
      </c>
      <c r="M249" s="65">
        <v>0</v>
      </c>
      <c r="N249" s="1"/>
      <c r="O249" s="1"/>
      <c r="P249" s="1"/>
      <c r="Q249" s="1"/>
      <c r="R249" s="62">
        <f t="shared" si="3"/>
        <v>3</v>
      </c>
      <c r="T249" s="79"/>
      <c r="U249" s="79"/>
    </row>
    <row r="250" spans="1:21" ht="15.75" x14ac:dyDescent="0.25">
      <c r="A250" s="1"/>
      <c r="B250" s="63" t="s">
        <v>58</v>
      </c>
      <c r="C250" s="64">
        <v>2020</v>
      </c>
      <c r="D250" s="64">
        <v>57.19</v>
      </c>
      <c r="E250" s="64">
        <v>339.03</v>
      </c>
      <c r="F250" s="64">
        <v>1403.92</v>
      </c>
      <c r="G250" s="64">
        <v>972.68</v>
      </c>
      <c r="H250" s="64">
        <v>1205.71</v>
      </c>
      <c r="I250" s="64">
        <v>-462.28</v>
      </c>
      <c r="J250" s="64">
        <v>1291.29</v>
      </c>
      <c r="K250" s="64">
        <v>339.02</v>
      </c>
      <c r="L250" s="64">
        <v>0</v>
      </c>
      <c r="M250" s="65">
        <v>0</v>
      </c>
      <c r="N250" s="1"/>
      <c r="O250" s="1"/>
      <c r="P250" s="1"/>
      <c r="Q250" s="1"/>
      <c r="R250" s="62">
        <f t="shared" si="3"/>
        <v>0</v>
      </c>
      <c r="T250" s="79"/>
      <c r="U250" s="79"/>
    </row>
    <row r="251" spans="1:21" ht="15.75" x14ac:dyDescent="0.25">
      <c r="A251" s="1"/>
      <c r="B251" s="63" t="s">
        <v>58</v>
      </c>
      <c r="C251" s="64">
        <v>2030</v>
      </c>
      <c r="D251" s="64">
        <v>57.19</v>
      </c>
      <c r="E251" s="64">
        <v>339.03</v>
      </c>
      <c r="F251" s="64">
        <v>1409.34</v>
      </c>
      <c r="G251" s="64">
        <v>978.1</v>
      </c>
      <c r="H251" s="64">
        <v>1213.56</v>
      </c>
      <c r="I251" s="64">
        <v>-465.29</v>
      </c>
      <c r="J251" s="64">
        <v>1299.7</v>
      </c>
      <c r="K251" s="64">
        <v>339.02</v>
      </c>
      <c r="L251" s="64">
        <v>0</v>
      </c>
      <c r="M251" s="65">
        <v>0</v>
      </c>
      <c r="N251" s="1"/>
      <c r="O251" s="1"/>
      <c r="P251" s="1"/>
      <c r="Q251" s="1"/>
      <c r="R251" s="62">
        <f t="shared" si="3"/>
        <v>0</v>
      </c>
      <c r="T251" s="79"/>
      <c r="U251" s="79"/>
    </row>
    <row r="252" spans="1:21" ht="15.75" x14ac:dyDescent="0.25">
      <c r="A252" s="1"/>
      <c r="B252" s="63" t="s">
        <v>58</v>
      </c>
      <c r="C252" s="64">
        <v>2040</v>
      </c>
      <c r="D252" s="64">
        <v>57.19</v>
      </c>
      <c r="E252" s="64">
        <v>339.03</v>
      </c>
      <c r="F252" s="64">
        <v>1414.76</v>
      </c>
      <c r="G252" s="64">
        <v>983.52</v>
      </c>
      <c r="H252" s="64">
        <v>1221.4000000000001</v>
      </c>
      <c r="I252" s="64">
        <v>-468.3</v>
      </c>
      <c r="J252" s="64">
        <v>1308.0999999999999</v>
      </c>
      <c r="K252" s="64">
        <v>339.02</v>
      </c>
      <c r="L252" s="64">
        <v>0</v>
      </c>
      <c r="M252" s="65">
        <v>0</v>
      </c>
      <c r="N252" s="1"/>
      <c r="O252" s="1"/>
      <c r="P252" s="1"/>
      <c r="Q252" s="1"/>
      <c r="R252" s="62">
        <f t="shared" si="3"/>
        <v>0</v>
      </c>
      <c r="T252" s="79"/>
      <c r="U252" s="79"/>
    </row>
    <row r="253" spans="1:21" ht="15.75" x14ac:dyDescent="0.25">
      <c r="A253" s="1"/>
      <c r="B253" s="63" t="s">
        <v>58</v>
      </c>
      <c r="C253" s="64">
        <v>2050</v>
      </c>
      <c r="D253" s="64">
        <v>57.19</v>
      </c>
      <c r="E253" s="64">
        <v>339.03</v>
      </c>
      <c r="F253" s="64">
        <v>1420.18</v>
      </c>
      <c r="G253" s="64">
        <v>988.94</v>
      </c>
      <c r="H253" s="64">
        <v>1229.25</v>
      </c>
      <c r="I253" s="64">
        <v>-471.3</v>
      </c>
      <c r="J253" s="64">
        <v>1316.51</v>
      </c>
      <c r="K253" s="64">
        <v>339.02</v>
      </c>
      <c r="L253" s="64">
        <v>0</v>
      </c>
      <c r="M253" s="65">
        <v>0</v>
      </c>
      <c r="N253" s="1"/>
      <c r="O253" s="1"/>
      <c r="P253" s="1"/>
      <c r="Q253" s="1"/>
      <c r="R253" s="62">
        <f t="shared" si="3"/>
        <v>0</v>
      </c>
      <c r="T253" s="79"/>
      <c r="U253" s="79"/>
    </row>
    <row r="254" spans="1:21" ht="15.75" x14ac:dyDescent="0.25">
      <c r="A254" s="1"/>
      <c r="B254" s="63" t="s">
        <v>64</v>
      </c>
      <c r="C254" s="64">
        <v>2053.36</v>
      </c>
      <c r="D254" s="64">
        <v>57.19</v>
      </c>
      <c r="E254" s="64">
        <v>339.03</v>
      </c>
      <c r="F254" s="64">
        <v>1422</v>
      </c>
      <c r="G254" s="64">
        <v>990.76</v>
      </c>
      <c r="H254" s="64">
        <v>1231.8800000000001</v>
      </c>
      <c r="I254" s="64">
        <v>-472.31</v>
      </c>
      <c r="J254" s="64">
        <v>1319.33</v>
      </c>
      <c r="K254" s="64">
        <v>339.02</v>
      </c>
      <c r="L254" s="64">
        <v>0</v>
      </c>
      <c r="M254" s="65">
        <v>0</v>
      </c>
      <c r="N254" s="1"/>
      <c r="O254" s="1"/>
      <c r="P254" s="1"/>
      <c r="Q254" s="1"/>
      <c r="R254" s="62">
        <f t="shared" si="3"/>
        <v>0</v>
      </c>
      <c r="T254" s="79"/>
      <c r="U254" s="79"/>
    </row>
    <row r="255" spans="1:21" ht="15.75" x14ac:dyDescent="0.25">
      <c r="A255" s="1"/>
      <c r="B255" s="63" t="s">
        <v>58</v>
      </c>
      <c r="C255" s="64">
        <v>2060</v>
      </c>
      <c r="D255" s="64">
        <v>57.19</v>
      </c>
      <c r="E255" s="64">
        <v>339.03</v>
      </c>
      <c r="F255" s="64">
        <v>1425.6</v>
      </c>
      <c r="G255" s="64">
        <v>994.36</v>
      </c>
      <c r="H255" s="64">
        <v>1237.0999999999999</v>
      </c>
      <c r="I255" s="64">
        <v>-474.31</v>
      </c>
      <c r="J255" s="64">
        <v>1324.91</v>
      </c>
      <c r="K255" s="64">
        <v>339.02</v>
      </c>
      <c r="L255" s="64">
        <v>0</v>
      </c>
      <c r="M255" s="65">
        <v>0</v>
      </c>
      <c r="N255" s="1"/>
      <c r="O255" s="1"/>
      <c r="P255" s="1"/>
      <c r="Q255" s="1"/>
      <c r="R255" s="62">
        <f t="shared" si="3"/>
        <v>0</v>
      </c>
      <c r="T255" s="79"/>
      <c r="U255" s="79"/>
    </row>
    <row r="256" spans="1:21" ht="15.75" x14ac:dyDescent="0.25">
      <c r="A256" s="1"/>
      <c r="B256" s="63" t="s">
        <v>58</v>
      </c>
      <c r="C256" s="64">
        <v>2070</v>
      </c>
      <c r="D256" s="64">
        <v>57.19</v>
      </c>
      <c r="E256" s="64">
        <v>339.03</v>
      </c>
      <c r="F256" s="64">
        <v>1431.02</v>
      </c>
      <c r="G256" s="64">
        <v>999.78</v>
      </c>
      <c r="H256" s="64">
        <v>1244.95</v>
      </c>
      <c r="I256" s="64">
        <v>-477.32</v>
      </c>
      <c r="J256" s="64">
        <v>1333.31</v>
      </c>
      <c r="K256" s="64">
        <v>339.02</v>
      </c>
      <c r="L256" s="64">
        <v>0</v>
      </c>
      <c r="M256" s="65">
        <v>0</v>
      </c>
      <c r="N256" s="1"/>
      <c r="O256" s="1"/>
      <c r="P256" s="1"/>
      <c r="Q256" s="1"/>
      <c r="R256" s="62">
        <f t="shared" si="3"/>
        <v>0</v>
      </c>
      <c r="T256" s="79"/>
      <c r="U256" s="79"/>
    </row>
    <row r="257" spans="1:21" ht="15.75" x14ac:dyDescent="0.25">
      <c r="A257" s="1"/>
      <c r="B257" s="63" t="s">
        <v>58</v>
      </c>
      <c r="C257" s="64">
        <v>2080</v>
      </c>
      <c r="D257" s="64">
        <v>57.19</v>
      </c>
      <c r="E257" s="64">
        <v>339.03</v>
      </c>
      <c r="F257" s="64">
        <v>1436.44</v>
      </c>
      <c r="G257" s="64">
        <v>1005.2</v>
      </c>
      <c r="H257" s="64">
        <v>1252.79</v>
      </c>
      <c r="I257" s="64">
        <v>-480.33</v>
      </c>
      <c r="J257" s="64">
        <v>1341.72</v>
      </c>
      <c r="K257" s="64">
        <v>339.02</v>
      </c>
      <c r="L257" s="64">
        <v>0</v>
      </c>
      <c r="M257" s="65">
        <v>0</v>
      </c>
      <c r="N257" s="1"/>
      <c r="O257" s="1"/>
      <c r="P257" s="1"/>
      <c r="Q257" s="1"/>
      <c r="R257" s="62">
        <f t="shared" si="3"/>
        <v>0</v>
      </c>
      <c r="T257" s="79"/>
      <c r="U257" s="79"/>
    </row>
    <row r="258" spans="1:21" ht="15.75" x14ac:dyDescent="0.25">
      <c r="A258" s="1"/>
      <c r="B258" s="63" t="s">
        <v>58</v>
      </c>
      <c r="C258" s="64">
        <v>2090</v>
      </c>
      <c r="D258" s="64">
        <v>57.19</v>
      </c>
      <c r="E258" s="64">
        <v>339.03</v>
      </c>
      <c r="F258" s="64">
        <v>1441.86</v>
      </c>
      <c r="G258" s="64">
        <v>1010.62</v>
      </c>
      <c r="H258" s="64">
        <v>1260.6400000000001</v>
      </c>
      <c r="I258" s="64">
        <v>-483.33</v>
      </c>
      <c r="J258" s="64">
        <v>1350.12</v>
      </c>
      <c r="K258" s="64">
        <v>339.02</v>
      </c>
      <c r="L258" s="64">
        <v>0</v>
      </c>
      <c r="M258" s="65">
        <v>0</v>
      </c>
      <c r="N258" s="1"/>
      <c r="O258" s="1"/>
      <c r="P258" s="1"/>
      <c r="Q258" s="1"/>
      <c r="R258" s="62">
        <f t="shared" si="3"/>
        <v>0</v>
      </c>
      <c r="T258" s="79"/>
      <c r="U258" s="79"/>
    </row>
    <row r="259" spans="1:21" ht="15.75" x14ac:dyDescent="0.25">
      <c r="A259" s="1"/>
      <c r="B259" s="63" t="s">
        <v>58</v>
      </c>
      <c r="C259" s="64">
        <v>2100</v>
      </c>
      <c r="D259" s="64">
        <v>57.19</v>
      </c>
      <c r="E259" s="64">
        <v>339.03</v>
      </c>
      <c r="F259" s="64">
        <v>1447.28</v>
      </c>
      <c r="G259" s="64">
        <v>1016.04</v>
      </c>
      <c r="H259" s="64">
        <v>1268.49</v>
      </c>
      <c r="I259" s="64">
        <v>-486.34</v>
      </c>
      <c r="J259" s="64">
        <v>1358.53</v>
      </c>
      <c r="K259" s="64">
        <v>339.02</v>
      </c>
      <c r="L259" s="64">
        <v>0</v>
      </c>
      <c r="M259" s="65">
        <v>0</v>
      </c>
      <c r="N259" s="1"/>
      <c r="O259" s="1"/>
      <c r="P259" s="1"/>
      <c r="Q259" s="1"/>
      <c r="R259" s="62">
        <f t="shared" si="3"/>
        <v>0</v>
      </c>
      <c r="T259" s="79"/>
      <c r="U259" s="79"/>
    </row>
    <row r="260" spans="1:21" ht="15.75" x14ac:dyDescent="0.25">
      <c r="A260" s="1"/>
      <c r="B260" s="63" t="s">
        <v>58</v>
      </c>
      <c r="C260" s="64">
        <v>2110</v>
      </c>
      <c r="D260" s="64">
        <v>57.19</v>
      </c>
      <c r="E260" s="64">
        <v>339.03</v>
      </c>
      <c r="F260" s="64">
        <v>1452.7</v>
      </c>
      <c r="G260" s="64">
        <v>1021.46</v>
      </c>
      <c r="H260" s="64">
        <v>1276.3399999999999</v>
      </c>
      <c r="I260" s="64">
        <v>-489.35</v>
      </c>
      <c r="J260" s="64">
        <v>1366.93</v>
      </c>
      <c r="K260" s="64">
        <v>339.02</v>
      </c>
      <c r="L260" s="64">
        <v>0</v>
      </c>
      <c r="M260" s="65">
        <v>0</v>
      </c>
      <c r="N260" s="1"/>
      <c r="O260" s="1"/>
      <c r="P260" s="1"/>
      <c r="Q260" s="1"/>
      <c r="R260" s="62">
        <f t="shared" si="3"/>
        <v>0</v>
      </c>
      <c r="T260" s="79"/>
      <c r="U260" s="79"/>
    </row>
    <row r="261" spans="1:21" ht="15.75" x14ac:dyDescent="0.25">
      <c r="A261" s="1"/>
      <c r="B261" s="63" t="s">
        <v>58</v>
      </c>
      <c r="C261" s="64">
        <v>2120</v>
      </c>
      <c r="D261" s="64">
        <v>57.19</v>
      </c>
      <c r="E261" s="64">
        <v>339.03</v>
      </c>
      <c r="F261" s="64">
        <v>1458.12</v>
      </c>
      <c r="G261" s="64">
        <v>1026.8800000000001</v>
      </c>
      <c r="H261" s="64">
        <v>1284.18</v>
      </c>
      <c r="I261" s="64">
        <v>-492.36</v>
      </c>
      <c r="J261" s="64">
        <v>1375.34</v>
      </c>
      <c r="K261" s="64">
        <v>339.02</v>
      </c>
      <c r="L261" s="64">
        <v>0</v>
      </c>
      <c r="M261" s="65">
        <v>0</v>
      </c>
      <c r="N261" s="1"/>
      <c r="O261" s="1"/>
      <c r="P261" s="1"/>
      <c r="Q261" s="1"/>
      <c r="R261" s="62">
        <f t="shared" si="3"/>
        <v>0</v>
      </c>
      <c r="T261" s="79"/>
      <c r="U261" s="79"/>
    </row>
    <row r="262" spans="1:21" ht="15.75" x14ac:dyDescent="0.25">
      <c r="A262" s="1"/>
      <c r="B262" s="63" t="s">
        <v>58</v>
      </c>
      <c r="C262" s="64">
        <v>2130</v>
      </c>
      <c r="D262" s="64">
        <v>57.19</v>
      </c>
      <c r="E262" s="64">
        <v>339.03</v>
      </c>
      <c r="F262" s="64">
        <v>1463.54</v>
      </c>
      <c r="G262" s="64">
        <v>1032.3</v>
      </c>
      <c r="H262" s="64">
        <v>1292.03</v>
      </c>
      <c r="I262" s="64">
        <v>-495.37</v>
      </c>
      <c r="J262" s="64">
        <v>1383.74</v>
      </c>
      <c r="K262" s="64">
        <v>339.02</v>
      </c>
      <c r="L262" s="64">
        <v>0</v>
      </c>
      <c r="M262" s="65">
        <v>0</v>
      </c>
      <c r="N262" s="1"/>
      <c r="O262" s="1"/>
      <c r="P262" s="1"/>
      <c r="Q262" s="1"/>
      <c r="R262" s="62">
        <f t="shared" si="3"/>
        <v>0</v>
      </c>
      <c r="T262" s="79"/>
      <c r="U262" s="79"/>
    </row>
    <row r="263" spans="1:21" ht="15.75" x14ac:dyDescent="0.25">
      <c r="A263" s="1"/>
      <c r="B263" s="63" t="s">
        <v>58</v>
      </c>
      <c r="C263" s="64">
        <v>2140</v>
      </c>
      <c r="D263" s="64">
        <v>57.19</v>
      </c>
      <c r="E263" s="64">
        <v>339.03</v>
      </c>
      <c r="F263" s="64">
        <v>1468.96</v>
      </c>
      <c r="G263" s="64">
        <v>1037.72</v>
      </c>
      <c r="H263" s="64">
        <v>1299.8800000000001</v>
      </c>
      <c r="I263" s="64">
        <v>-498.37</v>
      </c>
      <c r="J263" s="64">
        <v>1392.14</v>
      </c>
      <c r="K263" s="64">
        <v>339.02</v>
      </c>
      <c r="L263" s="64">
        <v>0</v>
      </c>
      <c r="M263" s="65">
        <v>0</v>
      </c>
      <c r="N263" s="1"/>
      <c r="O263" s="1"/>
      <c r="P263" s="1"/>
      <c r="Q263" s="1"/>
      <c r="R263" s="62">
        <f t="shared" si="3"/>
        <v>0</v>
      </c>
      <c r="T263" s="79"/>
      <c r="U263" s="79"/>
    </row>
    <row r="264" spans="1:21" ht="15.75" x14ac:dyDescent="0.25">
      <c r="A264" s="1"/>
      <c r="B264" s="63" t="s">
        <v>58</v>
      </c>
      <c r="C264" s="64">
        <v>2150</v>
      </c>
      <c r="D264" s="64">
        <v>57.19</v>
      </c>
      <c r="E264" s="64">
        <v>339.03</v>
      </c>
      <c r="F264" s="64">
        <v>1474.37</v>
      </c>
      <c r="G264" s="64">
        <v>1043.1300000000001</v>
      </c>
      <c r="H264" s="64">
        <v>1307.73</v>
      </c>
      <c r="I264" s="64">
        <v>-501.38</v>
      </c>
      <c r="J264" s="64">
        <v>1400.55</v>
      </c>
      <c r="K264" s="64">
        <v>339.02</v>
      </c>
      <c r="L264" s="64">
        <v>0</v>
      </c>
      <c r="M264" s="65">
        <v>0</v>
      </c>
      <c r="N264" s="1"/>
      <c r="O264" s="1"/>
      <c r="P264" s="1"/>
      <c r="Q264" s="1"/>
      <c r="R264" s="62">
        <f t="shared" si="3"/>
        <v>0</v>
      </c>
      <c r="T264" s="79"/>
      <c r="U264" s="79"/>
    </row>
    <row r="265" spans="1:21" ht="15.75" x14ac:dyDescent="0.25">
      <c r="A265" s="1"/>
      <c r="B265" s="63" t="s">
        <v>58</v>
      </c>
      <c r="C265" s="64">
        <v>2160</v>
      </c>
      <c r="D265" s="64">
        <v>57.19</v>
      </c>
      <c r="E265" s="64">
        <v>339.03</v>
      </c>
      <c r="F265" s="64">
        <v>1479.79</v>
      </c>
      <c r="G265" s="64">
        <v>1048.55</v>
      </c>
      <c r="H265" s="64">
        <v>1315.57</v>
      </c>
      <c r="I265" s="64">
        <v>-504.39</v>
      </c>
      <c r="J265" s="64">
        <v>1408.95</v>
      </c>
      <c r="K265" s="64">
        <v>339.02</v>
      </c>
      <c r="L265" s="64">
        <v>0</v>
      </c>
      <c r="M265" s="65">
        <v>0</v>
      </c>
      <c r="N265" s="1"/>
      <c r="O265" s="1"/>
      <c r="P265" s="1"/>
      <c r="Q265" s="1"/>
      <c r="R265" s="62">
        <f t="shared" si="3"/>
        <v>0</v>
      </c>
      <c r="T265" s="79"/>
      <c r="U265" s="79"/>
    </row>
    <row r="266" spans="1:21" ht="15.75" x14ac:dyDescent="0.25">
      <c r="A266" s="1"/>
      <c r="B266" s="63" t="s">
        <v>58</v>
      </c>
      <c r="C266" s="64">
        <v>2170</v>
      </c>
      <c r="D266" s="64">
        <v>57.19</v>
      </c>
      <c r="E266" s="64">
        <v>339.03</v>
      </c>
      <c r="F266" s="64">
        <v>1485.21</v>
      </c>
      <c r="G266" s="64">
        <v>1053.97</v>
      </c>
      <c r="H266" s="64">
        <v>1323.42</v>
      </c>
      <c r="I266" s="64">
        <v>-507.4</v>
      </c>
      <c r="J266" s="64">
        <v>1417.36</v>
      </c>
      <c r="K266" s="64">
        <v>339.02</v>
      </c>
      <c r="L266" s="64">
        <v>0</v>
      </c>
      <c r="M266" s="65">
        <v>0</v>
      </c>
      <c r="N266" s="1"/>
      <c r="O266" s="1"/>
      <c r="P266" s="1"/>
      <c r="Q266" s="1"/>
      <c r="R266" s="62">
        <f t="shared" si="3"/>
        <v>0</v>
      </c>
      <c r="T266" s="79"/>
      <c r="U266" s="79"/>
    </row>
    <row r="267" spans="1:21" ht="15.75" x14ac:dyDescent="0.25">
      <c r="A267" s="1"/>
      <c r="B267" s="63" t="s">
        <v>58</v>
      </c>
      <c r="C267" s="64">
        <v>2180</v>
      </c>
      <c r="D267" s="64">
        <v>57.19</v>
      </c>
      <c r="E267" s="64">
        <v>339.03</v>
      </c>
      <c r="F267" s="64">
        <v>1490.63</v>
      </c>
      <c r="G267" s="64">
        <v>1059.3900000000001</v>
      </c>
      <c r="H267" s="64">
        <v>1331.27</v>
      </c>
      <c r="I267" s="64">
        <v>-510.4</v>
      </c>
      <c r="J267" s="64">
        <v>1425.76</v>
      </c>
      <c r="K267" s="64">
        <v>339.02</v>
      </c>
      <c r="L267" s="64">
        <v>0</v>
      </c>
      <c r="M267" s="65">
        <v>0</v>
      </c>
      <c r="N267" s="1"/>
      <c r="O267" s="1"/>
      <c r="P267" s="1"/>
      <c r="Q267" s="1"/>
      <c r="R267" s="62">
        <f t="shared" si="3"/>
        <v>0</v>
      </c>
      <c r="T267" s="79"/>
      <c r="U267" s="79"/>
    </row>
    <row r="268" spans="1:21" ht="15.75" x14ac:dyDescent="0.25">
      <c r="A268" s="1"/>
      <c r="B268" s="63" t="s">
        <v>58</v>
      </c>
      <c r="C268" s="64">
        <v>2190</v>
      </c>
      <c r="D268" s="64">
        <v>57.19</v>
      </c>
      <c r="E268" s="64">
        <v>339.03</v>
      </c>
      <c r="F268" s="64">
        <v>1496.05</v>
      </c>
      <c r="G268" s="64">
        <v>1064.81</v>
      </c>
      <c r="H268" s="64">
        <v>1339.12</v>
      </c>
      <c r="I268" s="64">
        <v>-513.41</v>
      </c>
      <c r="J268" s="64">
        <v>1434.16</v>
      </c>
      <c r="K268" s="64">
        <v>339.02</v>
      </c>
      <c r="L268" s="64">
        <v>0</v>
      </c>
      <c r="M268" s="65">
        <v>0</v>
      </c>
      <c r="N268" s="1"/>
      <c r="O268" s="1"/>
      <c r="P268" s="1"/>
      <c r="Q268" s="1"/>
      <c r="R268" s="62">
        <f t="shared" si="3"/>
        <v>0</v>
      </c>
      <c r="T268" s="79"/>
      <c r="U268" s="79"/>
    </row>
    <row r="269" spans="1:21" ht="15.75" x14ac:dyDescent="0.25">
      <c r="A269" s="1"/>
      <c r="B269" s="63" t="s">
        <v>58</v>
      </c>
      <c r="C269" s="64">
        <v>2200</v>
      </c>
      <c r="D269" s="64">
        <v>57.19</v>
      </c>
      <c r="E269" s="64">
        <v>339.03</v>
      </c>
      <c r="F269" s="64">
        <v>1501.47</v>
      </c>
      <c r="G269" s="64">
        <v>1070.23</v>
      </c>
      <c r="H269" s="64">
        <v>1346.97</v>
      </c>
      <c r="I269" s="64">
        <v>-516.41999999999996</v>
      </c>
      <c r="J269" s="64">
        <v>1442.57</v>
      </c>
      <c r="K269" s="64">
        <v>339.02</v>
      </c>
      <c r="L269" s="64">
        <v>0</v>
      </c>
      <c r="M269" s="65">
        <v>0</v>
      </c>
      <c r="N269" s="1"/>
      <c r="O269" s="1"/>
      <c r="P269" s="1"/>
      <c r="Q269" s="1"/>
      <c r="R269" s="62">
        <f t="shared" si="3"/>
        <v>0</v>
      </c>
      <c r="T269" s="79"/>
      <c r="U269" s="79"/>
    </row>
    <row r="270" spans="1:21" ht="15.75" x14ac:dyDescent="0.25">
      <c r="A270" s="1"/>
      <c r="B270" s="63" t="s">
        <v>58</v>
      </c>
      <c r="C270" s="64">
        <v>2210</v>
      </c>
      <c r="D270" s="64">
        <v>57.19</v>
      </c>
      <c r="E270" s="64">
        <v>339.03</v>
      </c>
      <c r="F270" s="64">
        <v>1506.89</v>
      </c>
      <c r="G270" s="64">
        <v>1075.6500000000001</v>
      </c>
      <c r="H270" s="64">
        <v>1354.81</v>
      </c>
      <c r="I270" s="64">
        <v>-519.42999999999995</v>
      </c>
      <c r="J270" s="64">
        <v>1450.97</v>
      </c>
      <c r="K270" s="64">
        <v>339.02</v>
      </c>
      <c r="L270" s="64">
        <v>0</v>
      </c>
      <c r="M270" s="65">
        <v>0</v>
      </c>
      <c r="N270" s="1"/>
      <c r="O270" s="1"/>
      <c r="P270" s="1"/>
      <c r="Q270" s="1"/>
      <c r="R270" s="62">
        <f t="shared" si="3"/>
        <v>0</v>
      </c>
      <c r="T270" s="79"/>
      <c r="U270" s="79"/>
    </row>
    <row r="271" spans="1:21" ht="15.75" x14ac:dyDescent="0.25">
      <c r="A271" s="1"/>
      <c r="B271" s="63" t="s">
        <v>58</v>
      </c>
      <c r="C271" s="64">
        <v>2220</v>
      </c>
      <c r="D271" s="64">
        <v>57.19</v>
      </c>
      <c r="E271" s="64">
        <v>339.03</v>
      </c>
      <c r="F271" s="64">
        <v>1512.31</v>
      </c>
      <c r="G271" s="64">
        <v>1081.07</v>
      </c>
      <c r="H271" s="64">
        <v>1362.66</v>
      </c>
      <c r="I271" s="64">
        <v>-522.44000000000005</v>
      </c>
      <c r="J271" s="64">
        <v>1459.38</v>
      </c>
      <c r="K271" s="64">
        <v>339.02</v>
      </c>
      <c r="L271" s="64">
        <v>0</v>
      </c>
      <c r="M271" s="65">
        <v>0</v>
      </c>
      <c r="N271" s="1"/>
      <c r="O271" s="1"/>
      <c r="P271" s="1"/>
      <c r="Q271" s="1"/>
      <c r="R271" s="62">
        <f t="shared" si="3"/>
        <v>0</v>
      </c>
      <c r="T271" s="79"/>
      <c r="U271" s="79"/>
    </row>
    <row r="272" spans="1:21" ht="15.75" x14ac:dyDescent="0.25">
      <c r="A272" s="1"/>
      <c r="B272" s="63" t="s">
        <v>58</v>
      </c>
      <c r="C272" s="64">
        <v>2230</v>
      </c>
      <c r="D272" s="64">
        <v>57.19</v>
      </c>
      <c r="E272" s="64">
        <v>339.03</v>
      </c>
      <c r="F272" s="64">
        <v>1517.73</v>
      </c>
      <c r="G272" s="64">
        <v>1086.49</v>
      </c>
      <c r="H272" s="64">
        <v>1370.51</v>
      </c>
      <c r="I272" s="64">
        <v>-525.44000000000005</v>
      </c>
      <c r="J272" s="64">
        <v>1467.78</v>
      </c>
      <c r="K272" s="64">
        <v>339.02</v>
      </c>
      <c r="L272" s="64">
        <v>0</v>
      </c>
      <c r="M272" s="65">
        <v>0</v>
      </c>
      <c r="N272" s="1"/>
      <c r="O272" s="1"/>
      <c r="P272" s="1"/>
      <c r="Q272" s="1"/>
      <c r="R272" s="62">
        <f t="shared" si="3"/>
        <v>0</v>
      </c>
      <c r="T272" s="79"/>
      <c r="U272" s="79"/>
    </row>
    <row r="273" spans="1:21" ht="15.75" x14ac:dyDescent="0.25">
      <c r="A273" s="1"/>
      <c r="B273" s="63" t="s">
        <v>58</v>
      </c>
      <c r="C273" s="64">
        <v>2240</v>
      </c>
      <c r="D273" s="64">
        <v>57.19</v>
      </c>
      <c r="E273" s="64">
        <v>339.03</v>
      </c>
      <c r="F273" s="64">
        <v>1523.15</v>
      </c>
      <c r="G273" s="64">
        <v>1091.9100000000001</v>
      </c>
      <c r="H273" s="64">
        <v>1378.36</v>
      </c>
      <c r="I273" s="64">
        <v>-528.45000000000005</v>
      </c>
      <c r="J273" s="64">
        <v>1476.19</v>
      </c>
      <c r="K273" s="64">
        <v>339.02</v>
      </c>
      <c r="L273" s="64">
        <v>0</v>
      </c>
      <c r="M273" s="65">
        <v>0</v>
      </c>
      <c r="N273" s="1"/>
      <c r="O273" s="1"/>
      <c r="P273" s="1"/>
      <c r="Q273" s="1"/>
      <c r="R273" s="62">
        <f t="shared" si="3"/>
        <v>0</v>
      </c>
      <c r="T273" s="79"/>
      <c r="U273" s="79"/>
    </row>
    <row r="274" spans="1:21" ht="15.75" x14ac:dyDescent="0.25">
      <c r="A274" s="1"/>
      <c r="B274" s="63" t="s">
        <v>58</v>
      </c>
      <c r="C274" s="64">
        <v>2250</v>
      </c>
      <c r="D274" s="64">
        <v>57.19</v>
      </c>
      <c r="E274" s="64">
        <v>339.03</v>
      </c>
      <c r="F274" s="64">
        <v>1528.57</v>
      </c>
      <c r="G274" s="64">
        <v>1097.33</v>
      </c>
      <c r="H274" s="64">
        <v>1386.2</v>
      </c>
      <c r="I274" s="64">
        <v>-531.46</v>
      </c>
      <c r="J274" s="64">
        <v>1484.59</v>
      </c>
      <c r="K274" s="64">
        <v>339.02</v>
      </c>
      <c r="L274" s="64">
        <v>0</v>
      </c>
      <c r="M274" s="65">
        <v>0</v>
      </c>
      <c r="N274" s="1"/>
      <c r="O274" s="1"/>
      <c r="P274" s="1"/>
      <c r="Q274" s="1"/>
      <c r="R274" s="62">
        <f t="shared" si="3"/>
        <v>0</v>
      </c>
      <c r="T274" s="79"/>
      <c r="U274" s="79"/>
    </row>
    <row r="275" spans="1:21" ht="15.75" x14ac:dyDescent="0.25">
      <c r="A275" s="1"/>
      <c r="B275" s="63" t="s">
        <v>58</v>
      </c>
      <c r="C275" s="64">
        <v>2260</v>
      </c>
      <c r="D275" s="64">
        <v>57.19</v>
      </c>
      <c r="E275" s="64">
        <v>339.03</v>
      </c>
      <c r="F275" s="64">
        <v>1533.99</v>
      </c>
      <c r="G275" s="64">
        <v>1102.75</v>
      </c>
      <c r="H275" s="64">
        <v>1394.05</v>
      </c>
      <c r="I275" s="64">
        <v>-534.47</v>
      </c>
      <c r="J275" s="64">
        <v>1492.99</v>
      </c>
      <c r="K275" s="64">
        <v>339.02</v>
      </c>
      <c r="L275" s="64">
        <v>0</v>
      </c>
      <c r="M275" s="65">
        <v>0</v>
      </c>
      <c r="N275" s="1"/>
      <c r="O275" s="1"/>
      <c r="P275" s="1"/>
      <c r="Q275" s="1"/>
      <c r="R275" s="62">
        <f t="shared" si="3"/>
        <v>0</v>
      </c>
      <c r="T275" s="79"/>
      <c r="U275" s="79"/>
    </row>
    <row r="276" spans="1:21" ht="15.75" x14ac:dyDescent="0.25">
      <c r="A276" s="1"/>
      <c r="B276" s="63" t="s">
        <v>58</v>
      </c>
      <c r="C276" s="64">
        <v>2270</v>
      </c>
      <c r="D276" s="64">
        <v>57.19</v>
      </c>
      <c r="E276" s="64">
        <v>339.03</v>
      </c>
      <c r="F276" s="64">
        <v>1539.41</v>
      </c>
      <c r="G276" s="64">
        <v>1108.17</v>
      </c>
      <c r="H276" s="64">
        <v>1401.9</v>
      </c>
      <c r="I276" s="64">
        <v>-537.48</v>
      </c>
      <c r="J276" s="64">
        <v>1501.4</v>
      </c>
      <c r="K276" s="64">
        <v>339.02</v>
      </c>
      <c r="L276" s="64">
        <v>0</v>
      </c>
      <c r="M276" s="65">
        <v>0</v>
      </c>
      <c r="N276" s="1"/>
      <c r="O276" s="1"/>
      <c r="P276" s="1"/>
      <c r="Q276" s="1"/>
      <c r="R276" s="62">
        <f t="shared" si="3"/>
        <v>0</v>
      </c>
      <c r="T276" s="79"/>
      <c r="U276" s="79"/>
    </row>
    <row r="277" spans="1:21" ht="15.75" x14ac:dyDescent="0.25">
      <c r="A277" s="1"/>
      <c r="B277" s="63" t="s">
        <v>58</v>
      </c>
      <c r="C277" s="64">
        <v>2280</v>
      </c>
      <c r="D277" s="64">
        <v>57.19</v>
      </c>
      <c r="E277" s="64">
        <v>339.03</v>
      </c>
      <c r="F277" s="64">
        <v>1544.82</v>
      </c>
      <c r="G277" s="64">
        <v>1113.58</v>
      </c>
      <c r="H277" s="64">
        <v>1409.75</v>
      </c>
      <c r="I277" s="64">
        <v>-540.48</v>
      </c>
      <c r="J277" s="64">
        <v>1509.8</v>
      </c>
      <c r="K277" s="64">
        <v>339.02</v>
      </c>
      <c r="L277" s="64">
        <v>0</v>
      </c>
      <c r="M277" s="65">
        <v>0</v>
      </c>
      <c r="N277" s="1"/>
      <c r="O277" s="1"/>
      <c r="P277" s="1"/>
      <c r="Q277" s="1"/>
      <c r="R277" s="62">
        <f t="shared" si="3"/>
        <v>0</v>
      </c>
      <c r="T277" s="79"/>
      <c r="U277" s="79"/>
    </row>
    <row r="278" spans="1:21" ht="15.75" x14ac:dyDescent="0.25">
      <c r="A278" s="1"/>
      <c r="B278" s="63" t="s">
        <v>58</v>
      </c>
      <c r="C278" s="64">
        <v>2290</v>
      </c>
      <c r="D278" s="64">
        <v>57.19</v>
      </c>
      <c r="E278" s="64">
        <v>339.03</v>
      </c>
      <c r="F278" s="64">
        <v>1550.24</v>
      </c>
      <c r="G278" s="64">
        <v>1119</v>
      </c>
      <c r="H278" s="64">
        <v>1417.59</v>
      </c>
      <c r="I278" s="64">
        <v>-543.49</v>
      </c>
      <c r="J278" s="64">
        <v>1518.21</v>
      </c>
      <c r="K278" s="64">
        <v>339.02</v>
      </c>
      <c r="L278" s="64">
        <v>0</v>
      </c>
      <c r="M278" s="65">
        <v>0</v>
      </c>
      <c r="N278" s="1"/>
      <c r="O278" s="1"/>
      <c r="P278" s="1"/>
      <c r="Q278" s="1"/>
      <c r="R278" s="62">
        <f t="shared" si="3"/>
        <v>0</v>
      </c>
      <c r="T278" s="79"/>
      <c r="U278" s="79"/>
    </row>
    <row r="279" spans="1:21" ht="15.75" x14ac:dyDescent="0.25">
      <c r="A279" s="1"/>
      <c r="B279" s="63" t="s">
        <v>65</v>
      </c>
      <c r="C279" s="64">
        <v>2295.09</v>
      </c>
      <c r="D279" s="64">
        <v>57.19</v>
      </c>
      <c r="E279" s="64">
        <v>339.03</v>
      </c>
      <c r="F279" s="64">
        <v>1553</v>
      </c>
      <c r="G279" s="64">
        <v>1121.76</v>
      </c>
      <c r="H279" s="64">
        <v>1421.58</v>
      </c>
      <c r="I279" s="64">
        <v>-545.02</v>
      </c>
      <c r="J279" s="64">
        <v>1522.48</v>
      </c>
      <c r="K279" s="64">
        <v>339.02</v>
      </c>
      <c r="L279" s="64">
        <v>0</v>
      </c>
      <c r="M279" s="65">
        <v>0</v>
      </c>
      <c r="N279" s="1"/>
      <c r="O279" s="1"/>
      <c r="P279" s="1"/>
      <c r="Q279" s="1"/>
      <c r="R279" s="62">
        <f t="shared" si="3"/>
        <v>0</v>
      </c>
      <c r="T279" s="79"/>
      <c r="U279" s="79"/>
    </row>
    <row r="280" spans="1:21" ht="15.75" x14ac:dyDescent="0.25">
      <c r="A280" s="1"/>
      <c r="B280" s="63" t="s">
        <v>58</v>
      </c>
      <c r="C280" s="64">
        <v>2300</v>
      </c>
      <c r="D280" s="64">
        <v>57.19</v>
      </c>
      <c r="E280" s="64">
        <v>339.03</v>
      </c>
      <c r="F280" s="64">
        <v>1555.66</v>
      </c>
      <c r="G280" s="64">
        <v>1124.42</v>
      </c>
      <c r="H280" s="64">
        <v>1425.44</v>
      </c>
      <c r="I280" s="64">
        <v>-546.5</v>
      </c>
      <c r="J280" s="64">
        <v>1526.61</v>
      </c>
      <c r="K280" s="64">
        <v>339.02</v>
      </c>
      <c r="L280" s="64">
        <v>0</v>
      </c>
      <c r="M280" s="65">
        <v>0</v>
      </c>
      <c r="N280" s="1"/>
      <c r="O280" s="1"/>
      <c r="P280" s="1"/>
      <c r="Q280" s="1"/>
      <c r="R280" s="62">
        <f t="shared" si="3"/>
        <v>0</v>
      </c>
      <c r="T280" s="79"/>
      <c r="U280" s="79"/>
    </row>
    <row r="281" spans="1:21" ht="15.75" x14ac:dyDescent="0.25">
      <c r="A281" s="1"/>
      <c r="B281" s="63" t="s">
        <v>58</v>
      </c>
      <c r="C281" s="64">
        <v>2310</v>
      </c>
      <c r="D281" s="64">
        <v>57.19</v>
      </c>
      <c r="E281" s="64">
        <v>339.03</v>
      </c>
      <c r="F281" s="64">
        <v>1561.08</v>
      </c>
      <c r="G281" s="64">
        <v>1129.8399999999999</v>
      </c>
      <c r="H281" s="64">
        <v>1433.29</v>
      </c>
      <c r="I281" s="64">
        <v>-549.51</v>
      </c>
      <c r="J281" s="64">
        <v>1535.02</v>
      </c>
      <c r="K281" s="64">
        <v>339.02</v>
      </c>
      <c r="L281" s="64">
        <v>0</v>
      </c>
      <c r="M281" s="65">
        <v>0</v>
      </c>
      <c r="N281" s="1"/>
      <c r="O281" s="1"/>
      <c r="P281" s="1"/>
      <c r="Q281" s="1"/>
      <c r="R281" s="62">
        <f t="shared" si="3"/>
        <v>0</v>
      </c>
      <c r="T281" s="79"/>
      <c r="U281" s="79"/>
    </row>
    <row r="282" spans="1:21" ht="15.75" x14ac:dyDescent="0.25">
      <c r="A282" s="1"/>
      <c r="B282" s="63" t="s">
        <v>59</v>
      </c>
      <c r="C282" s="64">
        <v>2315.9899999999998</v>
      </c>
      <c r="D282" s="64">
        <v>57.19</v>
      </c>
      <c r="E282" s="64">
        <v>339.03</v>
      </c>
      <c r="F282" s="64">
        <v>1564.33</v>
      </c>
      <c r="G282" s="64">
        <v>1133.0899999999999</v>
      </c>
      <c r="H282" s="64">
        <v>1437.99</v>
      </c>
      <c r="I282" s="64">
        <v>-551.30999999999995</v>
      </c>
      <c r="J282" s="64">
        <v>1540.05</v>
      </c>
      <c r="K282" s="64">
        <v>339.02</v>
      </c>
      <c r="L282" s="64">
        <v>0</v>
      </c>
      <c r="M282" s="65">
        <v>0</v>
      </c>
      <c r="N282" s="1"/>
      <c r="O282" s="1"/>
      <c r="P282" s="1"/>
      <c r="Q282" s="1"/>
      <c r="R282" s="62">
        <f t="shared" si="3"/>
        <v>0</v>
      </c>
      <c r="T282" s="79"/>
      <c r="U282" s="79"/>
    </row>
    <row r="283" spans="1:21" ht="15.75" x14ac:dyDescent="0.25">
      <c r="A283" s="1"/>
      <c r="B283" s="63" t="s">
        <v>58</v>
      </c>
      <c r="C283" s="64">
        <v>2320</v>
      </c>
      <c r="D283" s="64">
        <v>57.58</v>
      </c>
      <c r="E283" s="64">
        <v>339.1</v>
      </c>
      <c r="F283" s="64">
        <v>1566.49</v>
      </c>
      <c r="G283" s="64">
        <v>1135.25</v>
      </c>
      <c r="H283" s="64">
        <v>1441.14</v>
      </c>
      <c r="I283" s="64">
        <v>-552.52</v>
      </c>
      <c r="J283" s="64">
        <v>1543.43</v>
      </c>
      <c r="K283" s="64">
        <v>339.02</v>
      </c>
      <c r="L283" s="64">
        <v>3</v>
      </c>
      <c r="M283" s="65">
        <v>8.42</v>
      </c>
      <c r="N283" s="1"/>
      <c r="O283" s="1"/>
      <c r="P283" s="1"/>
      <c r="Q283" s="1"/>
      <c r="R283" s="62">
        <f t="shared" si="3"/>
        <v>0</v>
      </c>
      <c r="T283" s="79"/>
      <c r="U283" s="79"/>
    </row>
    <row r="284" spans="1:21" ht="15.75" x14ac:dyDescent="0.25">
      <c r="A284" s="1"/>
      <c r="B284" s="63" t="s">
        <v>58</v>
      </c>
      <c r="C284" s="64">
        <v>2330</v>
      </c>
      <c r="D284" s="64">
        <v>58.57</v>
      </c>
      <c r="E284" s="64">
        <v>339.27</v>
      </c>
      <c r="F284" s="64">
        <v>1571.78</v>
      </c>
      <c r="G284" s="64">
        <v>1140.54</v>
      </c>
      <c r="H284" s="64">
        <v>1449.08</v>
      </c>
      <c r="I284" s="64">
        <v>-555.53</v>
      </c>
      <c r="J284" s="64">
        <v>1551.92</v>
      </c>
      <c r="K284" s="64">
        <v>339.02</v>
      </c>
      <c r="L284" s="64">
        <v>3</v>
      </c>
      <c r="M284" s="65">
        <v>8.3800000000000008</v>
      </c>
      <c r="N284" s="1"/>
      <c r="O284" s="1"/>
      <c r="P284" s="1"/>
      <c r="Q284" s="1"/>
      <c r="R284" s="62">
        <f t="shared" si="3"/>
        <v>0</v>
      </c>
      <c r="T284" s="79"/>
      <c r="U284" s="79"/>
    </row>
    <row r="285" spans="1:21" ht="15.75" x14ac:dyDescent="0.25">
      <c r="A285" s="1"/>
      <c r="B285" s="63" t="s">
        <v>58</v>
      </c>
      <c r="C285" s="64">
        <v>2340</v>
      </c>
      <c r="D285" s="64">
        <v>59.56</v>
      </c>
      <c r="E285" s="64">
        <v>339.44</v>
      </c>
      <c r="F285" s="64">
        <v>1576.92</v>
      </c>
      <c r="G285" s="64">
        <v>1145.68</v>
      </c>
      <c r="H285" s="64">
        <v>1457.1</v>
      </c>
      <c r="I285" s="64">
        <v>-558.55999999999995</v>
      </c>
      <c r="J285" s="64">
        <v>1560.49</v>
      </c>
      <c r="K285" s="64">
        <v>339.03</v>
      </c>
      <c r="L285" s="64">
        <v>3</v>
      </c>
      <c r="M285" s="65">
        <v>8.2899999999999991</v>
      </c>
      <c r="N285" s="1"/>
      <c r="O285" s="1"/>
      <c r="P285" s="1"/>
      <c r="Q285" s="1"/>
      <c r="R285" s="62">
        <f t="shared" si="3"/>
        <v>0</v>
      </c>
      <c r="T285" s="79"/>
      <c r="U285" s="79"/>
    </row>
    <row r="286" spans="1:21" ht="15.75" x14ac:dyDescent="0.25">
      <c r="A286" s="1"/>
      <c r="B286" s="63" t="s">
        <v>58</v>
      </c>
      <c r="C286" s="64">
        <v>2350</v>
      </c>
      <c r="D286" s="64">
        <v>60.55</v>
      </c>
      <c r="E286" s="64">
        <v>339.6</v>
      </c>
      <c r="F286" s="64">
        <v>1581.91</v>
      </c>
      <c r="G286" s="64">
        <v>1150.67</v>
      </c>
      <c r="H286" s="64">
        <v>1465.22</v>
      </c>
      <c r="I286" s="64">
        <v>-561.59</v>
      </c>
      <c r="J286" s="64">
        <v>1569.16</v>
      </c>
      <c r="K286" s="64">
        <v>339.03</v>
      </c>
      <c r="L286" s="64">
        <v>3</v>
      </c>
      <c r="M286" s="65">
        <v>8.1999999999999993</v>
      </c>
      <c r="N286" s="1"/>
      <c r="O286" s="1"/>
      <c r="P286" s="1"/>
      <c r="Q286" s="1"/>
      <c r="R286" s="62">
        <f t="shared" si="3"/>
        <v>0</v>
      </c>
      <c r="T286" s="79"/>
      <c r="U286" s="79"/>
    </row>
    <row r="287" spans="1:21" ht="15.75" x14ac:dyDescent="0.25">
      <c r="A287" s="1"/>
      <c r="B287" s="63" t="s">
        <v>58</v>
      </c>
      <c r="C287" s="64">
        <v>2360</v>
      </c>
      <c r="D287" s="64">
        <v>61.54</v>
      </c>
      <c r="E287" s="64">
        <v>339.76</v>
      </c>
      <c r="F287" s="64">
        <v>1586.75</v>
      </c>
      <c r="G287" s="64">
        <v>1155.51</v>
      </c>
      <c r="H287" s="64">
        <v>1473.43</v>
      </c>
      <c r="I287" s="64">
        <v>-564.63</v>
      </c>
      <c r="J287" s="64">
        <v>1577.91</v>
      </c>
      <c r="K287" s="64">
        <v>339.03</v>
      </c>
      <c r="L287" s="64">
        <v>3</v>
      </c>
      <c r="M287" s="65">
        <v>8.1199999999999992</v>
      </c>
      <c r="N287" s="1"/>
      <c r="O287" s="1"/>
      <c r="P287" s="1"/>
      <c r="Q287" s="1"/>
      <c r="R287" s="62">
        <f t="shared" ref="R287:R350" si="4">IF(OR(B287="Обсадная колонна 339.7 мм / 13 3/8 in Casing",B287="Обсадная колонна 244.5 мм / 9 5/8 in Casing",B287="Обсадная колонна 177.8 мм / 7 in Casing"),1,IF(OR(B287="EOC - Траппы кровля / Traps Top",B287="KOP - Траппы подошва / Traps Bottom",B287="EOC - Аргиллиты - кровля / Argillites top",B287="EOC - Аргиллиты №2 - кровля / Argillites #2 top"),2,IF(OR(B287="ESP top",B287="ESP btm - Осинский горизонт-подошва / Osinskiy horizont Bttm"),3,IF(OR(B287="KOP - ВЧ-1",B287="KOP - ВЧ-2"),4,IF(B287="EOC - Кора выветривания / Crust",5,IF(OR(B287="TD",B287="Полка под срезку",B287="Начало срезки 1",B287="Начало срезки 2",B287="Начало срезки 3",B287="Начало срезки 4"),6,0))))))</f>
        <v>0</v>
      </c>
      <c r="T287" s="79"/>
      <c r="U287" s="79"/>
    </row>
    <row r="288" spans="1:21" ht="15.75" x14ac:dyDescent="0.25">
      <c r="A288" s="1"/>
      <c r="B288" s="63" t="s">
        <v>58</v>
      </c>
      <c r="C288" s="64">
        <v>2370</v>
      </c>
      <c r="D288" s="64">
        <v>62.53</v>
      </c>
      <c r="E288" s="64">
        <v>339.92</v>
      </c>
      <c r="F288" s="64">
        <v>1591.44</v>
      </c>
      <c r="G288" s="64">
        <v>1160.2</v>
      </c>
      <c r="H288" s="64">
        <v>1481.72</v>
      </c>
      <c r="I288" s="64">
        <v>-567.66999999999996</v>
      </c>
      <c r="J288" s="64">
        <v>1586.74</v>
      </c>
      <c r="K288" s="64">
        <v>339.04</v>
      </c>
      <c r="L288" s="64">
        <v>3</v>
      </c>
      <c r="M288" s="65">
        <v>8.0399999999999991</v>
      </c>
      <c r="N288" s="1"/>
      <c r="O288" s="1"/>
      <c r="P288" s="1"/>
      <c r="Q288" s="1"/>
      <c r="R288" s="62">
        <f t="shared" si="4"/>
        <v>0</v>
      </c>
      <c r="T288" s="79"/>
      <c r="U288" s="79"/>
    </row>
    <row r="289" spans="1:21" ht="15.75" x14ac:dyDescent="0.25">
      <c r="A289" s="1"/>
      <c r="B289" s="63" t="s">
        <v>58</v>
      </c>
      <c r="C289" s="64">
        <v>2380</v>
      </c>
      <c r="D289" s="64">
        <v>63.52</v>
      </c>
      <c r="E289" s="64">
        <v>340.07</v>
      </c>
      <c r="F289" s="64">
        <v>1595.98</v>
      </c>
      <c r="G289" s="64">
        <v>1164.74</v>
      </c>
      <c r="H289" s="64">
        <v>1490.09</v>
      </c>
      <c r="I289" s="64">
        <v>-570.72</v>
      </c>
      <c r="J289" s="64">
        <v>1595.65</v>
      </c>
      <c r="K289" s="64">
        <v>339.04</v>
      </c>
      <c r="L289" s="64">
        <v>3</v>
      </c>
      <c r="M289" s="65">
        <v>7.97</v>
      </c>
      <c r="N289" s="1"/>
      <c r="O289" s="1"/>
      <c r="P289" s="1"/>
      <c r="Q289" s="1"/>
      <c r="R289" s="62">
        <f t="shared" si="4"/>
        <v>0</v>
      </c>
      <c r="T289" s="79"/>
      <c r="U289" s="79"/>
    </row>
    <row r="290" spans="1:21" ht="15.75" x14ac:dyDescent="0.25">
      <c r="A290" s="1"/>
      <c r="B290" s="63" t="s">
        <v>58</v>
      </c>
      <c r="C290" s="64">
        <v>2390</v>
      </c>
      <c r="D290" s="64">
        <v>64.510000000000005</v>
      </c>
      <c r="E290" s="64">
        <v>340.23</v>
      </c>
      <c r="F290" s="64">
        <v>1600.36</v>
      </c>
      <c r="G290" s="64">
        <v>1169.1199999999999</v>
      </c>
      <c r="H290" s="64">
        <v>1498.55</v>
      </c>
      <c r="I290" s="64">
        <v>-573.77</v>
      </c>
      <c r="J290" s="64">
        <v>1604.64</v>
      </c>
      <c r="K290" s="64">
        <v>339.05</v>
      </c>
      <c r="L290" s="64">
        <v>3</v>
      </c>
      <c r="M290" s="65">
        <v>7.9</v>
      </c>
      <c r="N290" s="1"/>
      <c r="O290" s="1"/>
      <c r="P290" s="1"/>
      <c r="Q290" s="1"/>
      <c r="R290" s="62">
        <f t="shared" si="4"/>
        <v>0</v>
      </c>
      <c r="T290" s="79"/>
      <c r="U290" s="79"/>
    </row>
    <row r="291" spans="1:21" ht="15.75" x14ac:dyDescent="0.25">
      <c r="A291" s="1"/>
      <c r="B291" s="63" t="s">
        <v>58</v>
      </c>
      <c r="C291" s="64">
        <v>2400</v>
      </c>
      <c r="D291" s="64">
        <v>65.5</v>
      </c>
      <c r="E291" s="64">
        <v>340.38</v>
      </c>
      <c r="F291" s="64">
        <v>1604.58</v>
      </c>
      <c r="G291" s="64">
        <v>1173.3399999999999</v>
      </c>
      <c r="H291" s="64">
        <v>1507.08</v>
      </c>
      <c r="I291" s="64">
        <v>-576.83000000000004</v>
      </c>
      <c r="J291" s="64">
        <v>1613.7</v>
      </c>
      <c r="K291" s="64">
        <v>339.06</v>
      </c>
      <c r="L291" s="64">
        <v>3</v>
      </c>
      <c r="M291" s="65">
        <v>7.83</v>
      </c>
      <c r="N291" s="1"/>
      <c r="O291" s="1"/>
      <c r="P291" s="1"/>
      <c r="Q291" s="1"/>
      <c r="R291" s="62">
        <f t="shared" si="4"/>
        <v>0</v>
      </c>
      <c r="T291" s="79"/>
      <c r="U291" s="79"/>
    </row>
    <row r="292" spans="1:21" ht="15.75" x14ac:dyDescent="0.25">
      <c r="A292" s="1"/>
      <c r="B292" s="63" t="s">
        <v>58</v>
      </c>
      <c r="C292" s="64">
        <v>2410</v>
      </c>
      <c r="D292" s="64">
        <v>66.489999999999995</v>
      </c>
      <c r="E292" s="64">
        <v>340.52</v>
      </c>
      <c r="F292" s="64">
        <v>1608.65</v>
      </c>
      <c r="G292" s="64">
        <v>1177.4100000000001</v>
      </c>
      <c r="H292" s="64">
        <v>1515.69</v>
      </c>
      <c r="I292" s="64">
        <v>-579.88</v>
      </c>
      <c r="J292" s="64">
        <v>1622.83</v>
      </c>
      <c r="K292" s="64">
        <v>339.06</v>
      </c>
      <c r="L292" s="64">
        <v>3</v>
      </c>
      <c r="M292" s="65">
        <v>7.77</v>
      </c>
      <c r="N292" s="1"/>
      <c r="O292" s="1"/>
      <c r="P292" s="1"/>
      <c r="Q292" s="1"/>
      <c r="R292" s="62">
        <f t="shared" si="4"/>
        <v>0</v>
      </c>
      <c r="T292" s="79"/>
      <c r="U292" s="79"/>
    </row>
    <row r="293" spans="1:21" ht="15.75" x14ac:dyDescent="0.25">
      <c r="A293" s="1"/>
      <c r="B293" s="77" t="s">
        <v>58</v>
      </c>
      <c r="C293" s="66">
        <v>2420</v>
      </c>
      <c r="D293" s="66">
        <v>67.48</v>
      </c>
      <c r="E293" s="66">
        <v>340.67</v>
      </c>
      <c r="F293" s="66">
        <v>1612.56</v>
      </c>
      <c r="G293" s="66">
        <v>1181.32</v>
      </c>
      <c r="H293" s="66">
        <v>1524.37</v>
      </c>
      <c r="I293" s="66">
        <v>-582.94000000000005</v>
      </c>
      <c r="J293" s="66">
        <v>1632.03</v>
      </c>
      <c r="K293" s="66">
        <v>339.07</v>
      </c>
      <c r="L293" s="66">
        <v>3</v>
      </c>
      <c r="M293" s="78">
        <v>7.71</v>
      </c>
      <c r="N293" s="1"/>
      <c r="O293" s="1"/>
      <c r="P293" s="1"/>
      <c r="Q293" s="1"/>
      <c r="R293" s="62">
        <f t="shared" si="4"/>
        <v>0</v>
      </c>
      <c r="T293" s="79"/>
      <c r="U293" s="79"/>
    </row>
    <row r="294" spans="1:21" ht="15.75" x14ac:dyDescent="0.25">
      <c r="A294" s="1"/>
      <c r="B294" s="63" t="s">
        <v>58</v>
      </c>
      <c r="C294" s="64">
        <v>2430</v>
      </c>
      <c r="D294" s="64">
        <v>68.48</v>
      </c>
      <c r="E294" s="64">
        <v>340.81</v>
      </c>
      <c r="F294" s="64">
        <v>1616.31</v>
      </c>
      <c r="G294" s="64">
        <v>1185.07</v>
      </c>
      <c r="H294" s="64">
        <v>1533.12</v>
      </c>
      <c r="I294" s="64">
        <v>-586</v>
      </c>
      <c r="J294" s="64">
        <v>1641.3</v>
      </c>
      <c r="K294" s="64">
        <v>339.08</v>
      </c>
      <c r="L294" s="64">
        <v>3</v>
      </c>
      <c r="M294" s="65">
        <v>7.65</v>
      </c>
      <c r="N294" s="1"/>
      <c r="O294" s="1"/>
      <c r="P294" s="1"/>
      <c r="Q294" s="1"/>
      <c r="R294" s="62">
        <f t="shared" si="4"/>
        <v>0</v>
      </c>
      <c r="T294" s="79"/>
      <c r="U294" s="79"/>
    </row>
    <row r="295" spans="1:21" ht="15.75" x14ac:dyDescent="0.25">
      <c r="A295" s="1"/>
      <c r="B295" s="63" t="s">
        <v>66</v>
      </c>
      <c r="C295" s="64">
        <v>2434.21</v>
      </c>
      <c r="D295" s="64">
        <v>68.89</v>
      </c>
      <c r="E295" s="64">
        <v>340.87</v>
      </c>
      <c r="F295" s="64">
        <v>1617.84</v>
      </c>
      <c r="G295" s="64">
        <v>1186.5999999999999</v>
      </c>
      <c r="H295" s="64">
        <v>1536.83</v>
      </c>
      <c r="I295" s="64">
        <v>-587.29</v>
      </c>
      <c r="J295" s="64">
        <v>1645.22</v>
      </c>
      <c r="K295" s="64">
        <v>339.09</v>
      </c>
      <c r="L295" s="64">
        <v>3</v>
      </c>
      <c r="M295" s="65">
        <v>7.6</v>
      </c>
      <c r="N295" s="1"/>
      <c r="O295" s="1"/>
      <c r="P295" s="1"/>
      <c r="Q295" s="1"/>
      <c r="R295" s="62">
        <f t="shared" si="4"/>
        <v>0</v>
      </c>
      <c r="T295" s="79"/>
      <c r="U295" s="79"/>
    </row>
    <row r="296" spans="1:21" ht="15.75" x14ac:dyDescent="0.25">
      <c r="A296" s="1"/>
      <c r="B296" s="63" t="s">
        <v>58</v>
      </c>
      <c r="C296" s="64">
        <v>2440</v>
      </c>
      <c r="D296" s="64">
        <v>69.47</v>
      </c>
      <c r="E296" s="64">
        <v>340.95</v>
      </c>
      <c r="F296" s="64">
        <v>1619.9</v>
      </c>
      <c r="G296" s="64">
        <v>1188.6600000000001</v>
      </c>
      <c r="H296" s="64">
        <v>1541.94</v>
      </c>
      <c r="I296" s="64">
        <v>-589.05999999999995</v>
      </c>
      <c r="J296" s="64">
        <v>1650.63</v>
      </c>
      <c r="K296" s="64">
        <v>339.09</v>
      </c>
      <c r="L296" s="64">
        <v>3</v>
      </c>
      <c r="M296" s="65">
        <v>7.58</v>
      </c>
      <c r="N296" s="1"/>
      <c r="O296" s="1"/>
      <c r="P296" s="1"/>
      <c r="Q296" s="1"/>
      <c r="R296" s="62">
        <f t="shared" si="4"/>
        <v>0</v>
      </c>
      <c r="T296" s="79"/>
      <c r="U296" s="79"/>
    </row>
    <row r="297" spans="1:21" ht="15.75" x14ac:dyDescent="0.25">
      <c r="A297" s="1"/>
      <c r="B297" s="63" t="s">
        <v>58</v>
      </c>
      <c r="C297" s="64">
        <v>2450</v>
      </c>
      <c r="D297" s="64">
        <v>70.459999999999994</v>
      </c>
      <c r="E297" s="64">
        <v>341.09</v>
      </c>
      <c r="F297" s="64">
        <v>1623.32</v>
      </c>
      <c r="G297" s="64">
        <v>1192.08</v>
      </c>
      <c r="H297" s="64">
        <v>1550.82</v>
      </c>
      <c r="I297" s="64">
        <v>-592.11</v>
      </c>
      <c r="J297" s="64">
        <v>1660.02</v>
      </c>
      <c r="K297" s="64">
        <v>339.1</v>
      </c>
      <c r="L297" s="64">
        <v>3</v>
      </c>
      <c r="M297" s="65">
        <v>7.55</v>
      </c>
      <c r="N297" s="1"/>
      <c r="O297" s="1"/>
      <c r="P297" s="1"/>
      <c r="Q297" s="1"/>
      <c r="R297" s="62">
        <f t="shared" si="4"/>
        <v>0</v>
      </c>
      <c r="T297" s="79"/>
      <c r="U297" s="79"/>
    </row>
    <row r="298" spans="1:21" ht="15.75" x14ac:dyDescent="0.25">
      <c r="A298" s="1"/>
      <c r="B298" s="63" t="s">
        <v>58</v>
      </c>
      <c r="C298" s="64">
        <v>2460</v>
      </c>
      <c r="D298" s="64">
        <v>71.45</v>
      </c>
      <c r="E298" s="64">
        <v>341.23</v>
      </c>
      <c r="F298" s="64">
        <v>1626.59</v>
      </c>
      <c r="G298" s="64">
        <v>1195.3499999999999</v>
      </c>
      <c r="H298" s="64">
        <v>1559.77</v>
      </c>
      <c r="I298" s="64">
        <v>-595.16</v>
      </c>
      <c r="J298" s="64">
        <v>1669.46</v>
      </c>
      <c r="K298" s="64">
        <v>339.11</v>
      </c>
      <c r="L298" s="64">
        <v>3</v>
      </c>
      <c r="M298" s="65">
        <v>7.5</v>
      </c>
      <c r="N298" s="1"/>
      <c r="O298" s="1"/>
      <c r="P298" s="1"/>
      <c r="Q298" s="1"/>
      <c r="R298" s="62">
        <f t="shared" si="4"/>
        <v>0</v>
      </c>
      <c r="T298" s="79"/>
      <c r="U298" s="79"/>
    </row>
    <row r="299" spans="1:21" ht="15.75" x14ac:dyDescent="0.25">
      <c r="A299" s="1"/>
      <c r="B299" s="63" t="s">
        <v>58</v>
      </c>
      <c r="C299" s="64">
        <v>2470</v>
      </c>
      <c r="D299" s="64">
        <v>72.44</v>
      </c>
      <c r="E299" s="64">
        <v>341.37</v>
      </c>
      <c r="F299" s="64">
        <v>1629.69</v>
      </c>
      <c r="G299" s="64">
        <v>1198.45</v>
      </c>
      <c r="H299" s="64">
        <v>1568.78</v>
      </c>
      <c r="I299" s="64">
        <v>-598.21</v>
      </c>
      <c r="J299" s="64">
        <v>1678.96</v>
      </c>
      <c r="K299" s="64">
        <v>339.13</v>
      </c>
      <c r="L299" s="64">
        <v>3</v>
      </c>
      <c r="M299" s="65">
        <v>7.46</v>
      </c>
      <c r="N299" s="1"/>
      <c r="O299" s="1"/>
      <c r="P299" s="1"/>
      <c r="Q299" s="1"/>
      <c r="R299" s="62">
        <f t="shared" si="4"/>
        <v>0</v>
      </c>
      <c r="T299" s="79"/>
      <c r="U299" s="79"/>
    </row>
    <row r="300" spans="1:21" ht="15.75" x14ac:dyDescent="0.25">
      <c r="A300" s="1"/>
      <c r="B300" s="63" t="s">
        <v>58</v>
      </c>
      <c r="C300" s="64">
        <v>2480</v>
      </c>
      <c r="D300" s="64">
        <v>73.430000000000007</v>
      </c>
      <c r="E300" s="64">
        <v>341.5</v>
      </c>
      <c r="F300" s="64">
        <v>1632.62</v>
      </c>
      <c r="G300" s="64">
        <v>1201.3800000000001</v>
      </c>
      <c r="H300" s="64">
        <v>1577.84</v>
      </c>
      <c r="I300" s="64">
        <v>-601.26</v>
      </c>
      <c r="J300" s="64">
        <v>1688.51</v>
      </c>
      <c r="K300" s="64">
        <v>339.14</v>
      </c>
      <c r="L300" s="64">
        <v>3</v>
      </c>
      <c r="M300" s="65">
        <v>7.41</v>
      </c>
      <c r="N300" s="1"/>
      <c r="O300" s="1"/>
      <c r="P300" s="1"/>
      <c r="Q300" s="1"/>
      <c r="R300" s="62">
        <f t="shared" si="4"/>
        <v>0</v>
      </c>
      <c r="T300" s="79"/>
      <c r="U300" s="79"/>
    </row>
    <row r="301" spans="1:21" ht="15.75" x14ac:dyDescent="0.25">
      <c r="A301" s="1"/>
      <c r="B301" s="63" t="s">
        <v>58</v>
      </c>
      <c r="C301" s="64">
        <v>2490</v>
      </c>
      <c r="D301" s="64">
        <v>74.42</v>
      </c>
      <c r="E301" s="64">
        <v>341.63</v>
      </c>
      <c r="F301" s="64">
        <v>1635.39</v>
      </c>
      <c r="G301" s="64">
        <v>1204.1500000000001</v>
      </c>
      <c r="H301" s="64">
        <v>1586.95</v>
      </c>
      <c r="I301" s="64">
        <v>-604.29</v>
      </c>
      <c r="J301" s="64">
        <v>1698.12</v>
      </c>
      <c r="K301" s="64">
        <v>339.15</v>
      </c>
      <c r="L301" s="64">
        <v>3</v>
      </c>
      <c r="M301" s="65">
        <v>7.37</v>
      </c>
      <c r="N301" s="1"/>
      <c r="O301" s="1"/>
      <c r="P301" s="1"/>
      <c r="Q301" s="1"/>
      <c r="R301" s="62">
        <f t="shared" si="4"/>
        <v>0</v>
      </c>
      <c r="T301" s="79"/>
      <c r="U301" s="79"/>
    </row>
    <row r="302" spans="1:21" ht="15.75" x14ac:dyDescent="0.25">
      <c r="A302" s="1"/>
      <c r="B302" s="63" t="s">
        <v>58</v>
      </c>
      <c r="C302" s="64">
        <v>2500</v>
      </c>
      <c r="D302" s="64">
        <v>75.42</v>
      </c>
      <c r="E302" s="64">
        <v>341.77</v>
      </c>
      <c r="F302" s="64">
        <v>1637.99</v>
      </c>
      <c r="G302" s="64">
        <v>1206.75</v>
      </c>
      <c r="H302" s="64">
        <v>1596.12</v>
      </c>
      <c r="I302" s="64">
        <v>-607.33000000000004</v>
      </c>
      <c r="J302" s="64">
        <v>1707.76</v>
      </c>
      <c r="K302" s="64">
        <v>339.17</v>
      </c>
      <c r="L302" s="64">
        <v>3</v>
      </c>
      <c r="M302" s="65">
        <v>7.34</v>
      </c>
      <c r="N302" s="1"/>
      <c r="O302" s="1"/>
      <c r="P302" s="1"/>
      <c r="Q302" s="1"/>
      <c r="R302" s="62">
        <f t="shared" si="4"/>
        <v>0</v>
      </c>
      <c r="T302" s="79"/>
      <c r="U302" s="79"/>
    </row>
    <row r="303" spans="1:21" ht="15.75" x14ac:dyDescent="0.25">
      <c r="A303" s="1"/>
      <c r="B303" s="63" t="s">
        <v>58</v>
      </c>
      <c r="C303" s="64">
        <v>2510</v>
      </c>
      <c r="D303" s="64">
        <v>76.41</v>
      </c>
      <c r="E303" s="64">
        <v>341.9</v>
      </c>
      <c r="F303" s="64">
        <v>1640.42</v>
      </c>
      <c r="G303" s="64">
        <v>1209.18</v>
      </c>
      <c r="H303" s="64">
        <v>1605.34</v>
      </c>
      <c r="I303" s="64">
        <v>-610.35</v>
      </c>
      <c r="J303" s="64">
        <v>1717.45</v>
      </c>
      <c r="K303" s="64">
        <v>339.18</v>
      </c>
      <c r="L303" s="64">
        <v>3</v>
      </c>
      <c r="M303" s="65">
        <v>7.3</v>
      </c>
      <c r="N303" s="1"/>
      <c r="O303" s="1"/>
      <c r="P303" s="1"/>
      <c r="Q303" s="1"/>
      <c r="R303" s="62">
        <f t="shared" si="4"/>
        <v>0</v>
      </c>
      <c r="T303" s="79"/>
      <c r="U303" s="79"/>
    </row>
    <row r="304" spans="1:21" ht="15.75" x14ac:dyDescent="0.25">
      <c r="A304" s="1"/>
      <c r="B304" s="63" t="s">
        <v>73</v>
      </c>
      <c r="C304" s="64">
        <v>2517.96</v>
      </c>
      <c r="D304" s="64">
        <v>77.2</v>
      </c>
      <c r="E304" s="64">
        <v>342</v>
      </c>
      <c r="F304" s="64">
        <v>1642.24</v>
      </c>
      <c r="G304" s="64">
        <v>1211</v>
      </c>
      <c r="H304" s="64">
        <v>1612.7</v>
      </c>
      <c r="I304" s="64">
        <v>-612.75</v>
      </c>
      <c r="J304" s="64">
        <v>1725.19</v>
      </c>
      <c r="K304" s="64">
        <v>339.2</v>
      </c>
      <c r="L304" s="64">
        <v>3</v>
      </c>
      <c r="M304" s="65">
        <v>7.27</v>
      </c>
      <c r="N304" s="1"/>
      <c r="O304" s="1"/>
      <c r="P304" s="1"/>
      <c r="Q304" s="1"/>
      <c r="R304" s="62">
        <f t="shared" si="4"/>
        <v>2</v>
      </c>
      <c r="T304" s="79"/>
      <c r="U304" s="79"/>
    </row>
    <row r="305" spans="1:21" ht="15.75" x14ac:dyDescent="0.25">
      <c r="A305" s="1"/>
      <c r="B305" s="63" t="s">
        <v>58</v>
      </c>
      <c r="C305" s="64">
        <v>2520</v>
      </c>
      <c r="D305" s="64">
        <v>77.2</v>
      </c>
      <c r="E305" s="64">
        <v>342</v>
      </c>
      <c r="F305" s="64">
        <v>1642.69</v>
      </c>
      <c r="G305" s="64">
        <v>1211.45</v>
      </c>
      <c r="H305" s="64">
        <v>1614.6</v>
      </c>
      <c r="I305" s="64">
        <v>-613.37</v>
      </c>
      <c r="J305" s="64">
        <v>1727.18</v>
      </c>
      <c r="K305" s="64">
        <v>339.2</v>
      </c>
      <c r="L305" s="64">
        <v>0</v>
      </c>
      <c r="M305" s="65">
        <v>0</v>
      </c>
      <c r="N305" s="1"/>
      <c r="O305" s="1"/>
      <c r="P305" s="1"/>
      <c r="Q305" s="1"/>
      <c r="R305" s="62">
        <f t="shared" si="4"/>
        <v>0</v>
      </c>
      <c r="T305" s="79"/>
      <c r="U305" s="79"/>
    </row>
    <row r="306" spans="1:21" ht="15.75" x14ac:dyDescent="0.25">
      <c r="A306" s="1"/>
      <c r="B306" s="63" t="s">
        <v>58</v>
      </c>
      <c r="C306" s="64">
        <v>2530</v>
      </c>
      <c r="D306" s="64">
        <v>77.2</v>
      </c>
      <c r="E306" s="64">
        <v>342</v>
      </c>
      <c r="F306" s="64">
        <v>1644.91</v>
      </c>
      <c r="G306" s="64">
        <v>1213.67</v>
      </c>
      <c r="H306" s="64">
        <v>1623.87</v>
      </c>
      <c r="I306" s="64">
        <v>-616.38</v>
      </c>
      <c r="J306" s="64">
        <v>1736.92</v>
      </c>
      <c r="K306" s="64">
        <v>339.21</v>
      </c>
      <c r="L306" s="64">
        <v>0</v>
      </c>
      <c r="M306" s="65">
        <v>0</v>
      </c>
      <c r="N306" s="1"/>
      <c r="O306" s="1"/>
      <c r="P306" s="1"/>
      <c r="Q306" s="1"/>
      <c r="R306" s="62">
        <f t="shared" si="4"/>
        <v>0</v>
      </c>
      <c r="T306" s="79"/>
      <c r="U306" s="79"/>
    </row>
    <row r="307" spans="1:21" ht="15.75" x14ac:dyDescent="0.25">
      <c r="A307" s="1"/>
      <c r="B307" s="63" t="s">
        <v>58</v>
      </c>
      <c r="C307" s="64">
        <v>2540</v>
      </c>
      <c r="D307" s="64">
        <v>77.2</v>
      </c>
      <c r="E307" s="64">
        <v>342</v>
      </c>
      <c r="F307" s="64">
        <v>1647.12</v>
      </c>
      <c r="G307" s="64">
        <v>1215.8800000000001</v>
      </c>
      <c r="H307" s="64">
        <v>1633.15</v>
      </c>
      <c r="I307" s="64">
        <v>-619.39</v>
      </c>
      <c r="J307" s="64">
        <v>1746.66</v>
      </c>
      <c r="K307" s="64">
        <v>339.23</v>
      </c>
      <c r="L307" s="64">
        <v>0</v>
      </c>
      <c r="M307" s="65">
        <v>0</v>
      </c>
      <c r="N307" s="1"/>
      <c r="O307" s="1"/>
      <c r="P307" s="1"/>
      <c r="Q307" s="1"/>
      <c r="R307" s="62">
        <f t="shared" si="4"/>
        <v>0</v>
      </c>
      <c r="T307" s="79"/>
      <c r="U307" s="79"/>
    </row>
    <row r="308" spans="1:21" ht="15.75" x14ac:dyDescent="0.25">
      <c r="A308" s="1"/>
      <c r="B308" s="63" t="s">
        <v>58</v>
      </c>
      <c r="C308" s="64">
        <v>2550</v>
      </c>
      <c r="D308" s="64">
        <v>77.2</v>
      </c>
      <c r="E308" s="64">
        <v>342</v>
      </c>
      <c r="F308" s="64">
        <v>1649.34</v>
      </c>
      <c r="G308" s="64">
        <v>1218.0999999999999</v>
      </c>
      <c r="H308" s="64">
        <v>1642.42</v>
      </c>
      <c r="I308" s="64">
        <v>-622.41</v>
      </c>
      <c r="J308" s="64">
        <v>1756.4</v>
      </c>
      <c r="K308" s="64">
        <v>339.25</v>
      </c>
      <c r="L308" s="64">
        <v>0</v>
      </c>
      <c r="M308" s="65">
        <v>0</v>
      </c>
      <c r="N308" s="1"/>
      <c r="O308" s="1"/>
      <c r="P308" s="1"/>
      <c r="Q308" s="1"/>
      <c r="R308" s="62">
        <f t="shared" si="4"/>
        <v>0</v>
      </c>
      <c r="T308" s="79"/>
      <c r="U308" s="79"/>
    </row>
    <row r="309" spans="1:21" ht="15.75" x14ac:dyDescent="0.25">
      <c r="A309" s="1"/>
      <c r="B309" s="63" t="s">
        <v>74</v>
      </c>
      <c r="C309" s="64">
        <v>2550.9</v>
      </c>
      <c r="D309" s="64">
        <v>77.2</v>
      </c>
      <c r="E309" s="64">
        <v>342</v>
      </c>
      <c r="F309" s="64">
        <v>1649.54</v>
      </c>
      <c r="G309" s="64">
        <v>1218.3</v>
      </c>
      <c r="H309" s="64">
        <v>1643.26</v>
      </c>
      <c r="I309" s="64">
        <v>-622.67999999999995</v>
      </c>
      <c r="J309" s="64">
        <v>1757.28</v>
      </c>
      <c r="K309" s="64">
        <v>339.25</v>
      </c>
      <c r="L309" s="64">
        <v>0</v>
      </c>
      <c r="M309" s="65">
        <v>0</v>
      </c>
      <c r="N309" s="1"/>
      <c r="O309" s="1"/>
      <c r="P309" s="1"/>
      <c r="Q309" s="1"/>
      <c r="R309" s="62">
        <f t="shared" si="4"/>
        <v>4</v>
      </c>
      <c r="T309" s="79"/>
      <c r="U309" s="79"/>
    </row>
    <row r="310" spans="1:21" ht="15.75" x14ac:dyDescent="0.25">
      <c r="A310" s="1"/>
      <c r="B310" s="63" t="s">
        <v>76</v>
      </c>
      <c r="C310" s="64">
        <v>2558.3000000000002</v>
      </c>
      <c r="D310" s="64">
        <v>77.81</v>
      </c>
      <c r="E310" s="64">
        <v>342</v>
      </c>
      <c r="F310" s="64">
        <v>1651.14</v>
      </c>
      <c r="G310" s="64">
        <v>1219.9000000000001</v>
      </c>
      <c r="H310" s="64">
        <v>1650.13</v>
      </c>
      <c r="I310" s="64">
        <v>-624.91</v>
      </c>
      <c r="J310" s="64">
        <v>1764.49</v>
      </c>
      <c r="K310" s="64">
        <v>339.26</v>
      </c>
      <c r="L310" s="64">
        <v>2.5</v>
      </c>
      <c r="M310" s="65">
        <v>0</v>
      </c>
      <c r="N310" s="1"/>
      <c r="O310" s="1"/>
      <c r="P310" s="1"/>
      <c r="Q310" s="1"/>
      <c r="R310" s="62">
        <f t="shared" si="4"/>
        <v>0</v>
      </c>
      <c r="T310" s="79"/>
      <c r="U310" s="79"/>
    </row>
    <row r="311" spans="1:21" ht="15.75" x14ac:dyDescent="0.25">
      <c r="A311" s="1"/>
      <c r="B311" s="63" t="s">
        <v>58</v>
      </c>
      <c r="C311" s="64">
        <v>2560</v>
      </c>
      <c r="D311" s="64">
        <v>77.959999999999994</v>
      </c>
      <c r="E311" s="64">
        <v>342</v>
      </c>
      <c r="F311" s="64">
        <v>1651.5</v>
      </c>
      <c r="G311" s="64">
        <v>1220.26</v>
      </c>
      <c r="H311" s="64">
        <v>1651.71</v>
      </c>
      <c r="I311" s="64">
        <v>-625.41999999999996</v>
      </c>
      <c r="J311" s="64">
        <v>1766.15</v>
      </c>
      <c r="K311" s="64">
        <v>339.26</v>
      </c>
      <c r="L311" s="64">
        <v>2.5</v>
      </c>
      <c r="M311" s="65">
        <v>0</v>
      </c>
      <c r="N311" s="1"/>
      <c r="O311" s="1"/>
      <c r="P311" s="1"/>
      <c r="Q311" s="1"/>
      <c r="R311" s="62">
        <f t="shared" si="4"/>
        <v>0</v>
      </c>
      <c r="T311" s="79"/>
      <c r="U311" s="79"/>
    </row>
    <row r="312" spans="1:21" ht="15.75" x14ac:dyDescent="0.25">
      <c r="A312" s="1"/>
      <c r="B312" s="63" t="s">
        <v>58</v>
      </c>
      <c r="C312" s="64">
        <v>2570</v>
      </c>
      <c r="D312" s="64">
        <v>78.790000000000006</v>
      </c>
      <c r="E312" s="64">
        <v>342</v>
      </c>
      <c r="F312" s="64">
        <v>1653.51</v>
      </c>
      <c r="G312" s="64">
        <v>1222.27</v>
      </c>
      <c r="H312" s="64">
        <v>1661.02</v>
      </c>
      <c r="I312" s="64">
        <v>-628.45000000000005</v>
      </c>
      <c r="J312" s="64">
        <v>1775.93</v>
      </c>
      <c r="K312" s="64">
        <v>339.28</v>
      </c>
      <c r="L312" s="64">
        <v>2.5</v>
      </c>
      <c r="M312" s="65">
        <v>0</v>
      </c>
      <c r="N312" s="1"/>
      <c r="O312" s="1"/>
      <c r="P312" s="1"/>
      <c r="Q312" s="1"/>
      <c r="R312" s="62">
        <f t="shared" si="4"/>
        <v>0</v>
      </c>
      <c r="T312" s="79"/>
      <c r="U312" s="79"/>
    </row>
    <row r="313" spans="1:21" ht="15.75" x14ac:dyDescent="0.25">
      <c r="A313" s="1"/>
      <c r="B313" s="63" t="s">
        <v>58</v>
      </c>
      <c r="C313" s="64">
        <v>2580</v>
      </c>
      <c r="D313" s="64">
        <v>79.62</v>
      </c>
      <c r="E313" s="64">
        <v>342</v>
      </c>
      <c r="F313" s="64">
        <v>1655.39</v>
      </c>
      <c r="G313" s="64">
        <v>1224.1500000000001</v>
      </c>
      <c r="H313" s="64">
        <v>1670.36</v>
      </c>
      <c r="I313" s="64">
        <v>-631.49</v>
      </c>
      <c r="J313" s="64">
        <v>1785.75</v>
      </c>
      <c r="K313" s="64">
        <v>339.29</v>
      </c>
      <c r="L313" s="64">
        <v>2.5</v>
      </c>
      <c r="M313" s="65">
        <v>0</v>
      </c>
      <c r="N313" s="1"/>
      <c r="O313" s="1"/>
      <c r="P313" s="1"/>
      <c r="Q313" s="1"/>
      <c r="R313" s="62">
        <f t="shared" si="4"/>
        <v>0</v>
      </c>
      <c r="T313" s="79"/>
      <c r="U313" s="79"/>
    </row>
    <row r="314" spans="1:21" ht="15.75" x14ac:dyDescent="0.25">
      <c r="A314" s="1"/>
      <c r="B314" s="63" t="s">
        <v>58</v>
      </c>
      <c r="C314" s="64">
        <v>2590</v>
      </c>
      <c r="D314" s="64">
        <v>80.459999999999994</v>
      </c>
      <c r="E314" s="64">
        <v>342</v>
      </c>
      <c r="F314" s="64">
        <v>1657.11</v>
      </c>
      <c r="G314" s="64">
        <v>1225.8699999999999</v>
      </c>
      <c r="H314" s="64">
        <v>1679.73</v>
      </c>
      <c r="I314" s="64">
        <v>-634.53</v>
      </c>
      <c r="J314" s="64">
        <v>1795.58</v>
      </c>
      <c r="K314" s="64">
        <v>339.31</v>
      </c>
      <c r="L314" s="64">
        <v>2.5</v>
      </c>
      <c r="M314" s="65">
        <v>0</v>
      </c>
      <c r="N314" s="1"/>
      <c r="O314" s="1"/>
      <c r="P314" s="1"/>
      <c r="Q314" s="1"/>
      <c r="R314" s="62">
        <f t="shared" si="4"/>
        <v>0</v>
      </c>
      <c r="T314" s="79"/>
      <c r="U314" s="79"/>
    </row>
    <row r="315" spans="1:21" ht="15.75" x14ac:dyDescent="0.25">
      <c r="A315" s="1"/>
      <c r="B315" s="63" t="s">
        <v>58</v>
      </c>
      <c r="C315" s="64">
        <v>2600</v>
      </c>
      <c r="D315" s="64">
        <v>81.290000000000006</v>
      </c>
      <c r="E315" s="64">
        <v>342</v>
      </c>
      <c r="F315" s="64">
        <v>1658.7</v>
      </c>
      <c r="G315" s="64">
        <v>1227.46</v>
      </c>
      <c r="H315" s="64">
        <v>1689.12</v>
      </c>
      <c r="I315" s="64">
        <v>-637.58000000000004</v>
      </c>
      <c r="J315" s="64">
        <v>1805.45</v>
      </c>
      <c r="K315" s="64">
        <v>339.32</v>
      </c>
      <c r="L315" s="64">
        <v>2.5</v>
      </c>
      <c r="M315" s="65">
        <v>0</v>
      </c>
      <c r="N315" s="1"/>
      <c r="O315" s="1"/>
      <c r="P315" s="1"/>
      <c r="Q315" s="1"/>
      <c r="R315" s="62">
        <f t="shared" si="4"/>
        <v>0</v>
      </c>
      <c r="T315" s="79"/>
      <c r="U315" s="79"/>
    </row>
    <row r="316" spans="1:21" ht="15.75" x14ac:dyDescent="0.25">
      <c r="A316" s="1"/>
      <c r="B316" s="63" t="s">
        <v>109</v>
      </c>
      <c r="C316" s="64">
        <v>2608.5300000000002</v>
      </c>
      <c r="D316" s="64">
        <v>82</v>
      </c>
      <c r="E316" s="64">
        <v>342</v>
      </c>
      <c r="F316" s="64">
        <v>1659.94</v>
      </c>
      <c r="G316" s="64">
        <v>1228.7</v>
      </c>
      <c r="H316" s="64">
        <v>1697.14</v>
      </c>
      <c r="I316" s="64">
        <v>-640.19000000000005</v>
      </c>
      <c r="J316" s="64">
        <v>1813.87</v>
      </c>
      <c r="K316" s="64">
        <v>339.33</v>
      </c>
      <c r="L316" s="64">
        <v>2.5</v>
      </c>
      <c r="M316" s="65">
        <v>0</v>
      </c>
      <c r="N316" s="1"/>
      <c r="O316" s="1"/>
      <c r="P316" s="1"/>
      <c r="Q316" s="1"/>
      <c r="R316" s="62">
        <f t="shared" si="4"/>
        <v>2</v>
      </c>
      <c r="T316" s="79"/>
      <c r="U316" s="79"/>
    </row>
    <row r="317" spans="1:21" ht="15.75" x14ac:dyDescent="0.25">
      <c r="A317" s="1"/>
      <c r="B317" s="63" t="s">
        <v>58</v>
      </c>
      <c r="C317" s="64">
        <v>2610</v>
      </c>
      <c r="D317" s="64">
        <v>82</v>
      </c>
      <c r="E317" s="64">
        <v>342</v>
      </c>
      <c r="F317" s="64">
        <v>1660.15</v>
      </c>
      <c r="G317" s="64">
        <v>1228.9100000000001</v>
      </c>
      <c r="H317" s="64">
        <v>1698.53</v>
      </c>
      <c r="I317" s="64">
        <v>-640.64</v>
      </c>
      <c r="J317" s="64">
        <v>1815.33</v>
      </c>
      <c r="K317" s="64">
        <v>339.33</v>
      </c>
      <c r="L317" s="64">
        <v>0</v>
      </c>
      <c r="M317" s="65">
        <v>0</v>
      </c>
      <c r="N317" s="1"/>
      <c r="O317" s="1"/>
      <c r="P317" s="1"/>
      <c r="Q317" s="1"/>
      <c r="R317" s="62">
        <f t="shared" si="4"/>
        <v>0</v>
      </c>
      <c r="T317" s="79"/>
      <c r="U317" s="79"/>
    </row>
    <row r="318" spans="1:21" ht="15.75" x14ac:dyDescent="0.25">
      <c r="A318" s="1"/>
      <c r="B318" s="63" t="s">
        <v>58</v>
      </c>
      <c r="C318" s="64">
        <v>2620</v>
      </c>
      <c r="D318" s="64">
        <v>82</v>
      </c>
      <c r="E318" s="64">
        <v>342</v>
      </c>
      <c r="F318" s="64">
        <v>1661.54</v>
      </c>
      <c r="G318" s="64">
        <v>1230.3</v>
      </c>
      <c r="H318" s="64">
        <v>1707.95</v>
      </c>
      <c r="I318" s="64">
        <v>-643.70000000000005</v>
      </c>
      <c r="J318" s="64">
        <v>1825.22</v>
      </c>
      <c r="K318" s="64">
        <v>339.35</v>
      </c>
      <c r="L318" s="64">
        <v>0</v>
      </c>
      <c r="M318" s="65">
        <v>0</v>
      </c>
      <c r="N318" s="1"/>
      <c r="O318" s="1"/>
      <c r="P318" s="1"/>
      <c r="Q318" s="1"/>
      <c r="R318" s="62">
        <f t="shared" si="4"/>
        <v>0</v>
      </c>
      <c r="T318" s="79"/>
      <c r="U318" s="79"/>
    </row>
    <row r="319" spans="1:21" ht="15.75" x14ac:dyDescent="0.25">
      <c r="A319" s="1"/>
      <c r="B319" s="63" t="s">
        <v>58</v>
      </c>
      <c r="C319" s="64">
        <v>2630</v>
      </c>
      <c r="D319" s="64">
        <v>82</v>
      </c>
      <c r="E319" s="64">
        <v>342</v>
      </c>
      <c r="F319" s="64">
        <v>1662.93</v>
      </c>
      <c r="G319" s="64">
        <v>1231.69</v>
      </c>
      <c r="H319" s="64">
        <v>1717.37</v>
      </c>
      <c r="I319" s="64">
        <v>-646.76</v>
      </c>
      <c r="J319" s="64">
        <v>1835.12</v>
      </c>
      <c r="K319" s="64">
        <v>339.36</v>
      </c>
      <c r="L319" s="64">
        <v>0</v>
      </c>
      <c r="M319" s="65">
        <v>0</v>
      </c>
      <c r="N319" s="1"/>
      <c r="O319" s="1"/>
      <c r="P319" s="1"/>
      <c r="Q319" s="1"/>
      <c r="R319" s="62">
        <f t="shared" si="4"/>
        <v>0</v>
      </c>
      <c r="T319" s="79"/>
      <c r="U319" s="79"/>
    </row>
    <row r="320" spans="1:21" ht="15.75" x14ac:dyDescent="0.25">
      <c r="A320" s="1"/>
      <c r="B320" s="63" t="s">
        <v>58</v>
      </c>
      <c r="C320" s="64">
        <v>2640</v>
      </c>
      <c r="D320" s="64">
        <v>82</v>
      </c>
      <c r="E320" s="64">
        <v>342</v>
      </c>
      <c r="F320" s="64">
        <v>1664.32</v>
      </c>
      <c r="G320" s="64">
        <v>1233.08</v>
      </c>
      <c r="H320" s="64">
        <v>1726.79</v>
      </c>
      <c r="I320" s="64">
        <v>-649.82000000000005</v>
      </c>
      <c r="J320" s="64">
        <v>1845.01</v>
      </c>
      <c r="K320" s="64">
        <v>339.38</v>
      </c>
      <c r="L320" s="64">
        <v>0</v>
      </c>
      <c r="M320" s="65">
        <v>0</v>
      </c>
      <c r="N320" s="1"/>
      <c r="O320" s="1"/>
      <c r="P320" s="1"/>
      <c r="Q320" s="1"/>
      <c r="R320" s="62">
        <f t="shared" si="4"/>
        <v>0</v>
      </c>
      <c r="T320" s="79"/>
      <c r="U320" s="79"/>
    </row>
    <row r="321" spans="1:21" ht="15.75" x14ac:dyDescent="0.25">
      <c r="A321" s="1"/>
      <c r="B321" s="63" t="s">
        <v>58</v>
      </c>
      <c r="C321" s="64">
        <v>2650</v>
      </c>
      <c r="D321" s="64">
        <v>82</v>
      </c>
      <c r="E321" s="64">
        <v>342</v>
      </c>
      <c r="F321" s="64">
        <v>1665.71</v>
      </c>
      <c r="G321" s="64">
        <v>1234.47</v>
      </c>
      <c r="H321" s="64">
        <v>1736.2</v>
      </c>
      <c r="I321" s="64">
        <v>-652.88</v>
      </c>
      <c r="J321" s="64">
        <v>1854.9</v>
      </c>
      <c r="K321" s="64">
        <v>339.39</v>
      </c>
      <c r="L321" s="64">
        <v>0</v>
      </c>
      <c r="M321" s="65">
        <v>0</v>
      </c>
      <c r="N321" s="1"/>
      <c r="O321" s="1"/>
      <c r="P321" s="1"/>
      <c r="Q321" s="1"/>
      <c r="R321" s="62">
        <f t="shared" si="4"/>
        <v>0</v>
      </c>
      <c r="T321" s="79"/>
      <c r="U321" s="79"/>
    </row>
    <row r="322" spans="1:21" ht="15.75" x14ac:dyDescent="0.25">
      <c r="A322" s="1"/>
      <c r="B322" s="63" t="s">
        <v>58</v>
      </c>
      <c r="C322" s="64">
        <v>2660</v>
      </c>
      <c r="D322" s="64">
        <v>82</v>
      </c>
      <c r="E322" s="64">
        <v>342</v>
      </c>
      <c r="F322" s="64">
        <v>1667.1</v>
      </c>
      <c r="G322" s="64">
        <v>1235.8599999999999</v>
      </c>
      <c r="H322" s="64">
        <v>1745.62</v>
      </c>
      <c r="I322" s="64">
        <v>-655.94</v>
      </c>
      <c r="J322" s="64">
        <v>1864.79</v>
      </c>
      <c r="K322" s="64">
        <v>339.41</v>
      </c>
      <c r="L322" s="64">
        <v>0</v>
      </c>
      <c r="M322" s="65">
        <v>0</v>
      </c>
      <c r="N322" s="1"/>
      <c r="O322" s="1"/>
      <c r="P322" s="1"/>
      <c r="Q322" s="1"/>
      <c r="R322" s="62">
        <f t="shared" si="4"/>
        <v>0</v>
      </c>
      <c r="T322" s="79"/>
      <c r="U322" s="79"/>
    </row>
    <row r="323" spans="1:21" ht="15.75" x14ac:dyDescent="0.25">
      <c r="A323" s="1"/>
      <c r="B323" s="63" t="s">
        <v>110</v>
      </c>
      <c r="C323" s="64">
        <v>2668.16</v>
      </c>
      <c r="D323" s="64">
        <v>82</v>
      </c>
      <c r="E323" s="64">
        <v>342</v>
      </c>
      <c r="F323" s="64">
        <v>1668.24</v>
      </c>
      <c r="G323" s="64">
        <v>1237</v>
      </c>
      <c r="H323" s="64">
        <v>1753.31</v>
      </c>
      <c r="I323" s="64">
        <v>-658.44</v>
      </c>
      <c r="J323" s="64">
        <v>1872.87</v>
      </c>
      <c r="K323" s="64">
        <v>339.42</v>
      </c>
      <c r="L323" s="64">
        <v>0</v>
      </c>
      <c r="M323" s="65">
        <v>0</v>
      </c>
      <c r="N323" s="1"/>
      <c r="O323" s="1"/>
      <c r="P323" s="1"/>
      <c r="Q323" s="1"/>
      <c r="R323" s="62">
        <f t="shared" si="4"/>
        <v>4</v>
      </c>
      <c r="T323" s="79"/>
      <c r="U323" s="79"/>
    </row>
    <row r="324" spans="1:21" ht="15.75" x14ac:dyDescent="0.25">
      <c r="A324" s="1"/>
      <c r="B324" s="63" t="s">
        <v>58</v>
      </c>
      <c r="C324" s="64">
        <v>2670</v>
      </c>
      <c r="D324" s="64">
        <v>82.21</v>
      </c>
      <c r="E324" s="64">
        <v>342</v>
      </c>
      <c r="F324" s="64">
        <v>1668.49</v>
      </c>
      <c r="G324" s="64">
        <v>1237.25</v>
      </c>
      <c r="H324" s="64">
        <v>1755.04</v>
      </c>
      <c r="I324" s="64">
        <v>-659</v>
      </c>
      <c r="J324" s="64">
        <v>1874.69</v>
      </c>
      <c r="K324" s="64">
        <v>339.42</v>
      </c>
      <c r="L324" s="64">
        <v>3.5</v>
      </c>
      <c r="M324" s="65">
        <v>0</v>
      </c>
      <c r="N324" s="1"/>
      <c r="O324" s="1"/>
      <c r="P324" s="1"/>
      <c r="Q324" s="1"/>
      <c r="R324" s="62">
        <f t="shared" si="4"/>
        <v>0</v>
      </c>
      <c r="T324" s="79"/>
      <c r="U324" s="79"/>
    </row>
    <row r="325" spans="1:21" ht="15.75" x14ac:dyDescent="0.25">
      <c r="A325" s="1"/>
      <c r="B325" s="63" t="s">
        <v>58</v>
      </c>
      <c r="C325" s="64">
        <v>2680</v>
      </c>
      <c r="D325" s="64">
        <v>83.38</v>
      </c>
      <c r="E325" s="64">
        <v>342</v>
      </c>
      <c r="F325" s="64">
        <v>1669.75</v>
      </c>
      <c r="G325" s="64">
        <v>1238.51</v>
      </c>
      <c r="H325" s="64">
        <v>1764.48</v>
      </c>
      <c r="I325" s="64">
        <v>-662.06</v>
      </c>
      <c r="J325" s="64">
        <v>1884.6</v>
      </c>
      <c r="K325" s="64">
        <v>339.43</v>
      </c>
      <c r="L325" s="64">
        <v>3.5</v>
      </c>
      <c r="M325" s="65">
        <v>0</v>
      </c>
      <c r="N325" s="1"/>
      <c r="O325" s="1"/>
      <c r="P325" s="1"/>
      <c r="Q325" s="1"/>
      <c r="R325" s="62">
        <f t="shared" si="4"/>
        <v>0</v>
      </c>
      <c r="T325" s="79"/>
      <c r="U325" s="79"/>
    </row>
    <row r="326" spans="1:21" ht="15.75" x14ac:dyDescent="0.25">
      <c r="A326" s="1"/>
      <c r="B326" s="63" t="s">
        <v>58</v>
      </c>
      <c r="C326" s="64">
        <v>2690</v>
      </c>
      <c r="D326" s="64">
        <v>84.55</v>
      </c>
      <c r="E326" s="64">
        <v>342</v>
      </c>
      <c r="F326" s="64">
        <v>1670.8</v>
      </c>
      <c r="G326" s="64">
        <v>1239.56</v>
      </c>
      <c r="H326" s="64">
        <v>1773.93</v>
      </c>
      <c r="I326" s="64">
        <v>-665.14</v>
      </c>
      <c r="J326" s="64">
        <v>1894.53</v>
      </c>
      <c r="K326" s="64">
        <v>339.45</v>
      </c>
      <c r="L326" s="64">
        <v>3.5</v>
      </c>
      <c r="M326" s="65">
        <v>0</v>
      </c>
      <c r="N326" s="1"/>
      <c r="O326" s="1"/>
      <c r="P326" s="1"/>
      <c r="Q326" s="1"/>
      <c r="R326" s="62">
        <f t="shared" si="4"/>
        <v>0</v>
      </c>
      <c r="T326" s="79"/>
      <c r="U326" s="79"/>
    </row>
    <row r="327" spans="1:21" ht="15.75" x14ac:dyDescent="0.25">
      <c r="A327" s="1"/>
      <c r="B327" s="63" t="s">
        <v>58</v>
      </c>
      <c r="C327" s="64">
        <v>2700</v>
      </c>
      <c r="D327" s="64">
        <v>85.71</v>
      </c>
      <c r="E327" s="64">
        <v>342</v>
      </c>
      <c r="F327" s="64">
        <v>1671.65</v>
      </c>
      <c r="G327" s="64">
        <v>1240.4100000000001</v>
      </c>
      <c r="H327" s="64">
        <v>1783.41</v>
      </c>
      <c r="I327" s="64">
        <v>-668.22</v>
      </c>
      <c r="J327" s="64">
        <v>1904.49</v>
      </c>
      <c r="K327" s="64">
        <v>339.46</v>
      </c>
      <c r="L327" s="64">
        <v>3.5</v>
      </c>
      <c r="M327" s="65">
        <v>0</v>
      </c>
      <c r="N327" s="1"/>
      <c r="O327" s="1"/>
      <c r="P327" s="1"/>
      <c r="Q327" s="1"/>
      <c r="R327" s="62">
        <f t="shared" si="4"/>
        <v>0</v>
      </c>
      <c r="T327" s="79"/>
      <c r="U327" s="79"/>
    </row>
    <row r="328" spans="1:21" ht="15.75" x14ac:dyDescent="0.25">
      <c r="A328" s="1"/>
      <c r="B328" s="63" t="s">
        <v>58</v>
      </c>
      <c r="C328" s="64">
        <v>2710</v>
      </c>
      <c r="D328" s="64">
        <v>86.88</v>
      </c>
      <c r="E328" s="64">
        <v>342</v>
      </c>
      <c r="F328" s="64">
        <v>1672.29</v>
      </c>
      <c r="G328" s="64">
        <v>1241.05</v>
      </c>
      <c r="H328" s="64">
        <v>1792.9</v>
      </c>
      <c r="I328" s="64">
        <v>-671.3</v>
      </c>
      <c r="J328" s="64">
        <v>1914.45</v>
      </c>
      <c r="K328" s="64">
        <v>339.47</v>
      </c>
      <c r="L328" s="64">
        <v>3.5</v>
      </c>
      <c r="M328" s="65">
        <v>0</v>
      </c>
      <c r="N328" s="1"/>
      <c r="O328" s="1"/>
      <c r="P328" s="1"/>
      <c r="Q328" s="1"/>
      <c r="R328" s="62">
        <f t="shared" si="4"/>
        <v>0</v>
      </c>
      <c r="T328" s="79"/>
      <c r="U328" s="79"/>
    </row>
    <row r="329" spans="1:21" ht="15.75" x14ac:dyDescent="0.25">
      <c r="A329" s="1"/>
      <c r="B329" s="63" t="s">
        <v>58</v>
      </c>
      <c r="C329" s="64">
        <v>2720</v>
      </c>
      <c r="D329" s="64">
        <v>88.05</v>
      </c>
      <c r="E329" s="64">
        <v>342</v>
      </c>
      <c r="F329" s="64">
        <v>1672.73</v>
      </c>
      <c r="G329" s="64">
        <v>1241.49</v>
      </c>
      <c r="H329" s="64">
        <v>1802.4</v>
      </c>
      <c r="I329" s="64">
        <v>-674.39</v>
      </c>
      <c r="J329" s="64">
        <v>1924.43</v>
      </c>
      <c r="K329" s="64">
        <v>339.49</v>
      </c>
      <c r="L329" s="64">
        <v>3.5</v>
      </c>
      <c r="M329" s="65">
        <v>0</v>
      </c>
      <c r="N329" s="1"/>
      <c r="O329" s="1"/>
      <c r="P329" s="1"/>
      <c r="Q329" s="1"/>
      <c r="R329" s="62">
        <f t="shared" si="4"/>
        <v>0</v>
      </c>
      <c r="T329" s="79"/>
      <c r="U329" s="79"/>
    </row>
    <row r="330" spans="1:21" ht="15.75" customHeight="1" x14ac:dyDescent="0.25">
      <c r="A330" s="1"/>
      <c r="B330" s="63" t="s">
        <v>58</v>
      </c>
      <c r="C330" s="64">
        <v>2730</v>
      </c>
      <c r="D330" s="64">
        <v>89.21</v>
      </c>
      <c r="E330" s="64">
        <v>342</v>
      </c>
      <c r="F330" s="64">
        <v>1672.97</v>
      </c>
      <c r="G330" s="64">
        <v>1241.73</v>
      </c>
      <c r="H330" s="64">
        <v>1811.91</v>
      </c>
      <c r="I330" s="64">
        <v>-677.48</v>
      </c>
      <c r="J330" s="64">
        <v>1934.42</v>
      </c>
      <c r="K330" s="64">
        <v>339.5</v>
      </c>
      <c r="L330" s="64">
        <v>3.5</v>
      </c>
      <c r="M330" s="65">
        <v>0</v>
      </c>
      <c r="N330" s="1"/>
      <c r="O330" s="1"/>
      <c r="P330" s="1"/>
      <c r="Q330" s="1"/>
      <c r="R330" s="62">
        <f t="shared" si="4"/>
        <v>0</v>
      </c>
      <c r="T330" s="79"/>
      <c r="U330" s="79"/>
    </row>
    <row r="331" spans="1:21" ht="15.75" customHeight="1" x14ac:dyDescent="0.25">
      <c r="A331" s="1"/>
      <c r="B331" s="63" t="s">
        <v>62</v>
      </c>
      <c r="C331" s="64">
        <v>2736.74</v>
      </c>
      <c r="D331" s="64">
        <v>90</v>
      </c>
      <c r="E331" s="64">
        <v>342</v>
      </c>
      <c r="F331" s="64">
        <v>1673.02</v>
      </c>
      <c r="G331" s="64">
        <v>1241.78</v>
      </c>
      <c r="H331" s="64">
        <v>1818.32</v>
      </c>
      <c r="I331" s="64">
        <v>-679.56</v>
      </c>
      <c r="J331" s="64">
        <v>1941.16</v>
      </c>
      <c r="K331" s="64">
        <v>339.51</v>
      </c>
      <c r="L331" s="64">
        <v>3.5</v>
      </c>
      <c r="M331" s="65">
        <v>0</v>
      </c>
      <c r="N331" s="1"/>
      <c r="O331" s="1"/>
      <c r="P331" s="1"/>
      <c r="Q331" s="1"/>
      <c r="R331" s="62">
        <f t="shared" si="4"/>
        <v>0</v>
      </c>
      <c r="T331" s="79"/>
      <c r="U331" s="79"/>
    </row>
    <row r="332" spans="1:21" ht="15.75" customHeight="1" x14ac:dyDescent="0.25">
      <c r="A332" s="1"/>
      <c r="B332" s="63" t="s">
        <v>58</v>
      </c>
      <c r="C332" s="64">
        <v>2740</v>
      </c>
      <c r="D332" s="64">
        <v>90</v>
      </c>
      <c r="E332" s="64">
        <v>342</v>
      </c>
      <c r="F332" s="64">
        <v>1673.02</v>
      </c>
      <c r="G332" s="64">
        <v>1241.78</v>
      </c>
      <c r="H332" s="64">
        <v>1821.42</v>
      </c>
      <c r="I332" s="64">
        <v>-680.57</v>
      </c>
      <c r="J332" s="64">
        <v>1944.41</v>
      </c>
      <c r="K332" s="64">
        <v>339.51</v>
      </c>
      <c r="L332" s="64">
        <v>0</v>
      </c>
      <c r="M332" s="65">
        <v>0</v>
      </c>
      <c r="N332" s="1"/>
      <c r="O332" s="1"/>
      <c r="P332" s="1"/>
      <c r="Q332" s="1"/>
      <c r="R332" s="62">
        <f t="shared" si="4"/>
        <v>0</v>
      </c>
      <c r="T332" s="79"/>
      <c r="U332" s="79"/>
    </row>
    <row r="333" spans="1:21" ht="15.75" customHeight="1" x14ac:dyDescent="0.25">
      <c r="A333" s="1"/>
      <c r="B333" s="63" t="s">
        <v>58</v>
      </c>
      <c r="C333" s="64">
        <v>2750</v>
      </c>
      <c r="D333" s="64">
        <v>90</v>
      </c>
      <c r="E333" s="64">
        <v>342</v>
      </c>
      <c r="F333" s="64">
        <v>1673.02</v>
      </c>
      <c r="G333" s="64">
        <v>1241.78</v>
      </c>
      <c r="H333" s="64">
        <v>1830.93</v>
      </c>
      <c r="I333" s="64">
        <v>-683.66</v>
      </c>
      <c r="J333" s="64">
        <v>1954.4</v>
      </c>
      <c r="K333" s="64">
        <v>339.52</v>
      </c>
      <c r="L333" s="64">
        <v>0</v>
      </c>
      <c r="M333" s="65">
        <v>0</v>
      </c>
      <c r="N333" s="1"/>
      <c r="O333" s="1"/>
      <c r="P333" s="1"/>
      <c r="Q333" s="1"/>
      <c r="R333" s="62">
        <f t="shared" si="4"/>
        <v>0</v>
      </c>
      <c r="T333" s="79"/>
      <c r="U333" s="79"/>
    </row>
    <row r="334" spans="1:21" ht="15.75" customHeight="1" x14ac:dyDescent="0.25">
      <c r="A334" s="1"/>
      <c r="B334" s="63" t="s">
        <v>75</v>
      </c>
      <c r="C334" s="64">
        <v>2755</v>
      </c>
      <c r="D334" s="64">
        <v>90</v>
      </c>
      <c r="E334" s="64">
        <v>342</v>
      </c>
      <c r="F334" s="64">
        <v>1673.02</v>
      </c>
      <c r="G334" s="64">
        <v>1241.78</v>
      </c>
      <c r="H334" s="64">
        <v>1835.69</v>
      </c>
      <c r="I334" s="64">
        <v>-685.2</v>
      </c>
      <c r="J334" s="64">
        <v>1959.4</v>
      </c>
      <c r="K334" s="64">
        <v>339.53</v>
      </c>
      <c r="L334" s="64">
        <v>0</v>
      </c>
      <c r="M334" s="65">
        <v>0</v>
      </c>
      <c r="N334" s="1"/>
      <c r="O334" s="1"/>
      <c r="P334" s="1"/>
      <c r="Q334" s="1"/>
      <c r="R334" s="62">
        <f t="shared" si="4"/>
        <v>1</v>
      </c>
      <c r="T334" s="79"/>
      <c r="U334" s="79"/>
    </row>
    <row r="335" spans="1:21" ht="15.75" customHeight="1" x14ac:dyDescent="0.25">
      <c r="A335" s="1"/>
      <c r="B335" s="63" t="s">
        <v>58</v>
      </c>
      <c r="C335" s="64">
        <v>2760</v>
      </c>
      <c r="D335" s="64">
        <v>90</v>
      </c>
      <c r="E335" s="64">
        <v>342</v>
      </c>
      <c r="F335" s="64">
        <v>1673.02</v>
      </c>
      <c r="G335" s="64">
        <v>1241.78</v>
      </c>
      <c r="H335" s="64">
        <v>1840.44</v>
      </c>
      <c r="I335" s="64">
        <v>-686.75</v>
      </c>
      <c r="J335" s="64">
        <v>1964.39</v>
      </c>
      <c r="K335" s="64">
        <v>339.54</v>
      </c>
      <c r="L335" s="64">
        <v>0</v>
      </c>
      <c r="M335" s="65">
        <v>0</v>
      </c>
      <c r="N335" s="1"/>
      <c r="O335" s="1"/>
      <c r="P335" s="1"/>
      <c r="Q335" s="1"/>
      <c r="R335" s="62">
        <f t="shared" si="4"/>
        <v>0</v>
      </c>
      <c r="T335" s="79"/>
      <c r="U335" s="79"/>
    </row>
    <row r="336" spans="1:21" ht="15.75" customHeight="1" x14ac:dyDescent="0.25">
      <c r="A336" s="1"/>
      <c r="B336" s="63" t="s">
        <v>58</v>
      </c>
      <c r="C336" s="64">
        <v>2770</v>
      </c>
      <c r="D336" s="64">
        <v>90</v>
      </c>
      <c r="E336" s="64">
        <v>342</v>
      </c>
      <c r="F336" s="64">
        <v>1673.02</v>
      </c>
      <c r="G336" s="64">
        <v>1241.78</v>
      </c>
      <c r="H336" s="64">
        <v>1849.95</v>
      </c>
      <c r="I336" s="64">
        <v>-689.84</v>
      </c>
      <c r="J336" s="64">
        <v>1974.38</v>
      </c>
      <c r="K336" s="64">
        <v>339.55</v>
      </c>
      <c r="L336" s="64">
        <v>0</v>
      </c>
      <c r="M336" s="65">
        <v>0</v>
      </c>
      <c r="N336" s="1"/>
      <c r="O336" s="1"/>
      <c r="P336" s="1"/>
      <c r="Q336" s="1"/>
      <c r="R336" s="62">
        <f t="shared" si="4"/>
        <v>0</v>
      </c>
      <c r="T336" s="79"/>
      <c r="U336" s="79"/>
    </row>
    <row r="337" spans="1:21" ht="15.75" customHeight="1" x14ac:dyDescent="0.25">
      <c r="A337" s="1"/>
      <c r="B337" s="63" t="s">
        <v>59</v>
      </c>
      <c r="C337" s="64">
        <v>2775</v>
      </c>
      <c r="D337" s="64">
        <v>90</v>
      </c>
      <c r="E337" s="64">
        <v>342</v>
      </c>
      <c r="F337" s="64">
        <v>1673.02</v>
      </c>
      <c r="G337" s="64">
        <v>1241.78</v>
      </c>
      <c r="H337" s="64">
        <v>1854.71</v>
      </c>
      <c r="I337" s="64">
        <v>-691.38</v>
      </c>
      <c r="J337" s="64">
        <v>1979.38</v>
      </c>
      <c r="K337" s="64">
        <v>339.56</v>
      </c>
      <c r="L337" s="64">
        <v>0</v>
      </c>
      <c r="M337" s="65">
        <v>0</v>
      </c>
      <c r="N337" s="1"/>
      <c r="O337" s="1"/>
      <c r="P337" s="1"/>
      <c r="Q337" s="1"/>
      <c r="R337" s="62">
        <f t="shared" si="4"/>
        <v>0</v>
      </c>
      <c r="T337" s="79"/>
      <c r="U337" s="79"/>
    </row>
    <row r="338" spans="1:21" ht="15.75" customHeight="1" x14ac:dyDescent="0.25">
      <c r="A338" s="1"/>
      <c r="B338" s="63" t="s">
        <v>58</v>
      </c>
      <c r="C338" s="64">
        <v>2780</v>
      </c>
      <c r="D338" s="64">
        <v>89.58</v>
      </c>
      <c r="E338" s="64">
        <v>342</v>
      </c>
      <c r="F338" s="64">
        <v>1673.04</v>
      </c>
      <c r="G338" s="64">
        <v>1241.8</v>
      </c>
      <c r="H338" s="64">
        <v>1859.46</v>
      </c>
      <c r="I338" s="64">
        <v>-692.93</v>
      </c>
      <c r="J338" s="64">
        <v>1984.38</v>
      </c>
      <c r="K338" s="64">
        <v>339.56</v>
      </c>
      <c r="L338" s="64">
        <v>2.5</v>
      </c>
      <c r="M338" s="65">
        <v>180</v>
      </c>
      <c r="N338" s="1"/>
      <c r="O338" s="1"/>
      <c r="P338" s="1"/>
      <c r="Q338" s="1"/>
      <c r="R338" s="62">
        <f t="shared" si="4"/>
        <v>0</v>
      </c>
      <c r="T338" s="79"/>
      <c r="U338" s="79"/>
    </row>
    <row r="339" spans="1:21" ht="15.75" customHeight="1" x14ac:dyDescent="0.25">
      <c r="B339" s="63" t="s">
        <v>62</v>
      </c>
      <c r="C339" s="64">
        <v>2787</v>
      </c>
      <c r="D339" s="64">
        <v>89</v>
      </c>
      <c r="E339" s="64">
        <v>342</v>
      </c>
      <c r="F339" s="64">
        <v>1673.12</v>
      </c>
      <c r="G339" s="64">
        <v>1241.8800000000001</v>
      </c>
      <c r="H339" s="64">
        <v>1866.12</v>
      </c>
      <c r="I339" s="64">
        <v>-695.09</v>
      </c>
      <c r="J339" s="64">
        <v>1991.37</v>
      </c>
      <c r="K339" s="64">
        <v>339.57</v>
      </c>
      <c r="L339" s="64">
        <v>2.5</v>
      </c>
      <c r="M339" s="65">
        <v>180</v>
      </c>
      <c r="R339" s="62">
        <f t="shared" si="4"/>
        <v>0</v>
      </c>
      <c r="T339" s="79"/>
      <c r="U339" s="79"/>
    </row>
    <row r="340" spans="1:21" ht="15.75" customHeight="1" x14ac:dyDescent="0.25">
      <c r="B340" s="63" t="s">
        <v>58</v>
      </c>
      <c r="C340" s="64">
        <v>2790</v>
      </c>
      <c r="D340" s="64">
        <v>89</v>
      </c>
      <c r="E340" s="64">
        <v>342</v>
      </c>
      <c r="F340" s="64">
        <v>1673.18</v>
      </c>
      <c r="G340" s="64">
        <v>1241.94</v>
      </c>
      <c r="H340" s="64">
        <v>1868.97</v>
      </c>
      <c r="I340" s="64">
        <v>-696.02</v>
      </c>
      <c r="J340" s="64">
        <v>1994.37</v>
      </c>
      <c r="K340" s="64">
        <v>339.57</v>
      </c>
      <c r="L340" s="64">
        <v>0</v>
      </c>
      <c r="M340" s="65">
        <v>0</v>
      </c>
      <c r="R340" s="62">
        <f t="shared" si="4"/>
        <v>0</v>
      </c>
      <c r="T340" s="79"/>
      <c r="U340" s="79"/>
    </row>
    <row r="341" spans="1:21" ht="15.75" customHeight="1" x14ac:dyDescent="0.25">
      <c r="B341" s="63" t="s">
        <v>58</v>
      </c>
      <c r="C341" s="64">
        <v>2800</v>
      </c>
      <c r="D341" s="64">
        <v>89</v>
      </c>
      <c r="E341" s="64">
        <v>342</v>
      </c>
      <c r="F341" s="64">
        <v>1673.35</v>
      </c>
      <c r="G341" s="64">
        <v>1242.1099999999999</v>
      </c>
      <c r="H341" s="64">
        <v>1878.48</v>
      </c>
      <c r="I341" s="64">
        <v>-699.11</v>
      </c>
      <c r="J341" s="64">
        <v>2004.35</v>
      </c>
      <c r="K341" s="64">
        <v>339.59</v>
      </c>
      <c r="L341" s="64">
        <v>0</v>
      </c>
      <c r="M341" s="65">
        <v>0</v>
      </c>
      <c r="R341" s="62">
        <f t="shared" si="4"/>
        <v>0</v>
      </c>
      <c r="T341" s="79"/>
      <c r="U341" s="79"/>
    </row>
    <row r="342" spans="1:21" ht="15.75" customHeight="1" x14ac:dyDescent="0.25">
      <c r="B342" s="63" t="s">
        <v>58</v>
      </c>
      <c r="C342" s="64">
        <v>2810</v>
      </c>
      <c r="D342" s="64">
        <v>89</v>
      </c>
      <c r="E342" s="64">
        <v>342</v>
      </c>
      <c r="F342" s="64">
        <v>1673.53</v>
      </c>
      <c r="G342" s="64">
        <v>1242.29</v>
      </c>
      <c r="H342" s="64">
        <v>1887.99</v>
      </c>
      <c r="I342" s="64">
        <v>-702.2</v>
      </c>
      <c r="J342" s="64">
        <v>2014.34</v>
      </c>
      <c r="K342" s="64">
        <v>339.6</v>
      </c>
      <c r="L342" s="64">
        <v>0</v>
      </c>
      <c r="M342" s="65">
        <v>0</v>
      </c>
      <c r="R342" s="62">
        <f t="shared" si="4"/>
        <v>0</v>
      </c>
      <c r="T342" s="79"/>
      <c r="U342" s="79"/>
    </row>
    <row r="343" spans="1:21" ht="15.75" customHeight="1" x14ac:dyDescent="0.25">
      <c r="B343" s="63" t="s">
        <v>90</v>
      </c>
      <c r="C343" s="64">
        <v>2820</v>
      </c>
      <c r="D343" s="64">
        <v>89</v>
      </c>
      <c r="E343" s="64">
        <v>342</v>
      </c>
      <c r="F343" s="64">
        <v>1673.7</v>
      </c>
      <c r="G343" s="64">
        <v>1242.46</v>
      </c>
      <c r="H343" s="64">
        <v>1897.5</v>
      </c>
      <c r="I343" s="64">
        <v>-705.29</v>
      </c>
      <c r="J343" s="64">
        <v>2024.33</v>
      </c>
      <c r="K343" s="64">
        <v>339.61</v>
      </c>
      <c r="L343" s="64">
        <v>0</v>
      </c>
      <c r="M343" s="65">
        <v>0</v>
      </c>
      <c r="R343" s="62">
        <f t="shared" si="4"/>
        <v>6</v>
      </c>
      <c r="T343" s="79"/>
      <c r="U343" s="79"/>
    </row>
    <row r="344" spans="1:21" ht="15.75" customHeight="1" x14ac:dyDescent="0.25">
      <c r="B344" s="63" t="s">
        <v>62</v>
      </c>
      <c r="C344" s="64">
        <v>2830</v>
      </c>
      <c r="D344" s="64">
        <v>87</v>
      </c>
      <c r="E344" s="64">
        <v>342</v>
      </c>
      <c r="F344" s="64">
        <v>1674.05</v>
      </c>
      <c r="G344" s="64">
        <v>1242.81</v>
      </c>
      <c r="H344" s="64">
        <v>1907</v>
      </c>
      <c r="I344" s="64">
        <v>-708.37</v>
      </c>
      <c r="J344" s="64">
        <v>2034.32</v>
      </c>
      <c r="K344" s="64">
        <v>339.62</v>
      </c>
      <c r="L344" s="64">
        <v>6</v>
      </c>
      <c r="M344" s="65">
        <v>180</v>
      </c>
      <c r="R344" s="62">
        <f t="shared" si="4"/>
        <v>0</v>
      </c>
      <c r="T344" s="79"/>
      <c r="U344" s="79"/>
    </row>
    <row r="345" spans="1:21" ht="15.75" customHeight="1" x14ac:dyDescent="0.25">
      <c r="B345" s="63" t="s">
        <v>59</v>
      </c>
      <c r="C345" s="64">
        <v>2840</v>
      </c>
      <c r="D345" s="64">
        <v>87</v>
      </c>
      <c r="E345" s="64">
        <v>342</v>
      </c>
      <c r="F345" s="64">
        <v>1674.57</v>
      </c>
      <c r="G345" s="64">
        <v>1243.33</v>
      </c>
      <c r="H345" s="64">
        <v>1916.5</v>
      </c>
      <c r="I345" s="64">
        <v>-711.46</v>
      </c>
      <c r="J345" s="64">
        <v>2044.3</v>
      </c>
      <c r="K345" s="64">
        <v>339.63</v>
      </c>
      <c r="L345" s="64">
        <v>0</v>
      </c>
      <c r="M345" s="65">
        <v>0</v>
      </c>
      <c r="R345" s="62">
        <f t="shared" si="4"/>
        <v>0</v>
      </c>
      <c r="T345" s="79"/>
      <c r="U345" s="79"/>
    </row>
    <row r="346" spans="1:21" ht="15.75" customHeight="1" x14ac:dyDescent="0.25">
      <c r="B346" s="63" t="s">
        <v>58</v>
      </c>
      <c r="C346" s="64">
        <v>2850</v>
      </c>
      <c r="D346" s="64">
        <v>88</v>
      </c>
      <c r="E346" s="64">
        <v>342</v>
      </c>
      <c r="F346" s="64">
        <v>1675.01</v>
      </c>
      <c r="G346" s="64">
        <v>1243.77</v>
      </c>
      <c r="H346" s="64">
        <v>1926</v>
      </c>
      <c r="I346" s="64">
        <v>-714.55</v>
      </c>
      <c r="J346" s="64">
        <v>2054.2800000000002</v>
      </c>
      <c r="K346" s="64">
        <v>339.65</v>
      </c>
      <c r="L346" s="64">
        <v>3</v>
      </c>
      <c r="M346" s="65">
        <v>0</v>
      </c>
      <c r="R346" s="62">
        <f t="shared" si="4"/>
        <v>0</v>
      </c>
      <c r="T346" s="79"/>
      <c r="U346" s="79"/>
    </row>
    <row r="347" spans="1:21" ht="15.75" customHeight="1" x14ac:dyDescent="0.25">
      <c r="B347" s="63" t="s">
        <v>62</v>
      </c>
      <c r="C347" s="64">
        <v>2860</v>
      </c>
      <c r="D347" s="64">
        <v>89</v>
      </c>
      <c r="E347" s="64">
        <v>342</v>
      </c>
      <c r="F347" s="64">
        <v>1675.27</v>
      </c>
      <c r="G347" s="64">
        <v>1244.03</v>
      </c>
      <c r="H347" s="64">
        <v>1935.51</v>
      </c>
      <c r="I347" s="64">
        <v>-717.64</v>
      </c>
      <c r="J347" s="64">
        <v>2064.27</v>
      </c>
      <c r="K347" s="64">
        <v>339.66</v>
      </c>
      <c r="L347" s="64">
        <v>3</v>
      </c>
      <c r="M347" s="65">
        <v>0</v>
      </c>
      <c r="R347" s="62">
        <f t="shared" si="4"/>
        <v>0</v>
      </c>
      <c r="T347" s="79"/>
      <c r="U347" s="79"/>
    </row>
    <row r="348" spans="1:21" ht="15.75" customHeight="1" x14ac:dyDescent="0.25">
      <c r="B348" s="63" t="s">
        <v>58</v>
      </c>
      <c r="C348" s="64">
        <v>2870</v>
      </c>
      <c r="D348" s="64">
        <v>89</v>
      </c>
      <c r="E348" s="64">
        <v>342</v>
      </c>
      <c r="F348" s="64">
        <v>1675.44</v>
      </c>
      <c r="G348" s="64">
        <v>1244.2</v>
      </c>
      <c r="H348" s="64">
        <v>1945.02</v>
      </c>
      <c r="I348" s="64">
        <v>-720.73</v>
      </c>
      <c r="J348" s="64">
        <v>2074.2600000000002</v>
      </c>
      <c r="K348" s="64">
        <v>339.67</v>
      </c>
      <c r="L348" s="64">
        <v>0</v>
      </c>
      <c r="M348" s="65">
        <v>0</v>
      </c>
      <c r="R348" s="62">
        <f t="shared" si="4"/>
        <v>0</v>
      </c>
      <c r="T348" s="79"/>
      <c r="U348" s="79"/>
    </row>
    <row r="349" spans="1:21" ht="15.75" customHeight="1" x14ac:dyDescent="0.25">
      <c r="B349" s="63" t="s">
        <v>58</v>
      </c>
      <c r="C349" s="64">
        <v>2880</v>
      </c>
      <c r="D349" s="64">
        <v>89</v>
      </c>
      <c r="E349" s="64">
        <v>342</v>
      </c>
      <c r="F349" s="64">
        <v>1675.62</v>
      </c>
      <c r="G349" s="64">
        <v>1244.3800000000001</v>
      </c>
      <c r="H349" s="64">
        <v>1954.53</v>
      </c>
      <c r="I349" s="64">
        <v>-723.82</v>
      </c>
      <c r="J349" s="64">
        <v>2084.25</v>
      </c>
      <c r="K349" s="64">
        <v>339.68</v>
      </c>
      <c r="L349" s="64">
        <v>0</v>
      </c>
      <c r="M349" s="65">
        <v>0</v>
      </c>
      <c r="R349" s="62">
        <f t="shared" si="4"/>
        <v>0</v>
      </c>
      <c r="T349" s="79"/>
      <c r="U349" s="79"/>
    </row>
    <row r="350" spans="1:21" ht="15.75" customHeight="1" x14ac:dyDescent="0.25">
      <c r="B350" s="63" t="s">
        <v>83</v>
      </c>
      <c r="C350" s="64">
        <v>2890</v>
      </c>
      <c r="D350" s="64">
        <v>89</v>
      </c>
      <c r="E350" s="64">
        <v>342</v>
      </c>
      <c r="F350" s="64">
        <v>1675.79</v>
      </c>
      <c r="G350" s="64">
        <v>1244.55</v>
      </c>
      <c r="H350" s="64">
        <v>1964.04</v>
      </c>
      <c r="I350" s="64">
        <v>-726.91</v>
      </c>
      <c r="J350" s="64">
        <v>2094.2399999999998</v>
      </c>
      <c r="K350" s="64">
        <v>339.69</v>
      </c>
      <c r="L350" s="64">
        <v>0</v>
      </c>
      <c r="M350" s="65">
        <v>0</v>
      </c>
      <c r="R350" s="62">
        <f t="shared" si="4"/>
        <v>6</v>
      </c>
      <c r="T350" s="79"/>
      <c r="U350" s="79"/>
    </row>
    <row r="351" spans="1:21" ht="15.75" customHeight="1" x14ac:dyDescent="0.25">
      <c r="B351" s="63" t="s">
        <v>59</v>
      </c>
      <c r="C351" s="64">
        <v>2900</v>
      </c>
      <c r="D351" s="64">
        <v>90.41</v>
      </c>
      <c r="E351" s="64">
        <v>340.59</v>
      </c>
      <c r="F351" s="64">
        <v>1675.85</v>
      </c>
      <c r="G351" s="64">
        <v>1244.6099999999999</v>
      </c>
      <c r="H351" s="64">
        <v>1973.51</v>
      </c>
      <c r="I351" s="64">
        <v>-730.11</v>
      </c>
      <c r="J351" s="64">
        <v>2104.23</v>
      </c>
      <c r="K351" s="64">
        <v>339.7</v>
      </c>
      <c r="L351" s="64">
        <v>6</v>
      </c>
      <c r="M351" s="65">
        <v>315</v>
      </c>
      <c r="R351" s="62">
        <f t="shared" ref="R351:R414" si="5">IF(OR(B351="Обсадная колонна 339.7 мм / 13 3/8 in Casing",B351="Обсадная колонна 244.5 мм / 9 5/8 in Casing",B351="Обсадная колонна 177.8 мм / 7 in Casing"),1,IF(OR(B351="EOC - Траппы кровля / Traps Top",B351="KOP - Траппы подошва / Traps Bottom",B351="EOC - Аргиллиты - кровля / Argillites top",B351="EOC - Аргиллиты №2 - кровля / Argillites #2 top"),2,IF(OR(B351="ESP top",B351="ESP btm - Осинский горизонт-подошва / Osinskiy horizont Bttm"),3,IF(OR(B351="KOP - ВЧ-1",B351="KOP - ВЧ-2"),4,IF(B351="EOC - Кора выветривания / Crust",5,IF(OR(B351="TD",B351="Полка под срезку",B351="Начало срезки 1",B351="Начало срезки 2",B351="Начало срезки 3",B351="Начало срезки 4"),6,0))))))</f>
        <v>0</v>
      </c>
      <c r="T351" s="79"/>
      <c r="U351" s="79"/>
    </row>
    <row r="352" spans="1:21" ht="15.75" customHeight="1" x14ac:dyDescent="0.25">
      <c r="B352" s="63" t="s">
        <v>58</v>
      </c>
      <c r="C352" s="64">
        <v>2910</v>
      </c>
      <c r="D352" s="64">
        <v>90.41</v>
      </c>
      <c r="E352" s="64">
        <v>339.42</v>
      </c>
      <c r="F352" s="64">
        <v>1675.77</v>
      </c>
      <c r="G352" s="64">
        <v>1244.53</v>
      </c>
      <c r="H352" s="64">
        <v>1982.9</v>
      </c>
      <c r="I352" s="64">
        <v>-733.53</v>
      </c>
      <c r="J352" s="64">
        <v>2114.23</v>
      </c>
      <c r="K352" s="64">
        <v>339.7</v>
      </c>
      <c r="L352" s="64">
        <v>3.5</v>
      </c>
      <c r="M352" s="65">
        <v>270</v>
      </c>
      <c r="R352" s="62">
        <f t="shared" si="5"/>
        <v>0</v>
      </c>
      <c r="T352" s="79"/>
      <c r="U352" s="79"/>
    </row>
    <row r="353" spans="2:21" ht="15.75" customHeight="1" x14ac:dyDescent="0.25">
      <c r="B353" s="63" t="s">
        <v>58</v>
      </c>
      <c r="C353" s="64">
        <v>2920</v>
      </c>
      <c r="D353" s="64">
        <v>90.41</v>
      </c>
      <c r="E353" s="64">
        <v>338.25</v>
      </c>
      <c r="F353" s="64">
        <v>1675.7</v>
      </c>
      <c r="G353" s="64">
        <v>1244.46</v>
      </c>
      <c r="H353" s="64">
        <v>1992.23</v>
      </c>
      <c r="I353" s="64">
        <v>-737.14</v>
      </c>
      <c r="J353" s="64">
        <v>2124.23</v>
      </c>
      <c r="K353" s="64">
        <v>339.7</v>
      </c>
      <c r="L353" s="64">
        <v>3.5</v>
      </c>
      <c r="M353" s="65">
        <v>269.99</v>
      </c>
      <c r="R353" s="62">
        <f t="shared" si="5"/>
        <v>0</v>
      </c>
      <c r="T353" s="79"/>
      <c r="U353" s="79"/>
    </row>
    <row r="354" spans="2:21" ht="15.75" customHeight="1" x14ac:dyDescent="0.25">
      <c r="B354" s="63" t="s">
        <v>58</v>
      </c>
      <c r="C354" s="64">
        <v>2930</v>
      </c>
      <c r="D354" s="64">
        <v>90.41</v>
      </c>
      <c r="E354" s="64">
        <v>337.09</v>
      </c>
      <c r="F354" s="64">
        <v>1675.63</v>
      </c>
      <c r="G354" s="64">
        <v>1244.3900000000001</v>
      </c>
      <c r="H354" s="64">
        <v>2001.48</v>
      </c>
      <c r="I354" s="64">
        <v>-740.94</v>
      </c>
      <c r="J354" s="64">
        <v>2134.2199999999998</v>
      </c>
      <c r="K354" s="64">
        <v>339.69</v>
      </c>
      <c r="L354" s="64">
        <v>3.5</v>
      </c>
      <c r="M354" s="65">
        <v>269.98</v>
      </c>
      <c r="R354" s="62">
        <f t="shared" si="5"/>
        <v>0</v>
      </c>
      <c r="T354" s="79"/>
      <c r="U354" s="79"/>
    </row>
    <row r="355" spans="2:21" ht="15.75" customHeight="1" x14ac:dyDescent="0.25">
      <c r="B355" s="63" t="s">
        <v>59</v>
      </c>
      <c r="C355" s="64">
        <v>2931.5</v>
      </c>
      <c r="D355" s="64">
        <v>90.41</v>
      </c>
      <c r="E355" s="64">
        <v>336.91</v>
      </c>
      <c r="F355" s="64">
        <v>1675.62</v>
      </c>
      <c r="G355" s="64">
        <v>1244.3800000000001</v>
      </c>
      <c r="H355" s="64">
        <v>2002.86</v>
      </c>
      <c r="I355" s="64">
        <v>-741.53</v>
      </c>
      <c r="J355" s="64">
        <v>2135.7199999999998</v>
      </c>
      <c r="K355" s="64">
        <v>339.68</v>
      </c>
      <c r="L355" s="64">
        <v>3.5</v>
      </c>
      <c r="M355" s="65">
        <v>269.97000000000003</v>
      </c>
      <c r="R355" s="62">
        <f t="shared" si="5"/>
        <v>0</v>
      </c>
      <c r="T355" s="79"/>
      <c r="U355" s="79"/>
    </row>
    <row r="356" spans="2:21" ht="15.75" customHeight="1" x14ac:dyDescent="0.25">
      <c r="B356" s="77" t="s">
        <v>58</v>
      </c>
      <c r="C356" s="66">
        <v>2940</v>
      </c>
      <c r="D356" s="66">
        <v>90.07</v>
      </c>
      <c r="E356" s="66">
        <v>335.98</v>
      </c>
      <c r="F356" s="66">
        <v>1675.58</v>
      </c>
      <c r="G356" s="66">
        <v>1244.3399999999999</v>
      </c>
      <c r="H356" s="66">
        <v>2010.65</v>
      </c>
      <c r="I356" s="66">
        <v>-744.92</v>
      </c>
      <c r="J356" s="66">
        <v>2144.21</v>
      </c>
      <c r="K356" s="66">
        <v>339.67</v>
      </c>
      <c r="L356" s="66">
        <v>3.5</v>
      </c>
      <c r="M356" s="78">
        <v>250</v>
      </c>
      <c r="R356" s="62">
        <f t="shared" si="5"/>
        <v>0</v>
      </c>
      <c r="T356" s="79"/>
      <c r="U356" s="79"/>
    </row>
    <row r="357" spans="2:21" ht="15.75" customHeight="1" x14ac:dyDescent="0.25">
      <c r="B357" s="77" t="s">
        <v>58</v>
      </c>
      <c r="C357" s="66">
        <v>2950</v>
      </c>
      <c r="D357" s="66">
        <v>89.68</v>
      </c>
      <c r="E357" s="66">
        <v>334.88</v>
      </c>
      <c r="F357" s="66">
        <v>1675.6</v>
      </c>
      <c r="G357" s="66">
        <v>1244.3599999999999</v>
      </c>
      <c r="H357" s="66">
        <v>2019.75</v>
      </c>
      <c r="I357" s="66">
        <v>-749.08</v>
      </c>
      <c r="J357" s="66">
        <v>2154.1799999999998</v>
      </c>
      <c r="K357" s="66">
        <v>339.65</v>
      </c>
      <c r="L357" s="66">
        <v>3.5</v>
      </c>
      <c r="M357" s="78">
        <v>250</v>
      </c>
      <c r="R357" s="62">
        <f t="shared" si="5"/>
        <v>0</v>
      </c>
      <c r="T357" s="79"/>
      <c r="U357" s="79"/>
    </row>
    <row r="358" spans="2:21" ht="15.75" customHeight="1" x14ac:dyDescent="0.25">
      <c r="B358" s="77" t="s">
        <v>59</v>
      </c>
      <c r="C358" s="66">
        <v>2960</v>
      </c>
      <c r="D358" s="66">
        <v>89.28</v>
      </c>
      <c r="E358" s="66">
        <v>333.79</v>
      </c>
      <c r="F358" s="66">
        <v>1675.69</v>
      </c>
      <c r="G358" s="66">
        <v>1244.45</v>
      </c>
      <c r="H358" s="66">
        <v>2028.76</v>
      </c>
      <c r="I358" s="66">
        <v>-753.41</v>
      </c>
      <c r="J358" s="66">
        <v>2164.14</v>
      </c>
      <c r="K358" s="66">
        <v>339.63</v>
      </c>
      <c r="L358" s="66">
        <v>3.5</v>
      </c>
      <c r="M358" s="78">
        <v>250</v>
      </c>
      <c r="R358" s="62">
        <f t="shared" si="5"/>
        <v>0</v>
      </c>
      <c r="T358" s="79"/>
      <c r="U358" s="79"/>
    </row>
    <row r="359" spans="2:21" ht="15.75" customHeight="1" x14ac:dyDescent="0.25">
      <c r="B359" s="77" t="s">
        <v>58</v>
      </c>
      <c r="C359" s="66">
        <v>2966.68</v>
      </c>
      <c r="D359" s="66">
        <v>89.01</v>
      </c>
      <c r="E359" s="66">
        <v>333.05</v>
      </c>
      <c r="F359" s="66">
        <v>1675.79</v>
      </c>
      <c r="G359" s="66">
        <v>1244.55</v>
      </c>
      <c r="H359" s="66">
        <v>2034.73</v>
      </c>
      <c r="I359" s="66">
        <v>-756.4</v>
      </c>
      <c r="J359" s="66">
        <v>2170.7800000000002</v>
      </c>
      <c r="K359" s="66">
        <v>339.61</v>
      </c>
      <c r="L359" s="66">
        <v>3.5</v>
      </c>
      <c r="M359" s="78">
        <v>250.01</v>
      </c>
      <c r="R359" s="62">
        <f t="shared" si="5"/>
        <v>0</v>
      </c>
      <c r="T359" s="79"/>
      <c r="U359" s="79"/>
    </row>
    <row r="360" spans="2:21" ht="15.75" customHeight="1" x14ac:dyDescent="0.25">
      <c r="B360" s="77" t="s">
        <v>58</v>
      </c>
      <c r="C360" s="66">
        <v>2970</v>
      </c>
      <c r="D360" s="66">
        <v>89.01</v>
      </c>
      <c r="E360" s="66">
        <v>332.67</v>
      </c>
      <c r="F360" s="66">
        <v>1675.85</v>
      </c>
      <c r="G360" s="66">
        <v>1244.6099999999999</v>
      </c>
      <c r="H360" s="66">
        <v>2037.69</v>
      </c>
      <c r="I360" s="66">
        <v>-757.92</v>
      </c>
      <c r="J360" s="66">
        <v>2174.0700000000002</v>
      </c>
      <c r="K360" s="66">
        <v>339.6</v>
      </c>
      <c r="L360" s="66">
        <v>3.5</v>
      </c>
      <c r="M360" s="78">
        <v>269.72000000000003</v>
      </c>
      <c r="R360" s="62">
        <f t="shared" si="5"/>
        <v>0</v>
      </c>
      <c r="T360" s="79"/>
      <c r="U360" s="79"/>
    </row>
    <row r="361" spans="2:21" ht="15.75" customHeight="1" x14ac:dyDescent="0.25">
      <c r="B361" s="77" t="s">
        <v>58</v>
      </c>
      <c r="C361" s="66">
        <v>2980</v>
      </c>
      <c r="D361" s="66">
        <v>89</v>
      </c>
      <c r="E361" s="66">
        <v>331.5</v>
      </c>
      <c r="F361" s="66">
        <v>1676.03</v>
      </c>
      <c r="G361" s="66">
        <v>1244.79</v>
      </c>
      <c r="H361" s="66">
        <v>2046.52</v>
      </c>
      <c r="I361" s="66">
        <v>-762.6</v>
      </c>
      <c r="J361" s="66">
        <v>2183.9899999999998</v>
      </c>
      <c r="K361" s="66">
        <v>339.56</v>
      </c>
      <c r="L361" s="66">
        <v>3.5</v>
      </c>
      <c r="M361" s="78">
        <v>269.73</v>
      </c>
      <c r="R361" s="62">
        <f t="shared" si="5"/>
        <v>0</v>
      </c>
      <c r="T361" s="79"/>
      <c r="U361" s="79"/>
    </row>
    <row r="362" spans="2:21" ht="15.75" customHeight="1" x14ac:dyDescent="0.25">
      <c r="B362" s="77" t="s">
        <v>58</v>
      </c>
      <c r="C362" s="66">
        <v>2990</v>
      </c>
      <c r="D362" s="66">
        <v>89</v>
      </c>
      <c r="E362" s="66">
        <v>330.33</v>
      </c>
      <c r="F362" s="66">
        <v>1676.2</v>
      </c>
      <c r="G362" s="66">
        <v>1244.96</v>
      </c>
      <c r="H362" s="66">
        <v>2055.2600000000002</v>
      </c>
      <c r="I362" s="66">
        <v>-767.46</v>
      </c>
      <c r="J362" s="66">
        <v>2193.87</v>
      </c>
      <c r="K362" s="66">
        <v>339.52</v>
      </c>
      <c r="L362" s="66">
        <v>3.5</v>
      </c>
      <c r="M362" s="78">
        <v>269.75</v>
      </c>
      <c r="R362" s="62">
        <f t="shared" si="5"/>
        <v>0</v>
      </c>
      <c r="T362" s="79"/>
      <c r="U362" s="79"/>
    </row>
    <row r="363" spans="2:21" ht="15.75" customHeight="1" x14ac:dyDescent="0.25">
      <c r="B363" s="63" t="s">
        <v>58</v>
      </c>
      <c r="C363" s="64">
        <v>3000</v>
      </c>
      <c r="D363" s="64">
        <v>88.99</v>
      </c>
      <c r="E363" s="64">
        <v>329.17</v>
      </c>
      <c r="F363" s="64">
        <v>1676.38</v>
      </c>
      <c r="G363" s="64">
        <v>1245.1400000000001</v>
      </c>
      <c r="H363" s="64">
        <v>2063.9</v>
      </c>
      <c r="I363" s="64">
        <v>-772.49</v>
      </c>
      <c r="J363" s="64">
        <v>2203.73</v>
      </c>
      <c r="K363" s="64">
        <v>339.48</v>
      </c>
      <c r="L363" s="64">
        <v>3.5</v>
      </c>
      <c r="M363" s="65">
        <v>269.77</v>
      </c>
      <c r="R363" s="62">
        <f t="shared" si="5"/>
        <v>0</v>
      </c>
      <c r="T363" s="79"/>
      <c r="U363" s="79"/>
    </row>
    <row r="364" spans="2:21" ht="15.75" customHeight="1" x14ac:dyDescent="0.25">
      <c r="B364" s="63" t="s">
        <v>58</v>
      </c>
      <c r="C364" s="64">
        <v>3010</v>
      </c>
      <c r="D364" s="64">
        <v>88.99</v>
      </c>
      <c r="E364" s="64">
        <v>328</v>
      </c>
      <c r="F364" s="64">
        <v>1676.55</v>
      </c>
      <c r="G364" s="64">
        <v>1245.31</v>
      </c>
      <c r="H364" s="64">
        <v>2072.4299999999998</v>
      </c>
      <c r="I364" s="64">
        <v>-777.71</v>
      </c>
      <c r="J364" s="64">
        <v>2213.5500000000002</v>
      </c>
      <c r="K364" s="64">
        <v>339.43</v>
      </c>
      <c r="L364" s="64">
        <v>3.5</v>
      </c>
      <c r="M364" s="65">
        <v>269.79000000000002</v>
      </c>
      <c r="R364" s="62">
        <f t="shared" si="5"/>
        <v>0</v>
      </c>
      <c r="T364" s="79"/>
      <c r="U364" s="79"/>
    </row>
    <row r="365" spans="2:21" ht="15.75" customHeight="1" x14ac:dyDescent="0.25">
      <c r="B365" s="63" t="s">
        <v>58</v>
      </c>
      <c r="C365" s="64">
        <v>3020</v>
      </c>
      <c r="D365" s="64">
        <v>88.99</v>
      </c>
      <c r="E365" s="64">
        <v>326.83</v>
      </c>
      <c r="F365" s="64">
        <v>1676.73</v>
      </c>
      <c r="G365" s="64">
        <v>1245.49</v>
      </c>
      <c r="H365" s="64">
        <v>2080.85</v>
      </c>
      <c r="I365" s="64">
        <v>-783.09</v>
      </c>
      <c r="J365" s="64">
        <v>2223.33</v>
      </c>
      <c r="K365" s="64">
        <v>339.38</v>
      </c>
      <c r="L365" s="64">
        <v>3.5</v>
      </c>
      <c r="M365" s="65">
        <v>269.81</v>
      </c>
      <c r="R365" s="62">
        <f t="shared" si="5"/>
        <v>0</v>
      </c>
      <c r="T365" s="79"/>
      <c r="U365" s="79"/>
    </row>
    <row r="366" spans="2:21" ht="15.75" customHeight="1" x14ac:dyDescent="0.25">
      <c r="B366" s="63" t="s">
        <v>58</v>
      </c>
      <c r="C366" s="64">
        <v>3030</v>
      </c>
      <c r="D366" s="64">
        <v>88.98</v>
      </c>
      <c r="E366" s="64">
        <v>325.67</v>
      </c>
      <c r="F366" s="64">
        <v>1676.91</v>
      </c>
      <c r="G366" s="64">
        <v>1245.67</v>
      </c>
      <c r="H366" s="64">
        <v>2089.17</v>
      </c>
      <c r="I366" s="64">
        <v>-788.65</v>
      </c>
      <c r="J366" s="64">
        <v>2233.06</v>
      </c>
      <c r="K366" s="64">
        <v>339.32</v>
      </c>
      <c r="L366" s="64">
        <v>3.5</v>
      </c>
      <c r="M366" s="65">
        <v>269.83</v>
      </c>
      <c r="R366" s="62">
        <f t="shared" si="5"/>
        <v>0</v>
      </c>
      <c r="T366" s="79"/>
      <c r="U366" s="79"/>
    </row>
    <row r="367" spans="2:21" ht="15.75" customHeight="1" x14ac:dyDescent="0.25">
      <c r="B367" s="63" t="s">
        <v>58</v>
      </c>
      <c r="C367" s="64">
        <v>3040</v>
      </c>
      <c r="D367" s="64">
        <v>88.98</v>
      </c>
      <c r="E367" s="64">
        <v>324.5</v>
      </c>
      <c r="F367" s="64">
        <v>1677.08</v>
      </c>
      <c r="G367" s="64">
        <v>1245.8399999999999</v>
      </c>
      <c r="H367" s="64">
        <v>2097.36</v>
      </c>
      <c r="I367" s="64">
        <v>-794.37</v>
      </c>
      <c r="J367" s="64">
        <v>2242.7600000000002</v>
      </c>
      <c r="K367" s="64">
        <v>339.26</v>
      </c>
      <c r="L367" s="64">
        <v>3.5</v>
      </c>
      <c r="M367" s="65">
        <v>269.85000000000002</v>
      </c>
      <c r="R367" s="62">
        <f t="shared" si="5"/>
        <v>0</v>
      </c>
      <c r="T367" s="79"/>
      <c r="U367" s="79"/>
    </row>
    <row r="368" spans="2:21" ht="15.75" customHeight="1" x14ac:dyDescent="0.25">
      <c r="B368" s="63" t="s">
        <v>58</v>
      </c>
      <c r="C368" s="64">
        <v>3050</v>
      </c>
      <c r="D368" s="64">
        <v>88.98</v>
      </c>
      <c r="E368" s="64">
        <v>323.33</v>
      </c>
      <c r="F368" s="64">
        <v>1677.26</v>
      </c>
      <c r="G368" s="64">
        <v>1246.02</v>
      </c>
      <c r="H368" s="64">
        <v>2105.44</v>
      </c>
      <c r="I368" s="64">
        <v>-800.26</v>
      </c>
      <c r="J368" s="64">
        <v>2252.4</v>
      </c>
      <c r="K368" s="64">
        <v>339.19</v>
      </c>
      <c r="L368" s="64">
        <v>3.5</v>
      </c>
      <c r="M368" s="65">
        <v>269.87</v>
      </c>
      <c r="R368" s="62">
        <f t="shared" si="5"/>
        <v>0</v>
      </c>
      <c r="T368" s="79"/>
      <c r="U368" s="79"/>
    </row>
    <row r="369" spans="2:21" ht="15.75" customHeight="1" x14ac:dyDescent="0.25">
      <c r="B369" s="63" t="s">
        <v>58</v>
      </c>
      <c r="C369" s="64">
        <v>3060</v>
      </c>
      <c r="D369" s="64">
        <v>88.97</v>
      </c>
      <c r="E369" s="64">
        <v>322.16000000000003</v>
      </c>
      <c r="F369" s="64">
        <v>1677.44</v>
      </c>
      <c r="G369" s="64">
        <v>1246.2</v>
      </c>
      <c r="H369" s="64">
        <v>2113.4</v>
      </c>
      <c r="I369" s="64">
        <v>-806.31</v>
      </c>
      <c r="J369" s="64">
        <v>2261.9899999999998</v>
      </c>
      <c r="K369" s="64">
        <v>339.12</v>
      </c>
      <c r="L369" s="64">
        <v>3.5</v>
      </c>
      <c r="M369" s="65">
        <v>269.89</v>
      </c>
      <c r="R369" s="62">
        <f t="shared" si="5"/>
        <v>0</v>
      </c>
      <c r="T369" s="79"/>
      <c r="U369" s="79"/>
    </row>
    <row r="370" spans="2:21" ht="15.75" customHeight="1" x14ac:dyDescent="0.25">
      <c r="B370" s="63" t="s">
        <v>58</v>
      </c>
      <c r="C370" s="64">
        <v>3070</v>
      </c>
      <c r="D370" s="64">
        <v>88.97</v>
      </c>
      <c r="E370" s="64">
        <v>321</v>
      </c>
      <c r="F370" s="64">
        <v>1677.62</v>
      </c>
      <c r="G370" s="64">
        <v>1246.3800000000001</v>
      </c>
      <c r="H370" s="64">
        <v>2121.2399999999998</v>
      </c>
      <c r="I370" s="64">
        <v>-812.52</v>
      </c>
      <c r="J370" s="64">
        <v>2271.5300000000002</v>
      </c>
      <c r="K370" s="64">
        <v>339.04</v>
      </c>
      <c r="L370" s="64">
        <v>3.5</v>
      </c>
      <c r="M370" s="65">
        <v>269.91000000000003</v>
      </c>
      <c r="R370" s="62">
        <f t="shared" si="5"/>
        <v>0</v>
      </c>
      <c r="T370" s="79"/>
      <c r="U370" s="79"/>
    </row>
    <row r="371" spans="2:21" ht="15.75" customHeight="1" x14ac:dyDescent="0.25">
      <c r="B371" s="63" t="s">
        <v>58</v>
      </c>
      <c r="C371" s="64">
        <v>3080</v>
      </c>
      <c r="D371" s="64">
        <v>88.97</v>
      </c>
      <c r="E371" s="64">
        <v>319.83</v>
      </c>
      <c r="F371" s="64">
        <v>1677.8</v>
      </c>
      <c r="G371" s="64">
        <v>1246.56</v>
      </c>
      <c r="H371" s="64">
        <v>2128.94</v>
      </c>
      <c r="I371" s="64">
        <v>-818.89</v>
      </c>
      <c r="J371" s="64">
        <v>2281</v>
      </c>
      <c r="K371" s="64">
        <v>338.96</v>
      </c>
      <c r="L371" s="64">
        <v>3.5</v>
      </c>
      <c r="M371" s="65">
        <v>269.93</v>
      </c>
      <c r="R371" s="62">
        <f t="shared" si="5"/>
        <v>0</v>
      </c>
      <c r="T371" s="79"/>
      <c r="U371" s="79"/>
    </row>
    <row r="372" spans="2:21" ht="15.75" customHeight="1" x14ac:dyDescent="0.25">
      <c r="B372" s="63" t="s">
        <v>58</v>
      </c>
      <c r="C372" s="64">
        <v>3090</v>
      </c>
      <c r="D372" s="64">
        <v>88.97</v>
      </c>
      <c r="E372" s="64">
        <v>318.66000000000003</v>
      </c>
      <c r="F372" s="64">
        <v>1677.98</v>
      </c>
      <c r="G372" s="64">
        <v>1246.74</v>
      </c>
      <c r="H372" s="64">
        <v>2136.5100000000002</v>
      </c>
      <c r="I372" s="64">
        <v>-825.42</v>
      </c>
      <c r="J372" s="64">
        <v>2290.42</v>
      </c>
      <c r="K372" s="64">
        <v>338.88</v>
      </c>
      <c r="L372" s="64">
        <v>3.5</v>
      </c>
      <c r="M372" s="65">
        <v>269.95</v>
      </c>
      <c r="R372" s="62">
        <f t="shared" si="5"/>
        <v>0</v>
      </c>
      <c r="T372" s="79"/>
      <c r="U372" s="79"/>
    </row>
    <row r="373" spans="2:21" ht="15.75" customHeight="1" x14ac:dyDescent="0.25">
      <c r="B373" s="63" t="s">
        <v>58</v>
      </c>
      <c r="C373" s="64">
        <v>3100</v>
      </c>
      <c r="D373" s="64">
        <v>88.97</v>
      </c>
      <c r="E373" s="64">
        <v>317.5</v>
      </c>
      <c r="F373" s="64">
        <v>1678.16</v>
      </c>
      <c r="G373" s="64">
        <v>1246.92</v>
      </c>
      <c r="H373" s="64">
        <v>2143.9499999999998</v>
      </c>
      <c r="I373" s="64">
        <v>-832.1</v>
      </c>
      <c r="J373" s="64">
        <v>2299.77</v>
      </c>
      <c r="K373" s="64">
        <v>338.79</v>
      </c>
      <c r="L373" s="64">
        <v>3.5</v>
      </c>
      <c r="M373" s="65">
        <v>269.97000000000003</v>
      </c>
      <c r="R373" s="62">
        <f t="shared" si="5"/>
        <v>0</v>
      </c>
      <c r="T373" s="79"/>
      <c r="U373" s="79"/>
    </row>
    <row r="374" spans="2:21" ht="15.75" customHeight="1" x14ac:dyDescent="0.25">
      <c r="B374" s="63" t="s">
        <v>58</v>
      </c>
      <c r="C374" s="64">
        <v>3110</v>
      </c>
      <c r="D374" s="64">
        <v>88.97</v>
      </c>
      <c r="E374" s="64">
        <v>316.33</v>
      </c>
      <c r="F374" s="64">
        <v>1678.34</v>
      </c>
      <c r="G374" s="64">
        <v>1247.0999999999999</v>
      </c>
      <c r="H374" s="64">
        <v>2151.2600000000002</v>
      </c>
      <c r="I374" s="64">
        <v>-838.93</v>
      </c>
      <c r="J374" s="64">
        <v>2309.0500000000002</v>
      </c>
      <c r="K374" s="64">
        <v>338.7</v>
      </c>
      <c r="L374" s="64">
        <v>3.5</v>
      </c>
      <c r="M374" s="65">
        <v>270</v>
      </c>
      <c r="R374" s="62">
        <f t="shared" si="5"/>
        <v>0</v>
      </c>
      <c r="T374" s="79"/>
      <c r="U374" s="79"/>
    </row>
    <row r="375" spans="2:21" ht="15.75" customHeight="1" x14ac:dyDescent="0.25">
      <c r="B375" s="63" t="s">
        <v>58</v>
      </c>
      <c r="C375" s="64">
        <v>3120</v>
      </c>
      <c r="D375" s="64">
        <v>88.97</v>
      </c>
      <c r="E375" s="64">
        <v>315.16000000000003</v>
      </c>
      <c r="F375" s="64">
        <v>1678.52</v>
      </c>
      <c r="G375" s="64">
        <v>1247.28</v>
      </c>
      <c r="H375" s="64">
        <v>2158.42</v>
      </c>
      <c r="I375" s="64">
        <v>-845.91</v>
      </c>
      <c r="J375" s="64">
        <v>2318.2600000000002</v>
      </c>
      <c r="K375" s="64">
        <v>338.6</v>
      </c>
      <c r="L375" s="64">
        <v>3.5</v>
      </c>
      <c r="M375" s="65">
        <v>270.02</v>
      </c>
      <c r="R375" s="62">
        <f t="shared" si="5"/>
        <v>0</v>
      </c>
      <c r="T375" s="79"/>
      <c r="U375" s="79"/>
    </row>
    <row r="376" spans="2:21" ht="15.75" customHeight="1" x14ac:dyDescent="0.25">
      <c r="B376" s="63" t="s">
        <v>58</v>
      </c>
      <c r="C376" s="64">
        <v>3130</v>
      </c>
      <c r="D376" s="64">
        <v>88.97</v>
      </c>
      <c r="E376" s="64">
        <v>314</v>
      </c>
      <c r="F376" s="64">
        <v>1678.7</v>
      </c>
      <c r="G376" s="64">
        <v>1247.46</v>
      </c>
      <c r="H376" s="64">
        <v>2165.44</v>
      </c>
      <c r="I376" s="64">
        <v>-853.03</v>
      </c>
      <c r="J376" s="64">
        <v>2327.4</v>
      </c>
      <c r="K376" s="64">
        <v>338.5</v>
      </c>
      <c r="L376" s="64">
        <v>3.5</v>
      </c>
      <c r="M376" s="65">
        <v>270.04000000000002</v>
      </c>
      <c r="R376" s="62">
        <f t="shared" si="5"/>
        <v>0</v>
      </c>
      <c r="T376" s="79"/>
      <c r="U376" s="79"/>
    </row>
    <row r="377" spans="2:21" ht="15.75" customHeight="1" x14ac:dyDescent="0.25">
      <c r="B377" s="63" t="s">
        <v>58</v>
      </c>
      <c r="C377" s="64">
        <v>3140</v>
      </c>
      <c r="D377" s="64">
        <v>88.97</v>
      </c>
      <c r="E377" s="64">
        <v>312.83</v>
      </c>
      <c r="F377" s="64">
        <v>1678.88</v>
      </c>
      <c r="G377" s="64">
        <v>1247.6400000000001</v>
      </c>
      <c r="H377" s="64">
        <v>2172.31</v>
      </c>
      <c r="I377" s="64">
        <v>-860.29</v>
      </c>
      <c r="J377" s="64">
        <v>2336.4499999999998</v>
      </c>
      <c r="K377" s="64">
        <v>338.4</v>
      </c>
      <c r="L377" s="64">
        <v>3.5</v>
      </c>
      <c r="M377" s="65">
        <v>270.06</v>
      </c>
      <c r="R377" s="62">
        <f t="shared" si="5"/>
        <v>0</v>
      </c>
      <c r="T377" s="79"/>
      <c r="U377" s="79"/>
    </row>
    <row r="378" spans="2:21" ht="15.75" customHeight="1" x14ac:dyDescent="0.25">
      <c r="B378" s="63" t="s">
        <v>58</v>
      </c>
      <c r="C378" s="64">
        <v>3150</v>
      </c>
      <c r="D378" s="64">
        <v>88.98</v>
      </c>
      <c r="E378" s="64">
        <v>311.66000000000003</v>
      </c>
      <c r="F378" s="64">
        <v>1679.05</v>
      </c>
      <c r="G378" s="64">
        <v>1247.81</v>
      </c>
      <c r="H378" s="64">
        <v>2179.0300000000002</v>
      </c>
      <c r="I378" s="64">
        <v>-867.69</v>
      </c>
      <c r="J378" s="64">
        <v>2345.4299999999998</v>
      </c>
      <c r="K378" s="64">
        <v>338.29</v>
      </c>
      <c r="L378" s="64">
        <v>3.5</v>
      </c>
      <c r="M378" s="65">
        <v>270.08</v>
      </c>
      <c r="R378" s="62">
        <f t="shared" si="5"/>
        <v>0</v>
      </c>
      <c r="T378" s="79"/>
      <c r="U378" s="79"/>
    </row>
    <row r="379" spans="2:21" ht="15.75" customHeight="1" x14ac:dyDescent="0.25">
      <c r="B379" s="63" t="s">
        <v>58</v>
      </c>
      <c r="C379" s="64">
        <v>3160</v>
      </c>
      <c r="D379" s="64">
        <v>88.98</v>
      </c>
      <c r="E379" s="64">
        <v>310.5</v>
      </c>
      <c r="F379" s="64">
        <v>1679.23</v>
      </c>
      <c r="G379" s="64">
        <v>1247.99</v>
      </c>
      <c r="H379" s="64">
        <v>2185.6</v>
      </c>
      <c r="I379" s="64">
        <v>-875.23</v>
      </c>
      <c r="J379" s="64">
        <v>2354.33</v>
      </c>
      <c r="K379" s="64">
        <v>338.18</v>
      </c>
      <c r="L379" s="64">
        <v>3.5</v>
      </c>
      <c r="M379" s="65">
        <v>270.10000000000002</v>
      </c>
      <c r="R379" s="62">
        <f t="shared" si="5"/>
        <v>0</v>
      </c>
      <c r="T379" s="79"/>
      <c r="U379" s="79"/>
    </row>
    <row r="380" spans="2:21" ht="15.75" customHeight="1" x14ac:dyDescent="0.25">
      <c r="B380" s="63" t="s">
        <v>58</v>
      </c>
      <c r="C380" s="64">
        <v>3170</v>
      </c>
      <c r="D380" s="64">
        <v>88.98</v>
      </c>
      <c r="E380" s="64">
        <v>309.33</v>
      </c>
      <c r="F380" s="64">
        <v>1679.41</v>
      </c>
      <c r="G380" s="64">
        <v>1248.17</v>
      </c>
      <c r="H380" s="64">
        <v>2192.0100000000002</v>
      </c>
      <c r="I380" s="64">
        <v>-882.9</v>
      </c>
      <c r="J380" s="64">
        <v>2363.14</v>
      </c>
      <c r="K380" s="64">
        <v>338.06</v>
      </c>
      <c r="L380" s="64">
        <v>3.5</v>
      </c>
      <c r="M380" s="65">
        <v>270.12</v>
      </c>
      <c r="R380" s="62">
        <f t="shared" si="5"/>
        <v>0</v>
      </c>
      <c r="T380" s="79"/>
      <c r="U380" s="79"/>
    </row>
    <row r="381" spans="2:21" ht="15.75" customHeight="1" x14ac:dyDescent="0.25">
      <c r="B381" s="63" t="s">
        <v>58</v>
      </c>
      <c r="C381" s="64">
        <v>3180</v>
      </c>
      <c r="D381" s="64">
        <v>88.98</v>
      </c>
      <c r="E381" s="64">
        <v>308.16000000000003</v>
      </c>
      <c r="F381" s="64">
        <v>1679.59</v>
      </c>
      <c r="G381" s="64">
        <v>1248.3499999999999</v>
      </c>
      <c r="H381" s="64">
        <v>2198.27</v>
      </c>
      <c r="I381" s="64">
        <v>-890.7</v>
      </c>
      <c r="J381" s="64">
        <v>2371.86</v>
      </c>
      <c r="K381" s="64">
        <v>337.94</v>
      </c>
      <c r="L381" s="64">
        <v>3.5</v>
      </c>
      <c r="M381" s="65">
        <v>270.14</v>
      </c>
      <c r="R381" s="62">
        <f t="shared" si="5"/>
        <v>0</v>
      </c>
      <c r="T381" s="79"/>
      <c r="U381" s="79"/>
    </row>
    <row r="382" spans="2:21" ht="15.75" customHeight="1" x14ac:dyDescent="0.25">
      <c r="B382" s="63" t="s">
        <v>58</v>
      </c>
      <c r="C382" s="64">
        <v>3190</v>
      </c>
      <c r="D382" s="64">
        <v>88.99</v>
      </c>
      <c r="E382" s="64">
        <v>307</v>
      </c>
      <c r="F382" s="64">
        <v>1679.77</v>
      </c>
      <c r="G382" s="64">
        <v>1248.53</v>
      </c>
      <c r="H382" s="64">
        <v>2204.37</v>
      </c>
      <c r="I382" s="64">
        <v>-898.62</v>
      </c>
      <c r="J382" s="64">
        <v>2380.5</v>
      </c>
      <c r="K382" s="64">
        <v>337.82</v>
      </c>
      <c r="L382" s="64">
        <v>3.5</v>
      </c>
      <c r="M382" s="65">
        <v>270.16000000000003</v>
      </c>
      <c r="R382" s="62">
        <f t="shared" si="5"/>
        <v>0</v>
      </c>
      <c r="T382" s="79"/>
      <c r="U382" s="79"/>
    </row>
    <row r="383" spans="2:21" ht="15.75" customHeight="1" x14ac:dyDescent="0.25">
      <c r="B383" s="63" t="s">
        <v>58</v>
      </c>
      <c r="C383" s="64">
        <v>3200</v>
      </c>
      <c r="D383" s="64">
        <v>88.99</v>
      </c>
      <c r="E383" s="64">
        <v>305.83</v>
      </c>
      <c r="F383" s="64">
        <v>1679.94</v>
      </c>
      <c r="G383" s="64">
        <v>1248.7</v>
      </c>
      <c r="H383" s="64">
        <v>2210.3000000000002</v>
      </c>
      <c r="I383" s="64">
        <v>-906.67</v>
      </c>
      <c r="J383" s="64">
        <v>2389.0300000000002</v>
      </c>
      <c r="K383" s="64">
        <v>337.7</v>
      </c>
      <c r="L383" s="64">
        <v>3.5</v>
      </c>
      <c r="M383" s="65">
        <v>270.18</v>
      </c>
      <c r="R383" s="62">
        <f t="shared" si="5"/>
        <v>0</v>
      </c>
      <c r="T383" s="79"/>
      <c r="U383" s="79"/>
    </row>
    <row r="384" spans="2:21" ht="15.75" customHeight="1" x14ac:dyDescent="0.25">
      <c r="B384" s="63" t="s">
        <v>58</v>
      </c>
      <c r="C384" s="64">
        <v>3210</v>
      </c>
      <c r="D384" s="64">
        <v>89</v>
      </c>
      <c r="E384" s="64">
        <v>304.66000000000003</v>
      </c>
      <c r="F384" s="64">
        <v>1680.12</v>
      </c>
      <c r="G384" s="64">
        <v>1248.8800000000001</v>
      </c>
      <c r="H384" s="64">
        <v>2216.0700000000002</v>
      </c>
      <c r="I384" s="64">
        <v>-914.83</v>
      </c>
      <c r="J384" s="64">
        <v>2397.48</v>
      </c>
      <c r="K384" s="64">
        <v>337.57</v>
      </c>
      <c r="L384" s="64">
        <v>3.5</v>
      </c>
      <c r="M384" s="65">
        <v>270.2</v>
      </c>
      <c r="R384" s="62">
        <f t="shared" si="5"/>
        <v>0</v>
      </c>
      <c r="T384" s="79"/>
      <c r="U384" s="79"/>
    </row>
    <row r="385" spans="2:21" ht="15.75" customHeight="1" x14ac:dyDescent="0.25">
      <c r="B385" s="63" t="s">
        <v>58</v>
      </c>
      <c r="C385" s="64">
        <v>3220</v>
      </c>
      <c r="D385" s="64">
        <v>89</v>
      </c>
      <c r="E385" s="64">
        <v>303.5</v>
      </c>
      <c r="F385" s="64">
        <v>1680.29</v>
      </c>
      <c r="G385" s="64">
        <v>1249.05</v>
      </c>
      <c r="H385" s="64">
        <v>2221.6799999999998</v>
      </c>
      <c r="I385" s="64">
        <v>-923.11</v>
      </c>
      <c r="J385" s="64">
        <v>2405.8200000000002</v>
      </c>
      <c r="K385" s="64">
        <v>337.44</v>
      </c>
      <c r="L385" s="64">
        <v>3.5</v>
      </c>
      <c r="M385" s="65">
        <v>270.22000000000003</v>
      </c>
      <c r="R385" s="62">
        <f t="shared" si="5"/>
        <v>0</v>
      </c>
      <c r="T385" s="79"/>
      <c r="U385" s="79"/>
    </row>
    <row r="386" spans="2:21" ht="15.75" customHeight="1" x14ac:dyDescent="0.25">
      <c r="B386" s="63" t="s">
        <v>58</v>
      </c>
      <c r="C386" s="64">
        <v>3230</v>
      </c>
      <c r="D386" s="64">
        <v>89.01</v>
      </c>
      <c r="E386" s="64">
        <v>302.33</v>
      </c>
      <c r="F386" s="64">
        <v>1680.47</v>
      </c>
      <c r="G386" s="64">
        <v>1249.23</v>
      </c>
      <c r="H386" s="64">
        <v>2227.11</v>
      </c>
      <c r="I386" s="64">
        <v>-931.51</v>
      </c>
      <c r="J386" s="64">
        <v>2414.0700000000002</v>
      </c>
      <c r="K386" s="64">
        <v>337.3</v>
      </c>
      <c r="L386" s="64">
        <v>3.5</v>
      </c>
      <c r="M386" s="65">
        <v>270.24</v>
      </c>
      <c r="R386" s="62">
        <f t="shared" si="5"/>
        <v>0</v>
      </c>
      <c r="T386" s="79"/>
      <c r="U386" s="79"/>
    </row>
    <row r="387" spans="2:21" ht="15.75" customHeight="1" x14ac:dyDescent="0.25">
      <c r="B387" s="63" t="s">
        <v>62</v>
      </c>
      <c r="C387" s="64">
        <v>3232.81</v>
      </c>
      <c r="D387" s="64">
        <v>89.01</v>
      </c>
      <c r="E387" s="64">
        <v>302</v>
      </c>
      <c r="F387" s="64">
        <v>1680.51</v>
      </c>
      <c r="G387" s="64">
        <v>1249.27</v>
      </c>
      <c r="H387" s="64">
        <v>2228.61</v>
      </c>
      <c r="I387" s="64">
        <v>-933.89</v>
      </c>
      <c r="J387" s="64">
        <v>2416.37</v>
      </c>
      <c r="K387" s="64">
        <v>337.26</v>
      </c>
      <c r="L387" s="64">
        <v>3.5</v>
      </c>
      <c r="M387" s="65">
        <v>270.27</v>
      </c>
      <c r="R387" s="62">
        <f t="shared" si="5"/>
        <v>0</v>
      </c>
      <c r="T387" s="79"/>
      <c r="U387" s="79"/>
    </row>
    <row r="388" spans="2:21" ht="15.75" customHeight="1" x14ac:dyDescent="0.25">
      <c r="B388" s="63" t="s">
        <v>58</v>
      </c>
      <c r="C388" s="64">
        <v>3240</v>
      </c>
      <c r="D388" s="64">
        <v>89.01</v>
      </c>
      <c r="E388" s="64">
        <v>302</v>
      </c>
      <c r="F388" s="64">
        <v>1680.64</v>
      </c>
      <c r="G388" s="64">
        <v>1249.4000000000001</v>
      </c>
      <c r="H388" s="64">
        <v>2232.41</v>
      </c>
      <c r="I388" s="64">
        <v>-939.98</v>
      </c>
      <c r="J388" s="64">
        <v>2422.2399999999998</v>
      </c>
      <c r="K388" s="64">
        <v>337.17</v>
      </c>
      <c r="L388" s="64">
        <v>0</v>
      </c>
      <c r="M388" s="65">
        <v>0</v>
      </c>
      <c r="R388" s="62">
        <f t="shared" si="5"/>
        <v>0</v>
      </c>
      <c r="T388" s="79"/>
      <c r="U388" s="79"/>
    </row>
    <row r="389" spans="2:21" ht="15.75" customHeight="1" x14ac:dyDescent="0.25">
      <c r="B389" s="63" t="s">
        <v>58</v>
      </c>
      <c r="C389" s="64">
        <v>3250</v>
      </c>
      <c r="D389" s="64">
        <v>89.01</v>
      </c>
      <c r="E389" s="64">
        <v>302</v>
      </c>
      <c r="F389" s="64">
        <v>1680.81</v>
      </c>
      <c r="G389" s="64">
        <v>1249.57</v>
      </c>
      <c r="H389" s="64">
        <v>2237.71</v>
      </c>
      <c r="I389" s="64">
        <v>-948.46</v>
      </c>
      <c r="J389" s="64">
        <v>2430.42</v>
      </c>
      <c r="K389" s="64">
        <v>337.03</v>
      </c>
      <c r="L389" s="64">
        <v>0</v>
      </c>
      <c r="M389" s="65">
        <v>0</v>
      </c>
      <c r="R389" s="62">
        <f t="shared" si="5"/>
        <v>0</v>
      </c>
      <c r="T389" s="79"/>
      <c r="U389" s="79"/>
    </row>
    <row r="390" spans="2:21" ht="15.75" customHeight="1" x14ac:dyDescent="0.25">
      <c r="B390" s="63" t="s">
        <v>58</v>
      </c>
      <c r="C390" s="64">
        <v>3260</v>
      </c>
      <c r="D390" s="64">
        <v>89.01</v>
      </c>
      <c r="E390" s="64">
        <v>302</v>
      </c>
      <c r="F390" s="64">
        <v>1680.99</v>
      </c>
      <c r="G390" s="64">
        <v>1249.75</v>
      </c>
      <c r="H390" s="64">
        <v>2243.0100000000002</v>
      </c>
      <c r="I390" s="64">
        <v>-956.94</v>
      </c>
      <c r="J390" s="64">
        <v>2438.61</v>
      </c>
      <c r="K390" s="64">
        <v>336.9</v>
      </c>
      <c r="L390" s="64">
        <v>0</v>
      </c>
      <c r="M390" s="65">
        <v>0</v>
      </c>
      <c r="R390" s="62">
        <f t="shared" si="5"/>
        <v>0</v>
      </c>
      <c r="T390" s="79"/>
      <c r="U390" s="79"/>
    </row>
    <row r="391" spans="2:21" ht="15.75" customHeight="1" x14ac:dyDescent="0.25">
      <c r="B391" s="63" t="s">
        <v>58</v>
      </c>
      <c r="C391" s="64">
        <v>3270</v>
      </c>
      <c r="D391" s="64">
        <v>89.01</v>
      </c>
      <c r="E391" s="64">
        <v>302</v>
      </c>
      <c r="F391" s="64">
        <v>1681.16</v>
      </c>
      <c r="G391" s="64">
        <v>1249.92</v>
      </c>
      <c r="H391" s="64">
        <v>2248.31</v>
      </c>
      <c r="I391" s="64">
        <v>-965.42</v>
      </c>
      <c r="J391" s="64">
        <v>2446.8200000000002</v>
      </c>
      <c r="K391" s="64">
        <v>336.76</v>
      </c>
      <c r="L391" s="64">
        <v>0</v>
      </c>
      <c r="M391" s="65">
        <v>0</v>
      </c>
      <c r="R391" s="62">
        <f t="shared" si="5"/>
        <v>0</v>
      </c>
      <c r="T391" s="79"/>
      <c r="U391" s="79"/>
    </row>
    <row r="392" spans="2:21" ht="15.75" customHeight="1" x14ac:dyDescent="0.25">
      <c r="B392" s="63" t="s">
        <v>58</v>
      </c>
      <c r="C392" s="64">
        <v>3280</v>
      </c>
      <c r="D392" s="64">
        <v>89.01</v>
      </c>
      <c r="E392" s="64">
        <v>302</v>
      </c>
      <c r="F392" s="64">
        <v>1681.33</v>
      </c>
      <c r="G392" s="64">
        <v>1250.0899999999999</v>
      </c>
      <c r="H392" s="64">
        <v>2253.61</v>
      </c>
      <c r="I392" s="64">
        <v>-973.9</v>
      </c>
      <c r="J392" s="64">
        <v>2455.04</v>
      </c>
      <c r="K392" s="64">
        <v>336.63</v>
      </c>
      <c r="L392" s="64">
        <v>0</v>
      </c>
      <c r="M392" s="65">
        <v>0</v>
      </c>
      <c r="R392" s="62">
        <f t="shared" si="5"/>
        <v>0</v>
      </c>
      <c r="T392" s="79"/>
      <c r="U392" s="79"/>
    </row>
    <row r="393" spans="2:21" ht="15.75" customHeight="1" x14ac:dyDescent="0.25">
      <c r="B393" s="63" t="s">
        <v>58</v>
      </c>
      <c r="C393" s="64">
        <v>3290</v>
      </c>
      <c r="D393" s="64">
        <v>89.01</v>
      </c>
      <c r="E393" s="64">
        <v>302</v>
      </c>
      <c r="F393" s="64">
        <v>1681.51</v>
      </c>
      <c r="G393" s="64">
        <v>1250.27</v>
      </c>
      <c r="H393" s="64">
        <v>2258.91</v>
      </c>
      <c r="I393" s="64">
        <v>-982.38</v>
      </c>
      <c r="J393" s="64">
        <v>2463.27</v>
      </c>
      <c r="K393" s="64">
        <v>336.5</v>
      </c>
      <c r="L393" s="64">
        <v>0</v>
      </c>
      <c r="M393" s="65">
        <v>0</v>
      </c>
      <c r="R393" s="62">
        <f t="shared" si="5"/>
        <v>0</v>
      </c>
    </row>
    <row r="394" spans="2:21" ht="15.75" customHeight="1" x14ac:dyDescent="0.25">
      <c r="B394" s="63" t="s">
        <v>58</v>
      </c>
      <c r="C394" s="64">
        <v>3300</v>
      </c>
      <c r="D394" s="64">
        <v>89.01</v>
      </c>
      <c r="E394" s="64">
        <v>302</v>
      </c>
      <c r="F394" s="64">
        <v>1681.68</v>
      </c>
      <c r="G394" s="64">
        <v>1250.44</v>
      </c>
      <c r="H394" s="64">
        <v>2264.1999999999998</v>
      </c>
      <c r="I394" s="64">
        <v>-990.86</v>
      </c>
      <c r="J394" s="64">
        <v>2471.52</v>
      </c>
      <c r="K394" s="64">
        <v>336.36</v>
      </c>
      <c r="L394" s="64">
        <v>0</v>
      </c>
      <c r="M394" s="65">
        <v>0</v>
      </c>
      <c r="R394" s="62">
        <f t="shared" si="5"/>
        <v>0</v>
      </c>
    </row>
    <row r="395" spans="2:21" ht="15.75" customHeight="1" x14ac:dyDescent="0.25">
      <c r="B395" s="63" t="s">
        <v>58</v>
      </c>
      <c r="C395" s="64">
        <v>3310</v>
      </c>
      <c r="D395" s="64">
        <v>89.01</v>
      </c>
      <c r="E395" s="64">
        <v>302</v>
      </c>
      <c r="F395" s="64">
        <v>1681.85</v>
      </c>
      <c r="G395" s="64">
        <v>1250.6099999999999</v>
      </c>
      <c r="H395" s="64">
        <v>2269.5</v>
      </c>
      <c r="I395" s="64">
        <v>-999.34</v>
      </c>
      <c r="J395" s="64">
        <v>2479.7800000000002</v>
      </c>
      <c r="K395" s="64">
        <v>336.23</v>
      </c>
      <c r="L395" s="64">
        <v>0</v>
      </c>
      <c r="M395" s="65">
        <v>0</v>
      </c>
      <c r="R395" s="62">
        <f t="shared" si="5"/>
        <v>0</v>
      </c>
    </row>
    <row r="396" spans="2:21" ht="15.75" customHeight="1" x14ac:dyDescent="0.25">
      <c r="B396" s="63" t="s">
        <v>58</v>
      </c>
      <c r="C396" s="64">
        <v>3320</v>
      </c>
      <c r="D396" s="64">
        <v>89.01</v>
      </c>
      <c r="E396" s="64">
        <v>302</v>
      </c>
      <c r="F396" s="64">
        <v>1682.03</v>
      </c>
      <c r="G396" s="64">
        <v>1250.79</v>
      </c>
      <c r="H396" s="64">
        <v>2274.8000000000002</v>
      </c>
      <c r="I396" s="64">
        <v>-1007.81</v>
      </c>
      <c r="J396" s="64">
        <v>2488.0500000000002</v>
      </c>
      <c r="K396" s="64">
        <v>336.11</v>
      </c>
      <c r="L396" s="64">
        <v>0</v>
      </c>
      <c r="M396" s="65">
        <v>0</v>
      </c>
      <c r="R396" s="62">
        <f t="shared" si="5"/>
        <v>0</v>
      </c>
    </row>
    <row r="397" spans="2:21" ht="15.75" customHeight="1" x14ac:dyDescent="0.25">
      <c r="B397" s="63" t="s">
        <v>58</v>
      </c>
      <c r="C397" s="64">
        <v>3330</v>
      </c>
      <c r="D397" s="64">
        <v>89.01</v>
      </c>
      <c r="E397" s="64">
        <v>302</v>
      </c>
      <c r="F397" s="64">
        <v>1682.2</v>
      </c>
      <c r="G397" s="64">
        <v>1250.96</v>
      </c>
      <c r="H397" s="64">
        <v>2280.1</v>
      </c>
      <c r="I397" s="64">
        <v>-1016.29</v>
      </c>
      <c r="J397" s="64">
        <v>2496.34</v>
      </c>
      <c r="K397" s="64">
        <v>335.98</v>
      </c>
      <c r="L397" s="64">
        <v>0</v>
      </c>
      <c r="M397" s="65">
        <v>0</v>
      </c>
      <c r="R397" s="62">
        <f t="shared" si="5"/>
        <v>0</v>
      </c>
    </row>
    <row r="398" spans="2:21" ht="15.75" customHeight="1" x14ac:dyDescent="0.25">
      <c r="B398" s="63" t="s">
        <v>58</v>
      </c>
      <c r="C398" s="64">
        <v>3340</v>
      </c>
      <c r="D398" s="64">
        <v>89.01</v>
      </c>
      <c r="E398" s="64">
        <v>302</v>
      </c>
      <c r="F398" s="64">
        <v>1682.37</v>
      </c>
      <c r="G398" s="64">
        <v>1251.1300000000001</v>
      </c>
      <c r="H398" s="64">
        <v>2285.4</v>
      </c>
      <c r="I398" s="64">
        <v>-1024.77</v>
      </c>
      <c r="J398" s="64">
        <v>2504.64</v>
      </c>
      <c r="K398" s="64">
        <v>335.85</v>
      </c>
      <c r="L398" s="64">
        <v>0</v>
      </c>
      <c r="M398" s="65">
        <v>0</v>
      </c>
      <c r="R398" s="62">
        <f t="shared" si="5"/>
        <v>0</v>
      </c>
    </row>
    <row r="399" spans="2:21" ht="15.75" customHeight="1" x14ac:dyDescent="0.25">
      <c r="B399" s="63" t="s">
        <v>58</v>
      </c>
      <c r="C399" s="64">
        <v>3350</v>
      </c>
      <c r="D399" s="64">
        <v>89.01</v>
      </c>
      <c r="E399" s="64">
        <v>302</v>
      </c>
      <c r="F399" s="64">
        <v>1682.54</v>
      </c>
      <c r="G399" s="64">
        <v>1251.3</v>
      </c>
      <c r="H399" s="64">
        <v>2290.6999999999998</v>
      </c>
      <c r="I399" s="64">
        <v>-1033.25</v>
      </c>
      <c r="J399" s="64">
        <v>2512.9499999999998</v>
      </c>
      <c r="K399" s="64">
        <v>335.72</v>
      </c>
      <c r="L399" s="64">
        <v>0</v>
      </c>
      <c r="M399" s="65">
        <v>0</v>
      </c>
      <c r="R399" s="62">
        <f t="shared" si="5"/>
        <v>0</v>
      </c>
    </row>
    <row r="400" spans="2:21" ht="15.75" customHeight="1" x14ac:dyDescent="0.25">
      <c r="B400" s="63" t="s">
        <v>58</v>
      </c>
      <c r="C400" s="64">
        <v>3360</v>
      </c>
      <c r="D400" s="64">
        <v>89.01</v>
      </c>
      <c r="E400" s="64">
        <v>302</v>
      </c>
      <c r="F400" s="64">
        <v>1682.72</v>
      </c>
      <c r="G400" s="64">
        <v>1251.48</v>
      </c>
      <c r="H400" s="64">
        <v>2295.9899999999998</v>
      </c>
      <c r="I400" s="64">
        <v>-1041.73</v>
      </c>
      <c r="J400" s="64">
        <v>2521.27</v>
      </c>
      <c r="K400" s="64">
        <v>335.6</v>
      </c>
      <c r="L400" s="64">
        <v>0</v>
      </c>
      <c r="M400" s="65">
        <v>0</v>
      </c>
      <c r="R400" s="62">
        <f t="shared" si="5"/>
        <v>0</v>
      </c>
    </row>
    <row r="401" spans="2:18" ht="15.75" customHeight="1" x14ac:dyDescent="0.25">
      <c r="B401" s="63" t="s">
        <v>58</v>
      </c>
      <c r="C401" s="64">
        <v>3370</v>
      </c>
      <c r="D401" s="64">
        <v>89.01</v>
      </c>
      <c r="E401" s="64">
        <v>302</v>
      </c>
      <c r="F401" s="64">
        <v>1682.89</v>
      </c>
      <c r="G401" s="64">
        <v>1251.6500000000001</v>
      </c>
      <c r="H401" s="64">
        <v>2301.29</v>
      </c>
      <c r="I401" s="64">
        <v>-1050.21</v>
      </c>
      <c r="J401" s="64">
        <v>2529.6</v>
      </c>
      <c r="K401" s="64">
        <v>335.47</v>
      </c>
      <c r="L401" s="64">
        <v>0</v>
      </c>
      <c r="M401" s="65">
        <v>0</v>
      </c>
      <c r="R401" s="62">
        <f t="shared" si="5"/>
        <v>0</v>
      </c>
    </row>
    <row r="402" spans="2:18" ht="15.75" customHeight="1" x14ac:dyDescent="0.25">
      <c r="B402" s="63" t="s">
        <v>58</v>
      </c>
      <c r="C402" s="64">
        <v>3380</v>
      </c>
      <c r="D402" s="64">
        <v>89.01</v>
      </c>
      <c r="E402" s="64">
        <v>302</v>
      </c>
      <c r="F402" s="64">
        <v>1683.06</v>
      </c>
      <c r="G402" s="64">
        <v>1251.82</v>
      </c>
      <c r="H402" s="64">
        <v>2306.59</v>
      </c>
      <c r="I402" s="64">
        <v>-1058.69</v>
      </c>
      <c r="J402" s="64">
        <v>2537.9499999999998</v>
      </c>
      <c r="K402" s="64">
        <v>335.35</v>
      </c>
      <c r="L402" s="64">
        <v>0</v>
      </c>
      <c r="M402" s="65">
        <v>0</v>
      </c>
      <c r="R402" s="62">
        <f t="shared" si="5"/>
        <v>0</v>
      </c>
    </row>
    <row r="403" spans="2:18" ht="15.75" customHeight="1" x14ac:dyDescent="0.25">
      <c r="B403" s="63" t="s">
        <v>67</v>
      </c>
      <c r="C403" s="64">
        <v>3390</v>
      </c>
      <c r="D403" s="64">
        <v>89.01</v>
      </c>
      <c r="E403" s="64">
        <v>302</v>
      </c>
      <c r="F403" s="64">
        <v>1683.24</v>
      </c>
      <c r="G403" s="64">
        <v>1252</v>
      </c>
      <c r="H403" s="64">
        <v>2311.89</v>
      </c>
      <c r="I403" s="64">
        <v>-1067.17</v>
      </c>
      <c r="J403" s="64">
        <v>2546.31</v>
      </c>
      <c r="K403" s="64">
        <v>335.22</v>
      </c>
      <c r="L403" s="64">
        <v>0</v>
      </c>
      <c r="M403" s="65">
        <v>0</v>
      </c>
      <c r="R403" s="62">
        <f t="shared" si="5"/>
        <v>6</v>
      </c>
    </row>
    <row r="404" spans="2:18" ht="15.75" hidden="1" customHeight="1" x14ac:dyDescent="0.25">
      <c r="B404" s="63"/>
      <c r="C404" s="64"/>
      <c r="D404" s="64"/>
      <c r="E404" s="64"/>
      <c r="F404" s="64"/>
      <c r="G404" s="64"/>
      <c r="H404" s="64"/>
      <c r="I404" s="64"/>
      <c r="J404" s="64"/>
      <c r="K404" s="64"/>
      <c r="L404" s="64"/>
      <c r="M404" s="65"/>
      <c r="R404" s="62">
        <f t="shared" si="5"/>
        <v>0</v>
      </c>
    </row>
    <row r="405" spans="2:18" ht="15.75" hidden="1" customHeight="1" x14ac:dyDescent="0.25">
      <c r="B405" s="63"/>
      <c r="C405" s="64"/>
      <c r="D405" s="64"/>
      <c r="E405" s="64"/>
      <c r="F405" s="64"/>
      <c r="G405" s="64"/>
      <c r="H405" s="64"/>
      <c r="I405" s="64"/>
      <c r="J405" s="64"/>
      <c r="K405" s="64"/>
      <c r="L405" s="64"/>
      <c r="M405" s="65"/>
      <c r="R405" s="62">
        <f t="shared" si="5"/>
        <v>0</v>
      </c>
    </row>
    <row r="406" spans="2:18" ht="15.75" hidden="1" customHeight="1" x14ac:dyDescent="0.25">
      <c r="B406" s="63"/>
      <c r="C406" s="64"/>
      <c r="D406" s="64"/>
      <c r="E406" s="64"/>
      <c r="F406" s="64"/>
      <c r="G406" s="64"/>
      <c r="H406" s="64"/>
      <c r="I406" s="64"/>
      <c r="J406" s="64"/>
      <c r="K406" s="64"/>
      <c r="L406" s="64"/>
      <c r="M406" s="65"/>
      <c r="R406" s="62">
        <f t="shared" si="5"/>
        <v>0</v>
      </c>
    </row>
    <row r="407" spans="2:18" ht="15.75" hidden="1" customHeight="1" x14ac:dyDescent="0.25">
      <c r="B407" s="63"/>
      <c r="C407" s="64"/>
      <c r="D407" s="64"/>
      <c r="E407" s="64"/>
      <c r="F407" s="64"/>
      <c r="G407" s="64"/>
      <c r="H407" s="64"/>
      <c r="I407" s="64"/>
      <c r="J407" s="64"/>
      <c r="K407" s="64"/>
      <c r="L407" s="64"/>
      <c r="M407" s="65"/>
      <c r="R407" s="62">
        <f t="shared" si="5"/>
        <v>0</v>
      </c>
    </row>
    <row r="408" spans="2:18" ht="15.75" hidden="1" customHeight="1" x14ac:dyDescent="0.25">
      <c r="B408" s="63"/>
      <c r="C408" s="64"/>
      <c r="D408" s="64"/>
      <c r="E408" s="64"/>
      <c r="F408" s="64"/>
      <c r="G408" s="64"/>
      <c r="H408" s="64"/>
      <c r="I408" s="64"/>
      <c r="J408" s="64"/>
      <c r="K408" s="64"/>
      <c r="L408" s="64"/>
      <c r="M408" s="65"/>
      <c r="R408" s="62">
        <f t="shared" si="5"/>
        <v>0</v>
      </c>
    </row>
    <row r="409" spans="2:18" ht="15.75" hidden="1" customHeight="1" x14ac:dyDescent="0.25">
      <c r="B409" s="63"/>
      <c r="C409" s="64"/>
      <c r="D409" s="64"/>
      <c r="E409" s="64"/>
      <c r="F409" s="64"/>
      <c r="G409" s="64"/>
      <c r="H409" s="64"/>
      <c r="I409" s="64"/>
      <c r="J409" s="64"/>
      <c r="K409" s="64"/>
      <c r="L409" s="64"/>
      <c r="M409" s="65"/>
      <c r="R409" s="62">
        <f t="shared" si="5"/>
        <v>0</v>
      </c>
    </row>
    <row r="410" spans="2:18" ht="15.75" hidden="1" customHeight="1" x14ac:dyDescent="0.25">
      <c r="B410" s="63"/>
      <c r="C410" s="64"/>
      <c r="D410" s="64"/>
      <c r="E410" s="64"/>
      <c r="F410" s="64"/>
      <c r="G410" s="64"/>
      <c r="H410" s="64"/>
      <c r="I410" s="64"/>
      <c r="J410" s="64"/>
      <c r="K410" s="64"/>
      <c r="L410" s="64"/>
      <c r="M410" s="65"/>
      <c r="R410" s="62">
        <f t="shared" si="5"/>
        <v>0</v>
      </c>
    </row>
    <row r="411" spans="2:18" ht="15.75" hidden="1" customHeight="1" x14ac:dyDescent="0.25">
      <c r="B411" s="63"/>
      <c r="C411" s="64"/>
      <c r="D411" s="64"/>
      <c r="E411" s="64"/>
      <c r="F411" s="64"/>
      <c r="G411" s="64"/>
      <c r="H411" s="64"/>
      <c r="I411" s="64"/>
      <c r="J411" s="64"/>
      <c r="K411" s="64"/>
      <c r="L411" s="64"/>
      <c r="M411" s="65"/>
      <c r="R411" s="62">
        <f t="shared" si="5"/>
        <v>0</v>
      </c>
    </row>
    <row r="412" spans="2:18" ht="15.75" hidden="1" customHeight="1" x14ac:dyDescent="0.25">
      <c r="B412" s="63"/>
      <c r="C412" s="64"/>
      <c r="D412" s="64"/>
      <c r="E412" s="64"/>
      <c r="F412" s="64"/>
      <c r="G412" s="64"/>
      <c r="H412" s="64"/>
      <c r="I412" s="64"/>
      <c r="J412" s="64"/>
      <c r="K412" s="64"/>
      <c r="L412" s="64"/>
      <c r="M412" s="65"/>
      <c r="R412" s="62">
        <f t="shared" si="5"/>
        <v>0</v>
      </c>
    </row>
    <row r="413" spans="2:18" ht="15.75" hidden="1" customHeight="1" x14ac:dyDescent="0.25">
      <c r="B413" s="63"/>
      <c r="C413" s="64"/>
      <c r="D413" s="64"/>
      <c r="E413" s="64"/>
      <c r="F413" s="64"/>
      <c r="G413" s="64"/>
      <c r="H413" s="64"/>
      <c r="I413" s="64"/>
      <c r="J413" s="64"/>
      <c r="K413" s="64"/>
      <c r="L413" s="64"/>
      <c r="M413" s="65"/>
      <c r="R413" s="62">
        <f t="shared" si="5"/>
        <v>0</v>
      </c>
    </row>
    <row r="414" spans="2:18" ht="15.75" hidden="1" customHeight="1" x14ac:dyDescent="0.25">
      <c r="B414" s="63"/>
      <c r="C414" s="64"/>
      <c r="D414" s="64"/>
      <c r="E414" s="64"/>
      <c r="F414" s="64"/>
      <c r="G414" s="64"/>
      <c r="H414" s="64"/>
      <c r="I414" s="64"/>
      <c r="J414" s="64"/>
      <c r="K414" s="64"/>
      <c r="L414" s="64"/>
      <c r="M414" s="65"/>
      <c r="R414" s="62">
        <f t="shared" si="5"/>
        <v>0</v>
      </c>
    </row>
    <row r="415" spans="2:18" ht="15.75" hidden="1" customHeight="1" x14ac:dyDescent="0.25">
      <c r="B415" s="63"/>
      <c r="C415" s="64"/>
      <c r="D415" s="64"/>
      <c r="E415" s="64"/>
      <c r="F415" s="64"/>
      <c r="G415" s="64"/>
      <c r="H415" s="64"/>
      <c r="I415" s="64"/>
      <c r="J415" s="64"/>
      <c r="K415" s="64"/>
      <c r="L415" s="64"/>
      <c r="M415" s="65"/>
      <c r="R415" s="62">
        <f t="shared" ref="R415:R445" si="6">IF(OR(B415="Обсадная колонна 339.7 мм / 13 3/8 in Casing",B415="Обсадная колонна 244.5 мм / 9 5/8 in Casing",B415="Обсадная колонна 177.8 мм / 7 in Casing"),1,IF(OR(B415="EOC - Траппы кровля / Traps Top",B415="KOP - Траппы подошва / Traps Bottom",B415="EOC - Аргиллиты - кровля / Argillites top",B415="EOC - Аргиллиты №2 - кровля / Argillites #2 top"),2,IF(OR(B415="ESP top",B415="ESP btm - Осинский горизонт-подошва / Osinskiy horizont Bttm"),3,IF(OR(B415="KOP - ВЧ-1",B415="KOP - ВЧ-2"),4,IF(B415="EOC - Кора выветривания / Crust",5,IF(OR(B415="TD",B415="Полка под срезку",B415="Начало срезки 1",B415="Начало срезки 2",B415="Начало срезки 3",B415="Начало срезки 4"),6,0))))))</f>
        <v>0</v>
      </c>
    </row>
    <row r="416" spans="2:18" ht="15.75" hidden="1" customHeight="1" x14ac:dyDescent="0.25">
      <c r="B416" s="63"/>
      <c r="C416" s="64"/>
      <c r="D416" s="64"/>
      <c r="E416" s="64"/>
      <c r="F416" s="64"/>
      <c r="G416" s="64"/>
      <c r="H416" s="64"/>
      <c r="I416" s="64"/>
      <c r="J416" s="64"/>
      <c r="K416" s="64"/>
      <c r="L416" s="64"/>
      <c r="M416" s="65"/>
      <c r="R416" s="62">
        <f t="shared" si="6"/>
        <v>0</v>
      </c>
    </row>
    <row r="417" spans="2:18" ht="15.75" hidden="1" customHeight="1" x14ac:dyDescent="0.25">
      <c r="B417" s="63"/>
      <c r="C417" s="64"/>
      <c r="D417" s="64"/>
      <c r="E417" s="64"/>
      <c r="F417" s="64"/>
      <c r="G417" s="64"/>
      <c r="H417" s="64"/>
      <c r="I417" s="64"/>
      <c r="J417" s="64"/>
      <c r="K417" s="64"/>
      <c r="L417" s="64"/>
      <c r="M417" s="65"/>
      <c r="R417" s="62">
        <f t="shared" si="6"/>
        <v>0</v>
      </c>
    </row>
    <row r="418" spans="2:18" ht="15.75" hidden="1" customHeight="1" x14ac:dyDescent="0.25">
      <c r="B418" s="63"/>
      <c r="C418" s="64"/>
      <c r="D418" s="64"/>
      <c r="E418" s="64"/>
      <c r="F418" s="64"/>
      <c r="G418" s="64"/>
      <c r="H418" s="64"/>
      <c r="I418" s="64"/>
      <c r="J418" s="64"/>
      <c r="K418" s="64"/>
      <c r="L418" s="64"/>
      <c r="M418" s="65"/>
      <c r="R418" s="62">
        <f t="shared" si="6"/>
        <v>0</v>
      </c>
    </row>
    <row r="419" spans="2:18" ht="15.75" hidden="1" customHeight="1" x14ac:dyDescent="0.25">
      <c r="B419" s="63"/>
      <c r="C419" s="64"/>
      <c r="D419" s="64"/>
      <c r="E419" s="64"/>
      <c r="F419" s="64"/>
      <c r="G419" s="64"/>
      <c r="H419" s="64"/>
      <c r="I419" s="64"/>
      <c r="J419" s="64"/>
      <c r="K419" s="64"/>
      <c r="L419" s="64"/>
      <c r="M419" s="65"/>
      <c r="R419" s="62">
        <f t="shared" si="6"/>
        <v>0</v>
      </c>
    </row>
    <row r="420" spans="2:18" ht="15.75" hidden="1" customHeight="1" x14ac:dyDescent="0.25">
      <c r="B420" s="63"/>
      <c r="C420" s="64"/>
      <c r="D420" s="64"/>
      <c r="E420" s="64"/>
      <c r="F420" s="64"/>
      <c r="G420" s="64"/>
      <c r="H420" s="64"/>
      <c r="I420" s="64"/>
      <c r="J420" s="64"/>
      <c r="K420" s="64"/>
      <c r="L420" s="64"/>
      <c r="M420" s="65"/>
      <c r="R420" s="62">
        <f t="shared" si="6"/>
        <v>0</v>
      </c>
    </row>
    <row r="421" spans="2:18" ht="15.75" hidden="1" customHeight="1" x14ac:dyDescent="0.25">
      <c r="B421" s="63"/>
      <c r="C421" s="64"/>
      <c r="D421" s="64"/>
      <c r="E421" s="64"/>
      <c r="F421" s="64"/>
      <c r="G421" s="64"/>
      <c r="H421" s="64"/>
      <c r="I421" s="64"/>
      <c r="J421" s="64"/>
      <c r="K421" s="64"/>
      <c r="L421" s="64"/>
      <c r="M421" s="65"/>
      <c r="R421" s="62">
        <f t="shared" si="6"/>
        <v>0</v>
      </c>
    </row>
    <row r="422" spans="2:18" ht="15.75" hidden="1" customHeight="1" x14ac:dyDescent="0.25">
      <c r="B422" s="63"/>
      <c r="C422" s="64"/>
      <c r="D422" s="64"/>
      <c r="E422" s="64"/>
      <c r="F422" s="64"/>
      <c r="G422" s="64"/>
      <c r="H422" s="64"/>
      <c r="I422" s="64"/>
      <c r="J422" s="64"/>
      <c r="K422" s="64"/>
      <c r="L422" s="64"/>
      <c r="M422" s="65"/>
      <c r="R422" s="62">
        <f t="shared" si="6"/>
        <v>0</v>
      </c>
    </row>
    <row r="423" spans="2:18" ht="15.6" hidden="1" customHeight="1" x14ac:dyDescent="0.25">
      <c r="B423" s="63"/>
      <c r="C423" s="64"/>
      <c r="D423" s="64"/>
      <c r="E423" s="64"/>
      <c r="F423" s="64"/>
      <c r="G423" s="64"/>
      <c r="H423" s="64"/>
      <c r="I423" s="64"/>
      <c r="J423" s="64"/>
      <c r="K423" s="64"/>
      <c r="L423" s="64"/>
      <c r="M423" s="65"/>
      <c r="R423" s="62">
        <f t="shared" si="6"/>
        <v>0</v>
      </c>
    </row>
    <row r="424" spans="2:18" ht="15.75" hidden="1" x14ac:dyDescent="0.25">
      <c r="B424" s="63"/>
      <c r="C424" s="64"/>
      <c r="D424" s="64"/>
      <c r="E424" s="64"/>
      <c r="F424" s="64"/>
      <c r="G424" s="64"/>
      <c r="H424" s="64"/>
      <c r="I424" s="64"/>
      <c r="J424" s="64"/>
      <c r="K424" s="64"/>
      <c r="L424" s="64"/>
      <c r="M424" s="65"/>
      <c r="R424" s="62">
        <f t="shared" si="6"/>
        <v>0</v>
      </c>
    </row>
    <row r="425" spans="2:18" ht="15.75" hidden="1" x14ac:dyDescent="0.25">
      <c r="B425" s="63"/>
      <c r="C425" s="64"/>
      <c r="D425" s="64"/>
      <c r="E425" s="64"/>
      <c r="F425" s="64"/>
      <c r="G425" s="64"/>
      <c r="H425" s="64"/>
      <c r="I425" s="64"/>
      <c r="J425" s="64"/>
      <c r="K425" s="64"/>
      <c r="L425" s="64"/>
      <c r="M425" s="65"/>
      <c r="R425" s="62">
        <f t="shared" si="6"/>
        <v>0</v>
      </c>
    </row>
    <row r="426" spans="2:18" ht="15.75" hidden="1" x14ac:dyDescent="0.25">
      <c r="B426" s="63"/>
      <c r="C426" s="64"/>
      <c r="D426" s="64"/>
      <c r="E426" s="64"/>
      <c r="F426" s="64"/>
      <c r="G426" s="64"/>
      <c r="H426" s="64"/>
      <c r="I426" s="64"/>
      <c r="J426" s="64"/>
      <c r="K426" s="64"/>
      <c r="L426" s="64"/>
      <c r="M426" s="65"/>
      <c r="R426" s="62">
        <f t="shared" si="6"/>
        <v>0</v>
      </c>
    </row>
    <row r="427" spans="2:18" ht="15.75" hidden="1" x14ac:dyDescent="0.25">
      <c r="B427" s="63"/>
      <c r="C427" s="64"/>
      <c r="D427" s="64"/>
      <c r="E427" s="64"/>
      <c r="F427" s="64"/>
      <c r="G427" s="64"/>
      <c r="H427" s="64"/>
      <c r="I427" s="64"/>
      <c r="J427" s="64"/>
      <c r="K427" s="64"/>
      <c r="L427" s="64"/>
      <c r="M427" s="65"/>
      <c r="R427" s="62">
        <f t="shared" si="6"/>
        <v>0</v>
      </c>
    </row>
    <row r="428" spans="2:18" ht="15.75" hidden="1" x14ac:dyDescent="0.25">
      <c r="B428" s="63"/>
      <c r="C428" s="64"/>
      <c r="D428" s="64"/>
      <c r="E428" s="64"/>
      <c r="F428" s="64"/>
      <c r="G428" s="64"/>
      <c r="H428" s="64"/>
      <c r="I428" s="64"/>
      <c r="J428" s="64"/>
      <c r="K428" s="64"/>
      <c r="L428" s="64"/>
      <c r="M428" s="65"/>
      <c r="R428" s="62">
        <f t="shared" si="6"/>
        <v>0</v>
      </c>
    </row>
    <row r="429" spans="2:18" ht="15.75" hidden="1" x14ac:dyDescent="0.25">
      <c r="B429" s="63"/>
      <c r="C429" s="64"/>
      <c r="D429" s="64"/>
      <c r="E429" s="64"/>
      <c r="F429" s="64"/>
      <c r="G429" s="64"/>
      <c r="H429" s="64"/>
      <c r="I429" s="64"/>
      <c r="J429" s="64"/>
      <c r="K429" s="64"/>
      <c r="L429" s="64"/>
      <c r="M429" s="65"/>
      <c r="R429" s="62">
        <f t="shared" si="6"/>
        <v>0</v>
      </c>
    </row>
    <row r="430" spans="2:18" ht="15.75" hidden="1" x14ac:dyDescent="0.25">
      <c r="B430" s="63"/>
      <c r="C430" s="64"/>
      <c r="D430" s="64"/>
      <c r="E430" s="64"/>
      <c r="F430" s="64"/>
      <c r="G430" s="64"/>
      <c r="H430" s="64"/>
      <c r="I430" s="64"/>
      <c r="J430" s="64"/>
      <c r="K430" s="64"/>
      <c r="L430" s="64"/>
      <c r="M430" s="65"/>
      <c r="R430" s="62">
        <f t="shared" si="6"/>
        <v>0</v>
      </c>
    </row>
    <row r="431" spans="2:18" ht="15.75" hidden="1" x14ac:dyDescent="0.25">
      <c r="B431" s="63"/>
      <c r="C431" s="64"/>
      <c r="D431" s="64"/>
      <c r="E431" s="64"/>
      <c r="F431" s="64"/>
      <c r="G431" s="64"/>
      <c r="H431" s="64"/>
      <c r="I431" s="64"/>
      <c r="J431" s="64"/>
      <c r="K431" s="64"/>
      <c r="L431" s="64"/>
      <c r="M431" s="65"/>
      <c r="R431" s="62">
        <f t="shared" si="6"/>
        <v>0</v>
      </c>
    </row>
    <row r="432" spans="2:18" ht="15.75" hidden="1" x14ac:dyDescent="0.25">
      <c r="B432" s="63"/>
      <c r="C432" s="64"/>
      <c r="D432" s="64"/>
      <c r="E432" s="64"/>
      <c r="F432" s="64"/>
      <c r="G432" s="64"/>
      <c r="H432" s="64"/>
      <c r="I432" s="64"/>
      <c r="J432" s="64"/>
      <c r="K432" s="64"/>
      <c r="L432" s="64"/>
      <c r="M432" s="65"/>
      <c r="R432" s="62">
        <f t="shared" si="6"/>
        <v>0</v>
      </c>
    </row>
    <row r="433" spans="2:18" ht="15.75" hidden="1" x14ac:dyDescent="0.25">
      <c r="B433" s="63"/>
      <c r="C433" s="64"/>
      <c r="D433" s="64"/>
      <c r="E433" s="64"/>
      <c r="F433" s="64"/>
      <c r="G433" s="64"/>
      <c r="H433" s="64"/>
      <c r="I433" s="64"/>
      <c r="J433" s="64"/>
      <c r="K433" s="64"/>
      <c r="L433" s="64"/>
      <c r="M433" s="65"/>
      <c r="R433" s="62">
        <f t="shared" si="6"/>
        <v>0</v>
      </c>
    </row>
    <row r="434" spans="2:18" ht="15.75" hidden="1" x14ac:dyDescent="0.25">
      <c r="B434" s="63"/>
      <c r="C434" s="64"/>
      <c r="D434" s="64"/>
      <c r="E434" s="64"/>
      <c r="F434" s="64"/>
      <c r="G434" s="64"/>
      <c r="H434" s="64"/>
      <c r="I434" s="64"/>
      <c r="J434" s="64"/>
      <c r="K434" s="64"/>
      <c r="L434" s="64"/>
      <c r="M434" s="65"/>
      <c r="R434" s="62">
        <f t="shared" si="6"/>
        <v>0</v>
      </c>
    </row>
    <row r="435" spans="2:18" ht="15.75" hidden="1" x14ac:dyDescent="0.25">
      <c r="B435" s="63"/>
      <c r="C435" s="64"/>
      <c r="D435" s="64"/>
      <c r="E435" s="64"/>
      <c r="F435" s="64"/>
      <c r="G435" s="64"/>
      <c r="H435" s="64"/>
      <c r="I435" s="64"/>
      <c r="J435" s="64"/>
      <c r="K435" s="64"/>
      <c r="L435" s="64"/>
      <c r="M435" s="65"/>
      <c r="R435" s="62">
        <f t="shared" si="6"/>
        <v>0</v>
      </c>
    </row>
    <row r="436" spans="2:18" ht="15.75" hidden="1" x14ac:dyDescent="0.25">
      <c r="B436" s="63"/>
      <c r="C436" s="64"/>
      <c r="D436" s="64"/>
      <c r="E436" s="64"/>
      <c r="F436" s="64"/>
      <c r="G436" s="64"/>
      <c r="H436" s="64"/>
      <c r="I436" s="64"/>
      <c r="J436" s="64"/>
      <c r="K436" s="64"/>
      <c r="L436" s="64"/>
      <c r="M436" s="65"/>
      <c r="R436" s="62">
        <f t="shared" si="6"/>
        <v>0</v>
      </c>
    </row>
    <row r="437" spans="2:18" ht="15.75" hidden="1" x14ac:dyDescent="0.25">
      <c r="B437" s="77"/>
      <c r="C437" s="66"/>
      <c r="D437" s="66"/>
      <c r="E437" s="66"/>
      <c r="F437" s="66"/>
      <c r="G437" s="66"/>
      <c r="H437" s="66"/>
      <c r="I437" s="66"/>
      <c r="J437" s="66"/>
      <c r="K437" s="66"/>
      <c r="L437" s="66"/>
      <c r="M437" s="78"/>
      <c r="R437" s="62">
        <f t="shared" si="6"/>
        <v>0</v>
      </c>
    </row>
    <row r="438" spans="2:18" ht="15.75" hidden="1" x14ac:dyDescent="0.25">
      <c r="B438" s="63"/>
      <c r="C438" s="64"/>
      <c r="D438" s="64"/>
      <c r="E438" s="64"/>
      <c r="F438" s="64"/>
      <c r="G438" s="64"/>
      <c r="H438" s="64"/>
      <c r="I438" s="64"/>
      <c r="J438" s="64"/>
      <c r="K438" s="64"/>
      <c r="L438" s="64"/>
      <c r="M438" s="65"/>
      <c r="R438" s="62">
        <f t="shared" si="6"/>
        <v>0</v>
      </c>
    </row>
    <row r="439" spans="2:18" ht="15.75" hidden="1" x14ac:dyDescent="0.25">
      <c r="B439" s="63"/>
      <c r="C439" s="64"/>
      <c r="D439" s="64"/>
      <c r="E439" s="64"/>
      <c r="F439" s="64"/>
      <c r="G439" s="64"/>
      <c r="H439" s="64"/>
      <c r="I439" s="64"/>
      <c r="J439" s="64"/>
      <c r="K439" s="64"/>
      <c r="L439" s="64"/>
      <c r="M439" s="65"/>
      <c r="R439" s="62">
        <f t="shared" si="6"/>
        <v>0</v>
      </c>
    </row>
    <row r="440" spans="2:18" ht="15.75" hidden="1" x14ac:dyDescent="0.25">
      <c r="B440" s="63"/>
      <c r="C440" s="64"/>
      <c r="D440" s="64"/>
      <c r="E440" s="64"/>
      <c r="F440" s="64"/>
      <c r="G440" s="64"/>
      <c r="H440" s="64"/>
      <c r="I440" s="64"/>
      <c r="J440" s="64"/>
      <c r="K440" s="64"/>
      <c r="L440" s="64"/>
      <c r="M440" s="65"/>
      <c r="R440" s="62">
        <f t="shared" si="6"/>
        <v>0</v>
      </c>
    </row>
    <row r="441" spans="2:18" ht="15.75" hidden="1" x14ac:dyDescent="0.25">
      <c r="B441" s="63"/>
      <c r="C441" s="64"/>
      <c r="D441" s="64"/>
      <c r="E441" s="64"/>
      <c r="F441" s="64"/>
      <c r="G441" s="64"/>
      <c r="H441" s="64"/>
      <c r="I441" s="64"/>
      <c r="J441" s="64"/>
      <c r="K441" s="64"/>
      <c r="L441" s="64"/>
      <c r="M441" s="65"/>
      <c r="R441" s="62">
        <f t="shared" si="6"/>
        <v>0</v>
      </c>
    </row>
    <row r="442" spans="2:18" ht="15.75" hidden="1" x14ac:dyDescent="0.25">
      <c r="B442" s="63"/>
      <c r="C442" s="64"/>
      <c r="D442" s="64"/>
      <c r="E442" s="64"/>
      <c r="F442" s="64"/>
      <c r="G442" s="64"/>
      <c r="H442" s="64"/>
      <c r="I442" s="64"/>
      <c r="J442" s="64"/>
      <c r="K442" s="64"/>
      <c r="L442" s="64"/>
      <c r="M442" s="65"/>
      <c r="R442" s="62">
        <f t="shared" si="6"/>
        <v>0</v>
      </c>
    </row>
    <row r="443" spans="2:18" ht="15.75" x14ac:dyDescent="0.25">
      <c r="R443" s="62">
        <f t="shared" si="6"/>
        <v>0</v>
      </c>
    </row>
    <row r="444" spans="2:18" ht="15.75" x14ac:dyDescent="0.25">
      <c r="R444" s="62">
        <f t="shared" si="6"/>
        <v>0</v>
      </c>
    </row>
    <row r="445" spans="2:18" ht="15.75" x14ac:dyDescent="0.25">
      <c r="R445" s="62">
        <f t="shared" si="6"/>
        <v>0</v>
      </c>
    </row>
  </sheetData>
  <mergeCells count="1">
    <mergeCell ref="B8:M9"/>
  </mergeCells>
  <conditionalFormatting sqref="C344:M436 C438:M442">
    <cfRule type="expression" dxfId="467" priority="300">
      <formula>$R344=1</formula>
    </cfRule>
  </conditionalFormatting>
  <conditionalFormatting sqref="C344:M436 C438:M442">
    <cfRule type="expression" dxfId="466" priority="295">
      <formula>$R344=6</formula>
    </cfRule>
    <cfRule type="expression" dxfId="465" priority="296">
      <formula>$R344=5</formula>
    </cfRule>
    <cfRule type="expression" dxfId="464" priority="297">
      <formula>$R344=4</formula>
    </cfRule>
    <cfRule type="expression" dxfId="463" priority="298">
      <formula>$R344=3</formula>
    </cfRule>
    <cfRule type="expression" dxfId="462" priority="299">
      <formula>$R344=2</formula>
    </cfRule>
  </conditionalFormatting>
  <conditionalFormatting sqref="B344:B436 B438:B442">
    <cfRule type="expression" dxfId="461" priority="288">
      <formula>$R344=1</formula>
    </cfRule>
  </conditionalFormatting>
  <conditionalFormatting sqref="B344:B436 B438:B442">
    <cfRule type="expression" dxfId="460" priority="283">
      <formula>$R344=6</formula>
    </cfRule>
    <cfRule type="expression" dxfId="459" priority="284">
      <formula>$R344=5</formula>
    </cfRule>
    <cfRule type="expression" dxfId="458" priority="285">
      <formula>$R344=4</formula>
    </cfRule>
    <cfRule type="expression" dxfId="457" priority="286">
      <formula>$R344=3</formula>
    </cfRule>
    <cfRule type="expression" dxfId="456" priority="287">
      <formula>$R344=2</formula>
    </cfRule>
  </conditionalFormatting>
  <conditionalFormatting sqref="B437">
    <cfRule type="expression" dxfId="455" priority="228">
      <formula>$R437=1</formula>
    </cfRule>
  </conditionalFormatting>
  <conditionalFormatting sqref="B437">
    <cfRule type="expression" dxfId="454" priority="223">
      <formula>$R437=6</formula>
    </cfRule>
    <cfRule type="expression" dxfId="453" priority="224">
      <formula>$R437=5</formula>
    </cfRule>
    <cfRule type="expression" dxfId="452" priority="225">
      <formula>$R437=4</formula>
    </cfRule>
    <cfRule type="expression" dxfId="451" priority="226">
      <formula>$R437=3</formula>
    </cfRule>
    <cfRule type="expression" dxfId="450" priority="227">
      <formula>$R437=2</formula>
    </cfRule>
  </conditionalFormatting>
  <conditionalFormatting sqref="B37">
    <cfRule type="expression" dxfId="449" priority="48">
      <formula>$R37=1</formula>
    </cfRule>
  </conditionalFormatting>
  <conditionalFormatting sqref="B37">
    <cfRule type="expression" dxfId="448" priority="43">
      <formula>$R37=6</formula>
    </cfRule>
    <cfRule type="expression" dxfId="447" priority="44">
      <formula>$R37=5</formula>
    </cfRule>
    <cfRule type="expression" dxfId="446" priority="45">
      <formula>$R37=4</formula>
    </cfRule>
    <cfRule type="expression" dxfId="445" priority="46">
      <formula>$R37=3</formula>
    </cfRule>
    <cfRule type="expression" dxfId="444" priority="47">
      <formula>$R37=2</formula>
    </cfRule>
  </conditionalFormatting>
  <conditionalFormatting sqref="B44">
    <cfRule type="expression" dxfId="443" priority="42">
      <formula>$R44=1</formula>
    </cfRule>
  </conditionalFormatting>
  <conditionalFormatting sqref="B44">
    <cfRule type="expression" dxfId="442" priority="37">
      <formula>$R44=6</formula>
    </cfRule>
    <cfRule type="expression" dxfId="441" priority="38">
      <formula>$R44=5</formula>
    </cfRule>
    <cfRule type="expression" dxfId="440" priority="39">
      <formula>$R44=4</formula>
    </cfRule>
    <cfRule type="expression" dxfId="439" priority="40">
      <formula>$R44=3</formula>
    </cfRule>
    <cfRule type="expression" dxfId="438" priority="41">
      <formula>$R44=2</formula>
    </cfRule>
  </conditionalFormatting>
  <conditionalFormatting sqref="B85">
    <cfRule type="expression" dxfId="437" priority="36">
      <formula>$R85=1</formula>
    </cfRule>
  </conditionalFormatting>
  <conditionalFormatting sqref="B85">
    <cfRule type="expression" dxfId="436" priority="31">
      <formula>$R85=6</formula>
    </cfRule>
    <cfRule type="expression" dxfId="435" priority="32">
      <formula>$R85=5</formula>
    </cfRule>
    <cfRule type="expression" dxfId="434" priority="33">
      <formula>$R85=4</formula>
    </cfRule>
    <cfRule type="expression" dxfId="433" priority="34">
      <formula>$R85=3</formula>
    </cfRule>
    <cfRule type="expression" dxfId="432" priority="35">
      <formula>$R85=2</formula>
    </cfRule>
  </conditionalFormatting>
  <conditionalFormatting sqref="B99">
    <cfRule type="expression" dxfId="431" priority="30">
      <formula>$R99=1</formula>
    </cfRule>
  </conditionalFormatting>
  <conditionalFormatting sqref="B99">
    <cfRule type="expression" dxfId="430" priority="25">
      <formula>$R99=6</formula>
    </cfRule>
    <cfRule type="expression" dxfId="429" priority="26">
      <formula>$R99=5</formula>
    </cfRule>
    <cfRule type="expression" dxfId="428" priority="27">
      <formula>$R99=4</formula>
    </cfRule>
    <cfRule type="expression" dxfId="427" priority="28">
      <formula>$R99=3</formula>
    </cfRule>
    <cfRule type="expression" dxfId="426" priority="29">
      <formula>$R99=2</formula>
    </cfRule>
  </conditionalFormatting>
  <conditionalFormatting sqref="C437:M437">
    <cfRule type="expression" dxfId="425" priority="294">
      <formula>$R437=1</formula>
    </cfRule>
  </conditionalFormatting>
  <conditionalFormatting sqref="C437:M437">
    <cfRule type="expression" dxfId="424" priority="289">
      <formula>$R437=6</formula>
    </cfRule>
    <cfRule type="expression" dxfId="423" priority="290">
      <formula>$R437=5</formula>
    </cfRule>
    <cfRule type="expression" dxfId="422" priority="291">
      <formula>$R437=4</formula>
    </cfRule>
    <cfRule type="expression" dxfId="421" priority="292">
      <formula>$R437=3</formula>
    </cfRule>
    <cfRule type="expression" dxfId="420" priority="293">
      <formula>$R437=2</formula>
    </cfRule>
  </conditionalFormatting>
  <conditionalFormatting sqref="B224">
    <cfRule type="expression" dxfId="419" priority="24">
      <formula>$R224=1</formula>
    </cfRule>
  </conditionalFormatting>
  <conditionalFormatting sqref="B224">
    <cfRule type="expression" dxfId="418" priority="19">
      <formula>$R224=6</formula>
    </cfRule>
    <cfRule type="expression" dxfId="417" priority="20">
      <formula>$R224=5</formula>
    </cfRule>
    <cfRule type="expression" dxfId="416" priority="21">
      <formula>$R224=4</formula>
    </cfRule>
    <cfRule type="expression" dxfId="415" priority="22">
      <formula>$R224=3</formula>
    </cfRule>
    <cfRule type="expression" dxfId="414" priority="23">
      <formula>$R224=2</formula>
    </cfRule>
  </conditionalFormatting>
  <conditionalFormatting sqref="B236">
    <cfRule type="expression" dxfId="413" priority="18">
      <formula>$R236=1</formula>
    </cfRule>
  </conditionalFormatting>
  <conditionalFormatting sqref="B236">
    <cfRule type="expression" dxfId="412" priority="13">
      <formula>$R236=6</formula>
    </cfRule>
    <cfRule type="expression" dxfId="411" priority="14">
      <formula>$R236=5</formula>
    </cfRule>
    <cfRule type="expression" dxfId="410" priority="15">
      <formula>$R236=4</formula>
    </cfRule>
    <cfRule type="expression" dxfId="409" priority="16">
      <formula>$R236=3</formula>
    </cfRule>
    <cfRule type="expression" dxfId="408" priority="17">
      <formula>$R236=2</formula>
    </cfRule>
  </conditionalFormatting>
  <conditionalFormatting sqref="B32:B36 B38:B43 B45:B84 B86:B98 B100:B223 B225:B235 B237:B313 B315:B326 B328:B334 B336:B343">
    <cfRule type="expression" dxfId="407" priority="60">
      <formula>$R32=1</formula>
    </cfRule>
  </conditionalFormatting>
  <conditionalFormatting sqref="B32:B36 B38:B43 B45:B84 B86:B98 B100:B223 B225:B235 B237:B313 B315:B326 B328:B334 B336:B343">
    <cfRule type="expression" dxfId="406" priority="55">
      <formula>$R32=6</formula>
    </cfRule>
    <cfRule type="expression" dxfId="405" priority="56">
      <formula>$R32=5</formula>
    </cfRule>
    <cfRule type="expression" dxfId="404" priority="57">
      <formula>$R32=4</formula>
    </cfRule>
    <cfRule type="expression" dxfId="403" priority="58">
      <formula>$R32=3</formula>
    </cfRule>
    <cfRule type="expression" dxfId="402" priority="59">
      <formula>$R32=2</formula>
    </cfRule>
  </conditionalFormatting>
  <conditionalFormatting sqref="B335">
    <cfRule type="expression" dxfId="401" priority="54">
      <formula>$R335=1</formula>
    </cfRule>
  </conditionalFormatting>
  <conditionalFormatting sqref="B335">
    <cfRule type="expression" dxfId="400" priority="49">
      <formula>$R335=6</formula>
    </cfRule>
    <cfRule type="expression" dxfId="399" priority="50">
      <formula>$R335=5</formula>
    </cfRule>
    <cfRule type="expression" dxfId="398" priority="51">
      <formula>$R335=4</formula>
    </cfRule>
    <cfRule type="expression" dxfId="397" priority="52">
      <formula>$R335=3</formula>
    </cfRule>
    <cfRule type="expression" dxfId="396" priority="53">
      <formula>$R335=2</formula>
    </cfRule>
  </conditionalFormatting>
  <conditionalFormatting sqref="B314">
    <cfRule type="expression" dxfId="395" priority="12">
      <formula>$R314=1</formula>
    </cfRule>
  </conditionalFormatting>
  <conditionalFormatting sqref="B314">
    <cfRule type="expression" dxfId="394" priority="7">
      <formula>$R314=6</formula>
    </cfRule>
    <cfRule type="expression" dxfId="393" priority="8">
      <formula>$R314=5</formula>
    </cfRule>
    <cfRule type="expression" dxfId="392" priority="9">
      <formula>$R314=4</formula>
    </cfRule>
    <cfRule type="expression" dxfId="391" priority="10">
      <formula>$R314=3</formula>
    </cfRule>
    <cfRule type="expression" dxfId="390" priority="11">
      <formula>$R314=2</formula>
    </cfRule>
  </conditionalFormatting>
  <conditionalFormatting sqref="B327">
    <cfRule type="expression" dxfId="389" priority="6">
      <formula>$R327=1</formula>
    </cfRule>
  </conditionalFormatting>
  <conditionalFormatting sqref="B327">
    <cfRule type="expression" dxfId="388" priority="1">
      <formula>$R327=6</formula>
    </cfRule>
    <cfRule type="expression" dxfId="387" priority="2">
      <formula>$R327=5</formula>
    </cfRule>
    <cfRule type="expression" dxfId="386" priority="3">
      <formula>$R327=4</formula>
    </cfRule>
    <cfRule type="expression" dxfId="385" priority="4">
      <formula>$R327=3</formula>
    </cfRule>
    <cfRule type="expression" dxfId="384" priority="5">
      <formula>$R327=2</formula>
    </cfRule>
  </conditionalFormatting>
  <conditionalFormatting sqref="C32:M343">
    <cfRule type="expression" dxfId="383" priority="66">
      <formula>$R32=1</formula>
    </cfRule>
  </conditionalFormatting>
  <conditionalFormatting sqref="C32:M343">
    <cfRule type="expression" dxfId="382" priority="61">
      <formula>$R32=6</formula>
    </cfRule>
    <cfRule type="expression" dxfId="381" priority="62">
      <formula>$R32=5</formula>
    </cfRule>
    <cfRule type="expression" dxfId="380" priority="63">
      <formula>$R32=4</formula>
    </cfRule>
    <cfRule type="expression" dxfId="379" priority="64">
      <formula>$R32=3</formula>
    </cfRule>
    <cfRule type="expression" dxfId="378" priority="65">
      <formula>$R32=2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45"/>
  <sheetViews>
    <sheetView showGridLines="0" zoomScale="80" zoomScaleNormal="80" workbookViewId="0">
      <selection activeCell="C12" sqref="C12"/>
    </sheetView>
  </sheetViews>
  <sheetFormatPr defaultRowHeight="15" x14ac:dyDescent="0.25"/>
  <cols>
    <col min="1" max="1" width="1.7109375" customWidth="1"/>
    <col min="2" max="2" width="57" customWidth="1"/>
    <col min="3" max="3" width="21.5703125" customWidth="1"/>
    <col min="4" max="4" width="19.5703125" customWidth="1"/>
    <col min="5" max="5" width="10.7109375" customWidth="1"/>
    <col min="6" max="6" width="14.140625" customWidth="1"/>
    <col min="7" max="7" width="14.85546875" customWidth="1"/>
    <col min="8" max="8" width="14.42578125" customWidth="1"/>
    <col min="9" max="9" width="14.85546875" customWidth="1"/>
    <col min="10" max="10" width="14.42578125" customWidth="1"/>
    <col min="11" max="11" width="15.7109375" customWidth="1"/>
    <col min="12" max="12" width="16" customWidth="1"/>
    <col min="13" max="13" width="13.7109375" customWidth="1"/>
    <col min="14" max="14" width="3.85546875" customWidth="1"/>
    <col min="17" max="17" width="7.28515625" customWidth="1"/>
    <col min="18" max="18" width="1" customWidth="1"/>
  </cols>
  <sheetData>
    <row r="1" spans="1:18" ht="15.75" x14ac:dyDescent="0.25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4"/>
      <c r="M1" s="3"/>
      <c r="N1" s="1"/>
      <c r="O1" s="1"/>
      <c r="P1" s="1"/>
      <c r="Q1" s="1"/>
      <c r="R1" s="5"/>
    </row>
    <row r="2" spans="1:18" ht="15.75" x14ac:dyDescent="0.25">
      <c r="A2" s="1"/>
      <c r="B2" s="6"/>
      <c r="C2" s="3"/>
      <c r="D2" s="3"/>
      <c r="E2" s="3"/>
      <c r="F2" s="3"/>
      <c r="G2" s="3"/>
      <c r="H2" s="3"/>
      <c r="I2" s="3"/>
      <c r="J2" s="3"/>
      <c r="K2" s="3"/>
      <c r="L2" s="4"/>
      <c r="M2" s="3"/>
      <c r="N2" s="1"/>
      <c r="O2" s="1"/>
      <c r="P2" s="1"/>
      <c r="Q2" s="1"/>
      <c r="R2" s="5"/>
    </row>
    <row r="3" spans="1:18" ht="15.75" x14ac:dyDescent="0.25">
      <c r="A3" s="1"/>
      <c r="B3" s="2"/>
      <c r="C3" s="3"/>
      <c r="D3" s="3"/>
      <c r="E3" s="3"/>
      <c r="F3" s="3"/>
      <c r="G3" s="3"/>
      <c r="H3" s="3"/>
      <c r="I3" s="3"/>
      <c r="J3" s="3"/>
      <c r="K3" s="3"/>
      <c r="L3" s="4"/>
      <c r="M3" s="3"/>
      <c r="N3" s="1"/>
      <c r="O3" s="1"/>
      <c r="P3" s="1"/>
      <c r="Q3" s="1"/>
      <c r="R3" s="5"/>
    </row>
    <row r="4" spans="1:18" ht="15.75" x14ac:dyDescent="0.25">
      <c r="A4" s="1"/>
      <c r="B4" s="2"/>
      <c r="C4" s="3"/>
      <c r="D4" s="3"/>
      <c r="E4" s="3"/>
      <c r="F4" s="3"/>
      <c r="G4" s="3"/>
      <c r="H4" s="3"/>
      <c r="I4" s="3"/>
      <c r="J4" s="3"/>
      <c r="K4" s="3"/>
      <c r="L4" s="4"/>
      <c r="M4" s="3"/>
      <c r="N4" s="1"/>
      <c r="O4" s="1"/>
      <c r="P4" s="1"/>
      <c r="Q4" s="1"/>
      <c r="R4" s="5"/>
    </row>
    <row r="5" spans="1:18" ht="15.75" x14ac:dyDescent="0.25">
      <c r="A5" s="1"/>
      <c r="B5" s="2"/>
      <c r="C5" s="3"/>
      <c r="D5" s="3"/>
      <c r="E5" s="3"/>
      <c r="F5" s="3"/>
      <c r="G5" s="3"/>
      <c r="H5" s="3"/>
      <c r="I5" s="3"/>
      <c r="J5" s="3"/>
      <c r="K5" s="3"/>
      <c r="L5" s="4"/>
      <c r="M5" s="3"/>
      <c r="N5" s="1"/>
      <c r="O5" s="1"/>
      <c r="P5" s="1"/>
      <c r="Q5" s="1"/>
      <c r="R5" s="5"/>
    </row>
    <row r="6" spans="1:18" ht="12.75" customHeight="1" x14ac:dyDescent="0.25">
      <c r="A6" s="1"/>
      <c r="B6" s="2"/>
      <c r="C6" s="3"/>
      <c r="D6" s="3"/>
      <c r="E6" s="3"/>
      <c r="F6" s="3"/>
      <c r="G6" s="3"/>
      <c r="H6" s="3"/>
      <c r="I6" s="3"/>
      <c r="J6" s="3"/>
      <c r="K6" s="3"/>
      <c r="L6" s="4"/>
      <c r="M6" s="3"/>
      <c r="N6" s="1"/>
      <c r="O6" s="1"/>
      <c r="P6" s="1"/>
      <c r="Q6" s="1"/>
      <c r="R6" s="5"/>
    </row>
    <row r="7" spans="1:18" ht="4.5" customHeight="1" thickBot="1" x14ac:dyDescent="0.3">
      <c r="A7" s="1"/>
      <c r="B7" s="2"/>
      <c r="C7" s="3"/>
      <c r="D7" s="3"/>
      <c r="E7" s="3"/>
      <c r="F7" s="3"/>
      <c r="G7" s="3"/>
      <c r="H7" s="3"/>
      <c r="I7" s="3"/>
      <c r="J7" s="3"/>
      <c r="K7" s="3"/>
      <c r="L7" s="4"/>
      <c r="M7" s="3"/>
      <c r="N7" s="1"/>
      <c r="O7" s="1"/>
      <c r="P7" s="1"/>
      <c r="Q7" s="1"/>
      <c r="R7" s="5"/>
    </row>
    <row r="8" spans="1:18" ht="15.75" customHeight="1" x14ac:dyDescent="0.25">
      <c r="A8" s="1"/>
      <c r="B8" s="85" t="str">
        <f>МЗС!B8</f>
        <v>Плановая траектория на многозабойную/многоствольную скважину</v>
      </c>
      <c r="C8" s="86"/>
      <c r="D8" s="86"/>
      <c r="E8" s="86"/>
      <c r="F8" s="86"/>
      <c r="G8" s="86"/>
      <c r="H8" s="86"/>
      <c r="I8" s="86"/>
      <c r="J8" s="86"/>
      <c r="K8" s="86"/>
      <c r="L8" s="86"/>
      <c r="M8" s="87"/>
      <c r="N8" s="1"/>
      <c r="O8" s="1"/>
      <c r="P8" s="1"/>
      <c r="Q8" s="1"/>
      <c r="R8" s="5"/>
    </row>
    <row r="9" spans="1:18" ht="16.5" customHeight="1" thickBot="1" x14ac:dyDescent="0.3">
      <c r="A9" s="1"/>
      <c r="B9" s="88"/>
      <c r="C9" s="89"/>
      <c r="D9" s="89"/>
      <c r="E9" s="89"/>
      <c r="F9" s="89"/>
      <c r="G9" s="89"/>
      <c r="H9" s="89"/>
      <c r="I9" s="89"/>
      <c r="J9" s="89"/>
      <c r="K9" s="89"/>
      <c r="L9" s="89"/>
      <c r="M9" s="90"/>
      <c r="N9" s="1"/>
      <c r="O9" s="1"/>
      <c r="P9" s="1"/>
      <c r="Q9" s="1"/>
      <c r="R9" s="5"/>
    </row>
    <row r="10" spans="1:18" ht="5.25" customHeight="1" thickBot="1" x14ac:dyDescent="0.3">
      <c r="A10" s="1"/>
      <c r="B10" s="7"/>
      <c r="C10" s="7"/>
      <c r="D10" s="7"/>
      <c r="E10" s="8"/>
      <c r="F10" s="8"/>
      <c r="G10" s="8"/>
      <c r="H10" s="8"/>
      <c r="I10" s="7"/>
      <c r="J10" s="7"/>
      <c r="K10" s="7"/>
      <c r="L10" s="7"/>
      <c r="M10" s="7"/>
      <c r="N10" s="1"/>
      <c r="O10" s="1"/>
      <c r="P10" s="1"/>
      <c r="Q10" s="1"/>
      <c r="R10" s="5"/>
    </row>
    <row r="11" spans="1:18" ht="15.75" x14ac:dyDescent="0.25">
      <c r="A11" s="1"/>
      <c r="B11" s="9" t="s">
        <v>0</v>
      </c>
      <c r="C11" s="10">
        <f>МЗС!C11</f>
        <v>43448</v>
      </c>
      <c r="D11" s="11"/>
      <c r="E11" s="12"/>
      <c r="F11" s="13" t="s">
        <v>1</v>
      </c>
      <c r="G11" s="14"/>
      <c r="H11" s="14"/>
      <c r="I11" s="14"/>
      <c r="J11" s="15"/>
      <c r="K11" s="16"/>
      <c r="L11" s="16"/>
      <c r="M11" s="17" t="str">
        <f>МЗС!M11</f>
        <v>Устье скважины  / Slot</v>
      </c>
      <c r="N11" s="1"/>
      <c r="O11" s="1"/>
      <c r="P11" s="1"/>
      <c r="Q11" s="1"/>
      <c r="R11" s="5"/>
    </row>
    <row r="12" spans="1:18" ht="15.75" x14ac:dyDescent="0.25">
      <c r="A12" s="1"/>
      <c r="B12" s="18" t="s">
        <v>3</v>
      </c>
      <c r="C12" s="19"/>
      <c r="D12" s="20"/>
      <c r="E12" s="21"/>
      <c r="F12" s="22" t="s">
        <v>4</v>
      </c>
      <c r="G12" s="23"/>
      <c r="H12" s="23"/>
      <c r="I12" s="23"/>
      <c r="J12" s="24"/>
      <c r="K12" s="25"/>
      <c r="L12" s="25"/>
      <c r="M12" s="26" t="str">
        <f>МЗС!M12</f>
        <v>Minimum Curvature</v>
      </c>
      <c r="N12" s="1"/>
      <c r="O12" s="1"/>
      <c r="P12" s="1"/>
      <c r="Q12" s="1"/>
      <c r="R12" s="5"/>
    </row>
    <row r="13" spans="1:18" ht="15.75" x14ac:dyDescent="0.25">
      <c r="A13" s="1"/>
      <c r="B13" s="27" t="s">
        <v>6</v>
      </c>
      <c r="C13" s="23"/>
      <c r="D13" s="28"/>
      <c r="E13" s="21"/>
      <c r="F13" s="22" t="s">
        <v>7</v>
      </c>
      <c r="G13" s="23"/>
      <c r="H13" s="23"/>
      <c r="I13" s="23"/>
      <c r="J13" s="24"/>
      <c r="K13" s="29"/>
      <c r="L13" s="25" t="s">
        <v>8</v>
      </c>
      <c r="M13" s="30" t="str">
        <f>МЗС!M13</f>
        <v>342 °</v>
      </c>
      <c r="N13" s="1"/>
      <c r="O13" s="1"/>
      <c r="P13" s="1"/>
      <c r="Q13" s="1"/>
      <c r="R13" s="5"/>
    </row>
    <row r="14" spans="1:18" ht="15.75" x14ac:dyDescent="0.25">
      <c r="A14" s="1"/>
      <c r="B14" s="27" t="s">
        <v>9</v>
      </c>
      <c r="C14" s="31">
        <f>МЗС!C14</f>
        <v>77</v>
      </c>
      <c r="D14" s="28"/>
      <c r="E14" s="21"/>
      <c r="F14" s="22" t="s">
        <v>10</v>
      </c>
      <c r="G14" s="23"/>
      <c r="H14" s="23"/>
      <c r="I14" s="23"/>
      <c r="J14" s="24"/>
      <c r="K14" s="25"/>
      <c r="L14" s="25"/>
      <c r="M14" s="30" t="str">
        <f>МЗС!M14</f>
        <v>0.000 m, 0.000 m</v>
      </c>
      <c r="N14" s="1"/>
      <c r="O14" s="1"/>
      <c r="P14" s="1"/>
      <c r="Q14" s="1"/>
      <c r="R14" s="5"/>
    </row>
    <row r="15" spans="1:18" ht="15.75" x14ac:dyDescent="0.25">
      <c r="A15" s="1"/>
      <c r="B15" s="27" t="s">
        <v>12</v>
      </c>
      <c r="C15" s="23" t="str">
        <f>МЗС!C15</f>
        <v>3413-P</v>
      </c>
      <c r="D15" s="28"/>
      <c r="E15" s="21"/>
      <c r="F15" s="22" t="s">
        <v>13</v>
      </c>
      <c r="G15" s="23"/>
      <c r="H15" s="23"/>
      <c r="I15" s="23"/>
      <c r="J15" s="24"/>
      <c r="K15" s="25"/>
      <c r="L15" s="25"/>
      <c r="M15" s="30" t="str">
        <f>МЗС!M15</f>
        <v>Mean Sea Level</v>
      </c>
      <c r="N15" s="1"/>
      <c r="O15" s="1"/>
      <c r="P15" s="1"/>
      <c r="Q15" s="1"/>
      <c r="R15" s="5"/>
    </row>
    <row r="16" spans="1:18" ht="15.75" x14ac:dyDescent="0.25">
      <c r="A16" s="1"/>
      <c r="B16" s="27" t="s">
        <v>15</v>
      </c>
      <c r="C16" s="32" t="s">
        <v>86</v>
      </c>
      <c r="D16" s="28"/>
      <c r="E16" s="21"/>
      <c r="F16" s="22" t="s">
        <v>17</v>
      </c>
      <c r="G16" s="23"/>
      <c r="H16" s="23"/>
      <c r="I16" s="23"/>
      <c r="J16" s="24"/>
      <c r="K16" s="25"/>
      <c r="L16" s="25"/>
      <c r="M16" s="30" t="str">
        <f>МЗС!M16</f>
        <v>Стол ротора</v>
      </c>
      <c r="N16" s="1"/>
      <c r="O16" s="1"/>
      <c r="P16" s="1"/>
      <c r="Q16" s="1"/>
      <c r="R16" s="5"/>
    </row>
    <row r="17" spans="1:21" ht="15.75" x14ac:dyDescent="0.25">
      <c r="A17" s="1"/>
      <c r="B17" s="27" t="s">
        <v>19</v>
      </c>
      <c r="C17" s="23" t="str">
        <f>МЗС!C17</f>
        <v>Design #3</v>
      </c>
      <c r="D17" s="28"/>
      <c r="E17" s="21"/>
      <c r="F17" s="22" t="s">
        <v>20</v>
      </c>
      <c r="G17" s="23"/>
      <c r="H17" s="23"/>
      <c r="I17" s="23"/>
      <c r="J17" s="24"/>
      <c r="K17" s="25"/>
      <c r="L17" s="25"/>
      <c r="M17" s="30">
        <f>МЗС!M17</f>
        <v>431.24</v>
      </c>
      <c r="N17" s="1"/>
      <c r="O17" s="1"/>
      <c r="P17" s="1"/>
      <c r="Q17" s="1"/>
      <c r="R17" s="5"/>
    </row>
    <row r="18" spans="1:21" ht="15.75" x14ac:dyDescent="0.25">
      <c r="A18" s="1"/>
      <c r="B18" s="27" t="s">
        <v>21</v>
      </c>
      <c r="C18" s="23" t="str">
        <f>МЗС!C18</f>
        <v>Universal Transverse Mercator</v>
      </c>
      <c r="D18" s="28"/>
      <c r="E18" s="21"/>
      <c r="F18" s="22" t="s">
        <v>23</v>
      </c>
      <c r="G18" s="23"/>
      <c r="H18" s="23"/>
      <c r="I18" s="23"/>
      <c r="J18" s="24"/>
      <c r="K18" s="25"/>
      <c r="L18" s="25"/>
      <c r="M18" s="30">
        <f>МЗС!M18</f>
        <v>422.4</v>
      </c>
      <c r="N18" s="1"/>
      <c r="O18" s="1"/>
      <c r="P18" s="1"/>
      <c r="Q18" s="1"/>
      <c r="R18" s="5"/>
    </row>
    <row r="19" spans="1:21" ht="15.75" x14ac:dyDescent="0.25">
      <c r="A19" s="1"/>
      <c r="B19" s="27" t="s">
        <v>24</v>
      </c>
      <c r="C19" s="23" t="str">
        <f>МЗС!C19</f>
        <v>WGS 1984</v>
      </c>
      <c r="D19" s="28"/>
      <c r="E19" s="21"/>
      <c r="F19" s="22" t="s">
        <v>26</v>
      </c>
      <c r="G19" s="23"/>
      <c r="H19" s="23"/>
      <c r="I19" s="23"/>
      <c r="J19" s="24"/>
      <c r="K19" s="25"/>
      <c r="L19" s="25"/>
      <c r="M19" s="30" t="str">
        <f>МЗС!M19</f>
        <v>Картографический север  (Grid North)</v>
      </c>
      <c r="N19" s="1"/>
      <c r="O19" s="1"/>
      <c r="P19" s="1"/>
      <c r="Q19" s="1"/>
      <c r="R19" s="5"/>
    </row>
    <row r="20" spans="1:21" ht="15.75" x14ac:dyDescent="0.25">
      <c r="A20" s="1"/>
      <c r="B20" s="27" t="s">
        <v>28</v>
      </c>
      <c r="C20" s="23" t="str">
        <f>МЗС!C20</f>
        <v>Zone 49N (108 E to 114 E)</v>
      </c>
      <c r="D20" s="28"/>
      <c r="E20" s="21"/>
      <c r="F20" s="22" t="s">
        <v>30</v>
      </c>
      <c r="G20" s="23"/>
      <c r="H20" s="23"/>
      <c r="I20" s="23"/>
      <c r="J20" s="24"/>
      <c r="K20" s="25"/>
      <c r="L20" s="25"/>
      <c r="M20" s="30" t="str">
        <f>МЗС!M20</f>
        <v>HDGM2018 (15.12.2018 г.)</v>
      </c>
      <c r="N20" s="1"/>
      <c r="O20" s="1"/>
      <c r="P20" s="1"/>
      <c r="Q20" s="1"/>
      <c r="R20" s="5"/>
    </row>
    <row r="21" spans="1:21" ht="15.75" x14ac:dyDescent="0.25">
      <c r="A21" s="1"/>
      <c r="B21" s="27" t="s">
        <v>31</v>
      </c>
      <c r="C21" s="23" t="str">
        <f>МЗС!C21</f>
        <v>60° 9' 38.1758 N</v>
      </c>
      <c r="D21" s="28"/>
      <c r="E21" s="21"/>
      <c r="F21" s="22" t="s">
        <v>32</v>
      </c>
      <c r="G21" s="23"/>
      <c r="H21" s="23"/>
      <c r="I21" s="23"/>
      <c r="J21" s="24"/>
      <c r="K21" s="25"/>
      <c r="L21" s="25"/>
      <c r="M21" s="30">
        <f>МЗС!M21</f>
        <v>78.12</v>
      </c>
      <c r="N21" s="1"/>
      <c r="O21" s="1"/>
      <c r="P21" s="1"/>
      <c r="Q21" s="1"/>
      <c r="R21" s="5"/>
    </row>
    <row r="22" spans="1:21" ht="15.75" x14ac:dyDescent="0.25">
      <c r="A22" s="1"/>
      <c r="B22" s="27" t="s">
        <v>33</v>
      </c>
      <c r="C22" s="23" t="str">
        <f>МЗС!C22</f>
        <v>109° 31' 6.7863 E</v>
      </c>
      <c r="D22" s="28"/>
      <c r="E22" s="21"/>
      <c r="F22" s="22" t="s">
        <v>34</v>
      </c>
      <c r="G22" s="23"/>
      <c r="H22" s="23"/>
      <c r="I22" s="23"/>
      <c r="J22" s="33"/>
      <c r="K22" s="25"/>
      <c r="L22" s="25"/>
      <c r="M22" s="34">
        <f>МЗС!M22</f>
        <v>61736</v>
      </c>
      <c r="N22" s="1"/>
      <c r="O22" s="1"/>
      <c r="P22" s="1"/>
      <c r="Q22" s="1"/>
      <c r="R22" s="5"/>
    </row>
    <row r="23" spans="1:21" ht="15.75" x14ac:dyDescent="0.25">
      <c r="A23" s="1"/>
      <c r="B23" s="27" t="s">
        <v>35</v>
      </c>
      <c r="C23" s="35">
        <f>МЗС!C23</f>
        <v>670219.72600000002</v>
      </c>
      <c r="D23" s="28"/>
      <c r="E23" s="21"/>
      <c r="F23" s="22" t="s">
        <v>36</v>
      </c>
      <c r="G23" s="23"/>
      <c r="H23" s="23"/>
      <c r="I23" s="23"/>
      <c r="J23" s="24"/>
      <c r="K23" s="25"/>
      <c r="L23" s="25"/>
      <c r="M23" s="30">
        <f>МЗС!M23</f>
        <v>-8.0500000000000007</v>
      </c>
      <c r="N23" s="1"/>
      <c r="O23" s="1"/>
      <c r="P23" s="1"/>
      <c r="Q23" s="1"/>
      <c r="R23" s="5"/>
    </row>
    <row r="24" spans="1:21" ht="15.75" x14ac:dyDescent="0.25">
      <c r="A24" s="1"/>
      <c r="B24" s="27" t="s">
        <v>37</v>
      </c>
      <c r="C24" s="35">
        <f>МЗС!C24</f>
        <v>417773.71</v>
      </c>
      <c r="D24" s="28"/>
      <c r="E24" s="21"/>
      <c r="F24" s="22" t="s">
        <v>38</v>
      </c>
      <c r="G24" s="23"/>
      <c r="H24" s="23"/>
      <c r="I24" s="23"/>
      <c r="J24" s="24"/>
      <c r="K24" s="25"/>
      <c r="L24" s="25"/>
      <c r="M24" s="30">
        <f>МЗС!M24</f>
        <v>-1.29</v>
      </c>
      <c r="N24" s="1"/>
      <c r="O24" s="1"/>
      <c r="P24" s="1"/>
      <c r="Q24" s="1"/>
      <c r="R24" s="5"/>
    </row>
    <row r="25" spans="1:21" ht="15.75" x14ac:dyDescent="0.25">
      <c r="A25" s="1"/>
      <c r="B25" s="27" t="s">
        <v>39</v>
      </c>
      <c r="C25" s="80">
        <f>МЗС!C25</f>
        <v>0.99968285000000001</v>
      </c>
      <c r="D25" s="28"/>
      <c r="E25" s="21"/>
      <c r="F25" s="22" t="s">
        <v>40</v>
      </c>
      <c r="G25" s="23"/>
      <c r="H25" s="23"/>
      <c r="I25" s="23"/>
      <c r="J25" s="24"/>
      <c r="K25" s="25"/>
      <c r="L25" s="25"/>
      <c r="M25" s="30">
        <f>МЗС!M25</f>
        <v>-6.7600000000000007</v>
      </c>
      <c r="N25" s="1"/>
      <c r="O25" s="1"/>
      <c r="P25" s="1"/>
      <c r="Q25" s="1"/>
      <c r="R25" s="5"/>
    </row>
    <row r="26" spans="1:21" ht="15.75" x14ac:dyDescent="0.25">
      <c r="A26" s="1"/>
      <c r="B26" s="36" t="s">
        <v>41</v>
      </c>
      <c r="C26" s="37">
        <v>6.2320000000000002</v>
      </c>
      <c r="D26" s="38"/>
      <c r="E26" s="39"/>
      <c r="F26" s="40" t="s">
        <v>42</v>
      </c>
      <c r="G26" s="41"/>
      <c r="H26" s="41"/>
      <c r="I26" s="41"/>
      <c r="J26" s="42"/>
      <c r="K26" s="43"/>
      <c r="L26" s="43"/>
      <c r="M26" s="30" t="str">
        <f>МЗС!M26</f>
        <v>150×850@342 deg</v>
      </c>
      <c r="N26" s="1"/>
      <c r="O26" s="1"/>
      <c r="P26" s="1"/>
      <c r="Q26" s="1"/>
      <c r="R26" s="5"/>
    </row>
    <row r="27" spans="1:21" ht="15.75" x14ac:dyDescent="0.25">
      <c r="A27" s="1"/>
      <c r="B27" s="44"/>
      <c r="C27" s="31"/>
      <c r="D27" s="23"/>
      <c r="E27" s="45"/>
      <c r="F27" s="22" t="s">
        <v>43</v>
      </c>
      <c r="G27" s="23"/>
      <c r="H27" s="23"/>
      <c r="I27" s="23"/>
      <c r="J27" s="24"/>
      <c r="K27" s="25"/>
      <c r="L27" s="25"/>
      <c r="M27" s="30" t="str">
        <f>МЗС!M27</f>
        <v>60° 10' 49.7304 N</v>
      </c>
      <c r="N27" s="1"/>
      <c r="O27" s="1"/>
      <c r="P27" s="1"/>
      <c r="Q27" s="1"/>
      <c r="R27" s="5"/>
    </row>
    <row r="28" spans="1:21" ht="16.5" thickBot="1" x14ac:dyDescent="0.3">
      <c r="A28" s="1"/>
      <c r="B28" s="46"/>
      <c r="C28" s="47"/>
      <c r="D28" s="48"/>
      <c r="E28" s="49"/>
      <c r="F28" s="50" t="s">
        <v>44</v>
      </c>
      <c r="G28" s="48"/>
      <c r="H28" s="48"/>
      <c r="I28" s="48"/>
      <c r="J28" s="51"/>
      <c r="K28" s="52"/>
      <c r="L28" s="52"/>
      <c r="M28" s="53" t="str">
        <f>МЗС!M28</f>
        <v>109° 30' 12.7472 E</v>
      </c>
      <c r="N28" s="1"/>
      <c r="O28" s="1"/>
      <c r="P28" s="1"/>
      <c r="Q28" s="1"/>
      <c r="R28" s="5"/>
    </row>
    <row r="29" spans="1:21" ht="4.5" customHeight="1" thickBot="1" x14ac:dyDescent="0.3">
      <c r="A29" s="1"/>
      <c r="B29" s="2"/>
      <c r="C29" s="3"/>
      <c r="D29" s="3"/>
      <c r="E29" s="3"/>
      <c r="F29" s="3"/>
      <c r="G29" s="3"/>
      <c r="H29" s="3"/>
      <c r="I29" s="3"/>
      <c r="J29" s="3"/>
      <c r="K29" s="3"/>
      <c r="L29" s="4"/>
      <c r="M29" s="3"/>
      <c r="N29" s="1"/>
      <c r="O29" s="1"/>
      <c r="P29" s="1"/>
      <c r="Q29" s="1"/>
      <c r="R29" s="5"/>
    </row>
    <row r="30" spans="1:21" ht="64.5" thickBot="1" x14ac:dyDescent="0.3">
      <c r="A30" s="1"/>
      <c r="B30" s="54" t="s">
        <v>45</v>
      </c>
      <c r="C30" s="55" t="s">
        <v>46</v>
      </c>
      <c r="D30" s="56" t="s">
        <v>47</v>
      </c>
      <c r="E30" s="56" t="s">
        <v>48</v>
      </c>
      <c r="F30" s="56" t="s">
        <v>49</v>
      </c>
      <c r="G30" s="56" t="s">
        <v>50</v>
      </c>
      <c r="H30" s="56" t="s">
        <v>51</v>
      </c>
      <c r="I30" s="56" t="s">
        <v>52</v>
      </c>
      <c r="J30" s="56" t="s">
        <v>53</v>
      </c>
      <c r="K30" s="56" t="s">
        <v>54</v>
      </c>
      <c r="L30" s="56" t="s">
        <v>55</v>
      </c>
      <c r="M30" s="57" t="s">
        <v>56</v>
      </c>
      <c r="N30" s="1"/>
      <c r="O30" s="1"/>
      <c r="P30" s="1"/>
      <c r="Q30" s="1"/>
      <c r="R30" s="5"/>
    </row>
    <row r="31" spans="1:21" ht="15.75" x14ac:dyDescent="0.25">
      <c r="A31" s="58"/>
      <c r="B31" s="59" t="s">
        <v>57</v>
      </c>
      <c r="C31" s="60">
        <v>0</v>
      </c>
      <c r="D31" s="60">
        <v>0</v>
      </c>
      <c r="E31" s="60">
        <v>0</v>
      </c>
      <c r="F31" s="60">
        <v>0</v>
      </c>
      <c r="G31" s="60">
        <v>-431.24</v>
      </c>
      <c r="H31" s="60">
        <v>0</v>
      </c>
      <c r="I31" s="60">
        <v>0</v>
      </c>
      <c r="J31" s="60">
        <v>0</v>
      </c>
      <c r="K31" s="60">
        <v>0</v>
      </c>
      <c r="L31" s="60">
        <v>0</v>
      </c>
      <c r="M31" s="61">
        <v>0</v>
      </c>
      <c r="N31" s="58"/>
      <c r="O31" s="58"/>
      <c r="P31" s="58"/>
      <c r="Q31" s="58"/>
      <c r="R31" s="62">
        <f t="shared" ref="R31:R94" si="0">IF(OR(B31="Обсадная колонна 339.7 мм / 13 3/8 in Casing",B31="Обсадная колонна 244.5 мм / 9 5/8 in Casing",B31="Обсадная колонна 177.8 мм / 7 in Casing"),1,IF(OR(B31="EOC - Траппы кровля / Traps Top",B31="KOP - Траппы подошва / Traps Bottom",B31="EOC - Аргиллиты - кровля / Argillites top",B31="EOC - Аргиллиты №2 - кровля / Argillites #2 top"),2,IF(OR(B31="ESP top",B31="ESP btm - Осинский горизонт-подошва / Osinskiy horizont Bttm"),3,IF(OR(B31="KOP - ВЧ-1",B31="KOP - ВЧ-2"),4,IF(B31="EOC - Кора выветривания / Crust",5,IF(OR(B31="TD",B31="Полка под срезку",B31="Начало срезки 1",B31="Начало срезки 2",B31="Начало срезки 3",B31="Начало срезки 4"),6,0))))))</f>
        <v>0</v>
      </c>
      <c r="T31" s="79"/>
      <c r="U31" s="79"/>
    </row>
    <row r="32" spans="1:21" ht="15.75" x14ac:dyDescent="0.25">
      <c r="A32" s="58"/>
      <c r="B32" s="63" t="s">
        <v>58</v>
      </c>
      <c r="C32" s="64">
        <v>10</v>
      </c>
      <c r="D32" s="64">
        <v>0</v>
      </c>
      <c r="E32" s="64">
        <v>0</v>
      </c>
      <c r="F32" s="64">
        <v>10</v>
      </c>
      <c r="G32" s="64">
        <v>-421.24</v>
      </c>
      <c r="H32" s="64">
        <v>0</v>
      </c>
      <c r="I32" s="64">
        <v>0</v>
      </c>
      <c r="J32" s="64">
        <v>0</v>
      </c>
      <c r="K32" s="64">
        <v>0</v>
      </c>
      <c r="L32" s="64">
        <v>0</v>
      </c>
      <c r="M32" s="65">
        <v>0</v>
      </c>
      <c r="N32" s="58"/>
      <c r="O32" s="58"/>
      <c r="P32" s="58"/>
      <c r="Q32" s="58"/>
      <c r="R32" s="62">
        <f t="shared" si="0"/>
        <v>0</v>
      </c>
      <c r="T32" s="79"/>
      <c r="U32" s="79"/>
    </row>
    <row r="33" spans="1:21" ht="15.75" x14ac:dyDescent="0.25">
      <c r="A33" s="58"/>
      <c r="B33" s="63" t="s">
        <v>82</v>
      </c>
      <c r="C33" s="64">
        <v>15</v>
      </c>
      <c r="D33" s="64">
        <v>0</v>
      </c>
      <c r="E33" s="64">
        <v>0</v>
      </c>
      <c r="F33" s="64">
        <v>15</v>
      </c>
      <c r="G33" s="64">
        <v>-416.24</v>
      </c>
      <c r="H33" s="64">
        <v>0</v>
      </c>
      <c r="I33" s="64">
        <v>0</v>
      </c>
      <c r="J33" s="64">
        <v>0</v>
      </c>
      <c r="K33" s="64">
        <v>0</v>
      </c>
      <c r="L33" s="64">
        <v>0</v>
      </c>
      <c r="M33" s="65">
        <v>0</v>
      </c>
      <c r="N33" s="58"/>
      <c r="O33" s="58"/>
      <c r="P33" s="58"/>
      <c r="Q33" s="58"/>
      <c r="R33" s="62">
        <f t="shared" si="0"/>
        <v>0</v>
      </c>
      <c r="T33" s="79"/>
      <c r="U33" s="79"/>
    </row>
    <row r="34" spans="1:21" ht="15.75" x14ac:dyDescent="0.25">
      <c r="A34" s="58"/>
      <c r="B34" s="63" t="s">
        <v>58</v>
      </c>
      <c r="C34" s="64">
        <v>20</v>
      </c>
      <c r="D34" s="64">
        <v>0</v>
      </c>
      <c r="E34" s="64">
        <v>0</v>
      </c>
      <c r="F34" s="64">
        <v>20</v>
      </c>
      <c r="G34" s="64">
        <v>-411.24</v>
      </c>
      <c r="H34" s="64">
        <v>0</v>
      </c>
      <c r="I34" s="64">
        <v>0</v>
      </c>
      <c r="J34" s="64">
        <v>0</v>
      </c>
      <c r="K34" s="64">
        <v>0</v>
      </c>
      <c r="L34" s="64">
        <v>0</v>
      </c>
      <c r="M34" s="65">
        <v>0</v>
      </c>
      <c r="N34" s="58"/>
      <c r="O34" s="58"/>
      <c r="P34" s="58"/>
      <c r="Q34" s="58"/>
      <c r="R34" s="62">
        <f t="shared" si="0"/>
        <v>0</v>
      </c>
      <c r="T34" s="79"/>
      <c r="U34" s="79"/>
    </row>
    <row r="35" spans="1:21" ht="15.75" x14ac:dyDescent="0.25">
      <c r="A35" s="58"/>
      <c r="B35" s="63" t="s">
        <v>58</v>
      </c>
      <c r="C35" s="64">
        <v>30</v>
      </c>
      <c r="D35" s="64">
        <v>0</v>
      </c>
      <c r="E35" s="64">
        <v>360</v>
      </c>
      <c r="F35" s="64">
        <v>30</v>
      </c>
      <c r="G35" s="64">
        <v>-401.24</v>
      </c>
      <c r="H35" s="64">
        <v>0</v>
      </c>
      <c r="I35" s="64">
        <v>0</v>
      </c>
      <c r="J35" s="64">
        <v>0</v>
      </c>
      <c r="K35" s="64">
        <v>0</v>
      </c>
      <c r="L35" s="64">
        <v>0</v>
      </c>
      <c r="M35" s="65">
        <v>360</v>
      </c>
      <c r="N35" s="58"/>
      <c r="O35" s="58"/>
      <c r="P35" s="58"/>
      <c r="Q35" s="58"/>
      <c r="R35" s="62">
        <f t="shared" si="0"/>
        <v>0</v>
      </c>
      <c r="T35" s="79"/>
      <c r="U35" s="79"/>
    </row>
    <row r="36" spans="1:21" ht="15.75" x14ac:dyDescent="0.25">
      <c r="A36" s="58"/>
      <c r="B36" s="63" t="s">
        <v>58</v>
      </c>
      <c r="C36" s="64">
        <v>40</v>
      </c>
      <c r="D36" s="64">
        <v>0</v>
      </c>
      <c r="E36" s="64">
        <v>360</v>
      </c>
      <c r="F36" s="64">
        <v>40</v>
      </c>
      <c r="G36" s="64">
        <v>-391.24</v>
      </c>
      <c r="H36" s="64">
        <v>0</v>
      </c>
      <c r="I36" s="64">
        <v>0</v>
      </c>
      <c r="J36" s="64">
        <v>0</v>
      </c>
      <c r="K36" s="64">
        <v>0</v>
      </c>
      <c r="L36" s="64">
        <v>0</v>
      </c>
      <c r="M36" s="65">
        <v>360</v>
      </c>
      <c r="N36" s="58"/>
      <c r="O36" s="58"/>
      <c r="P36" s="58"/>
      <c r="Q36" s="58"/>
      <c r="R36" s="62">
        <f t="shared" si="0"/>
        <v>0</v>
      </c>
      <c r="T36" s="79"/>
      <c r="U36" s="79"/>
    </row>
    <row r="37" spans="1:21" ht="15.75" x14ac:dyDescent="0.25">
      <c r="A37" s="58"/>
      <c r="B37" s="77" t="s">
        <v>78</v>
      </c>
      <c r="C37" s="64">
        <v>45</v>
      </c>
      <c r="D37" s="64">
        <v>0</v>
      </c>
      <c r="E37" s="64">
        <v>360</v>
      </c>
      <c r="F37" s="64">
        <v>45</v>
      </c>
      <c r="G37" s="64">
        <v>-386.24</v>
      </c>
      <c r="H37" s="64">
        <v>0</v>
      </c>
      <c r="I37" s="64">
        <v>0</v>
      </c>
      <c r="J37" s="64">
        <v>0</v>
      </c>
      <c r="K37" s="64">
        <v>0</v>
      </c>
      <c r="L37" s="64">
        <v>0</v>
      </c>
      <c r="M37" s="65">
        <v>360</v>
      </c>
      <c r="N37" s="58"/>
      <c r="O37" s="58"/>
      <c r="P37" s="58"/>
      <c r="Q37" s="58"/>
      <c r="R37" s="62">
        <f t="shared" si="0"/>
        <v>0</v>
      </c>
      <c r="T37" s="79"/>
      <c r="U37" s="79"/>
    </row>
    <row r="38" spans="1:21" ht="15.75" x14ac:dyDescent="0.25">
      <c r="A38" s="58"/>
      <c r="B38" s="63" t="s">
        <v>58</v>
      </c>
      <c r="C38" s="64">
        <v>50</v>
      </c>
      <c r="D38" s="64">
        <v>0</v>
      </c>
      <c r="E38" s="64">
        <v>360</v>
      </c>
      <c r="F38" s="64">
        <v>50</v>
      </c>
      <c r="G38" s="64">
        <v>-381.24</v>
      </c>
      <c r="H38" s="64">
        <v>0</v>
      </c>
      <c r="I38" s="64">
        <v>0</v>
      </c>
      <c r="J38" s="64">
        <v>0</v>
      </c>
      <c r="K38" s="64">
        <v>0</v>
      </c>
      <c r="L38" s="64">
        <v>0</v>
      </c>
      <c r="M38" s="65">
        <v>360</v>
      </c>
      <c r="N38" s="58"/>
      <c r="O38" s="58"/>
      <c r="P38" s="58"/>
      <c r="Q38" s="58"/>
      <c r="R38" s="62">
        <f t="shared" si="0"/>
        <v>0</v>
      </c>
      <c r="T38" s="79"/>
      <c r="U38" s="79"/>
    </row>
    <row r="39" spans="1:21" ht="15.75" x14ac:dyDescent="0.25">
      <c r="A39" s="58"/>
      <c r="B39" s="77" t="s">
        <v>58</v>
      </c>
      <c r="C39" s="66">
        <v>60</v>
      </c>
      <c r="D39" s="66">
        <v>0</v>
      </c>
      <c r="E39" s="66">
        <v>360</v>
      </c>
      <c r="F39" s="66">
        <v>60</v>
      </c>
      <c r="G39" s="66">
        <v>-371.24</v>
      </c>
      <c r="H39" s="66">
        <v>0</v>
      </c>
      <c r="I39" s="66">
        <v>0</v>
      </c>
      <c r="J39" s="66">
        <v>0</v>
      </c>
      <c r="K39" s="66">
        <v>0</v>
      </c>
      <c r="L39" s="66">
        <v>0</v>
      </c>
      <c r="M39" s="78">
        <v>360</v>
      </c>
      <c r="N39" s="58"/>
      <c r="O39" s="58"/>
      <c r="P39" s="58"/>
      <c r="Q39" s="58"/>
      <c r="R39" s="62">
        <f t="shared" si="0"/>
        <v>0</v>
      </c>
      <c r="T39" s="79"/>
      <c r="U39" s="79"/>
    </row>
    <row r="40" spans="1:21" ht="15.75" x14ac:dyDescent="0.25">
      <c r="A40" s="58"/>
      <c r="B40" s="63" t="s">
        <v>71</v>
      </c>
      <c r="C40" s="64">
        <v>70</v>
      </c>
      <c r="D40" s="64">
        <v>0</v>
      </c>
      <c r="E40" s="64">
        <v>360</v>
      </c>
      <c r="F40" s="64">
        <v>70</v>
      </c>
      <c r="G40" s="64">
        <v>-361.24</v>
      </c>
      <c r="H40" s="64">
        <v>0</v>
      </c>
      <c r="I40" s="64">
        <v>0</v>
      </c>
      <c r="J40" s="64">
        <v>0</v>
      </c>
      <c r="K40" s="64">
        <v>0</v>
      </c>
      <c r="L40" s="64">
        <v>0</v>
      </c>
      <c r="M40" s="65">
        <v>360</v>
      </c>
      <c r="N40" s="58"/>
      <c r="O40" s="58"/>
      <c r="P40" s="58"/>
      <c r="Q40" s="58"/>
      <c r="R40" s="62">
        <f t="shared" si="0"/>
        <v>1</v>
      </c>
      <c r="T40" s="79"/>
      <c r="U40" s="79"/>
    </row>
    <row r="41" spans="1:21" ht="15.75" x14ac:dyDescent="0.25">
      <c r="A41" s="58"/>
      <c r="B41" s="63" t="s">
        <v>58</v>
      </c>
      <c r="C41" s="64">
        <v>80</v>
      </c>
      <c r="D41" s="64">
        <v>0</v>
      </c>
      <c r="E41" s="64">
        <v>360</v>
      </c>
      <c r="F41" s="64">
        <v>80</v>
      </c>
      <c r="G41" s="64">
        <v>-351.24</v>
      </c>
      <c r="H41" s="64">
        <v>0</v>
      </c>
      <c r="I41" s="64">
        <v>0</v>
      </c>
      <c r="J41" s="64">
        <v>0</v>
      </c>
      <c r="K41" s="64">
        <v>0</v>
      </c>
      <c r="L41" s="64">
        <v>0</v>
      </c>
      <c r="M41" s="65">
        <v>360</v>
      </c>
      <c r="N41" s="58"/>
      <c r="O41" s="58"/>
      <c r="P41" s="58"/>
      <c r="Q41" s="58"/>
      <c r="R41" s="62">
        <f t="shared" si="0"/>
        <v>0</v>
      </c>
      <c r="T41" s="79"/>
      <c r="U41" s="79"/>
    </row>
    <row r="42" spans="1:21" ht="15.75" x14ac:dyDescent="0.25">
      <c r="A42" s="58"/>
      <c r="B42" s="63" t="s">
        <v>59</v>
      </c>
      <c r="C42" s="64">
        <v>90</v>
      </c>
      <c r="D42" s="64">
        <v>0</v>
      </c>
      <c r="E42" s="64">
        <v>360</v>
      </c>
      <c r="F42" s="64">
        <v>90</v>
      </c>
      <c r="G42" s="64">
        <v>-341.24</v>
      </c>
      <c r="H42" s="64">
        <v>0</v>
      </c>
      <c r="I42" s="64">
        <v>0</v>
      </c>
      <c r="J42" s="64">
        <v>0</v>
      </c>
      <c r="K42" s="64">
        <v>0</v>
      </c>
      <c r="L42" s="64">
        <v>0</v>
      </c>
      <c r="M42" s="65">
        <v>360</v>
      </c>
      <c r="N42" s="58"/>
      <c r="O42" s="58"/>
      <c r="P42" s="58"/>
      <c r="Q42" s="58"/>
      <c r="R42" s="62">
        <f t="shared" si="0"/>
        <v>0</v>
      </c>
      <c r="T42" s="79"/>
      <c r="U42" s="79"/>
    </row>
    <row r="43" spans="1:21" ht="15.75" x14ac:dyDescent="0.25">
      <c r="A43" s="58"/>
      <c r="B43" s="63" t="s">
        <v>58</v>
      </c>
      <c r="C43" s="64">
        <v>100</v>
      </c>
      <c r="D43" s="64">
        <v>0.83</v>
      </c>
      <c r="E43" s="64">
        <v>339</v>
      </c>
      <c r="F43" s="64">
        <v>100</v>
      </c>
      <c r="G43" s="64">
        <v>-331.24</v>
      </c>
      <c r="H43" s="64">
        <v>7.0000000000000007E-2</v>
      </c>
      <c r="I43" s="64">
        <v>-0.03</v>
      </c>
      <c r="J43" s="64">
        <v>7.0000000000000007E-2</v>
      </c>
      <c r="K43" s="64">
        <v>339</v>
      </c>
      <c r="L43" s="64">
        <v>2.5</v>
      </c>
      <c r="M43" s="65">
        <v>339</v>
      </c>
      <c r="N43" s="58"/>
      <c r="O43" s="58"/>
      <c r="P43" s="58"/>
      <c r="Q43" s="58"/>
      <c r="R43" s="62">
        <f t="shared" si="0"/>
        <v>0</v>
      </c>
      <c r="T43" s="79"/>
      <c r="U43" s="79"/>
    </row>
    <row r="44" spans="1:21" ht="15.75" x14ac:dyDescent="0.25">
      <c r="A44" s="58"/>
      <c r="B44" s="63" t="s">
        <v>58</v>
      </c>
      <c r="C44" s="64">
        <v>110</v>
      </c>
      <c r="D44" s="64">
        <v>1.67</v>
      </c>
      <c r="E44" s="64">
        <v>339</v>
      </c>
      <c r="F44" s="64">
        <v>110</v>
      </c>
      <c r="G44" s="64">
        <v>-321.24</v>
      </c>
      <c r="H44" s="64">
        <v>0.27</v>
      </c>
      <c r="I44" s="64">
        <v>-0.1</v>
      </c>
      <c r="J44" s="64">
        <v>0.28999999999999998</v>
      </c>
      <c r="K44" s="64">
        <v>339</v>
      </c>
      <c r="L44" s="64">
        <v>2.5</v>
      </c>
      <c r="M44" s="65">
        <v>0</v>
      </c>
      <c r="N44" s="58"/>
      <c r="O44" s="58"/>
      <c r="P44" s="58"/>
      <c r="Q44" s="58"/>
      <c r="R44" s="62">
        <f t="shared" si="0"/>
        <v>0</v>
      </c>
      <c r="T44" s="79"/>
      <c r="U44" s="79"/>
    </row>
    <row r="45" spans="1:21" ht="15.75" x14ac:dyDescent="0.25">
      <c r="A45" s="58"/>
      <c r="B45" s="63" t="s">
        <v>58</v>
      </c>
      <c r="C45" s="64">
        <v>120</v>
      </c>
      <c r="D45" s="64">
        <v>2.5</v>
      </c>
      <c r="E45" s="64">
        <v>339</v>
      </c>
      <c r="F45" s="64">
        <v>119.99</v>
      </c>
      <c r="G45" s="64">
        <v>-311.25</v>
      </c>
      <c r="H45" s="64">
        <v>0.61</v>
      </c>
      <c r="I45" s="64">
        <v>-0.23</v>
      </c>
      <c r="J45" s="64">
        <v>0.65</v>
      </c>
      <c r="K45" s="64">
        <v>339</v>
      </c>
      <c r="L45" s="64">
        <v>2.5</v>
      </c>
      <c r="M45" s="65">
        <v>0</v>
      </c>
      <c r="N45" s="58"/>
      <c r="O45" s="58"/>
      <c r="P45" s="58"/>
      <c r="Q45" s="58"/>
      <c r="R45" s="62">
        <f t="shared" si="0"/>
        <v>0</v>
      </c>
      <c r="T45" s="79"/>
      <c r="U45" s="79"/>
    </row>
    <row r="46" spans="1:21" ht="15.75" x14ac:dyDescent="0.25">
      <c r="A46" s="58"/>
      <c r="B46" s="63" t="s">
        <v>58</v>
      </c>
      <c r="C46" s="64">
        <v>130</v>
      </c>
      <c r="D46" s="64">
        <v>3.33</v>
      </c>
      <c r="E46" s="64">
        <v>339</v>
      </c>
      <c r="F46" s="64">
        <v>129.97999999999999</v>
      </c>
      <c r="G46" s="64">
        <v>-301.26</v>
      </c>
      <c r="H46" s="64">
        <v>1.0900000000000001</v>
      </c>
      <c r="I46" s="64">
        <v>-0.42</v>
      </c>
      <c r="J46" s="64">
        <v>1.1599999999999999</v>
      </c>
      <c r="K46" s="64">
        <v>339</v>
      </c>
      <c r="L46" s="64">
        <v>2.5</v>
      </c>
      <c r="M46" s="65">
        <v>0</v>
      </c>
      <c r="N46" s="58"/>
      <c r="O46" s="58"/>
      <c r="P46" s="58"/>
      <c r="Q46" s="58"/>
      <c r="R46" s="62">
        <f t="shared" si="0"/>
        <v>0</v>
      </c>
      <c r="T46" s="79"/>
      <c r="U46" s="79"/>
    </row>
    <row r="47" spans="1:21" ht="15.75" x14ac:dyDescent="0.25">
      <c r="A47" s="58"/>
      <c r="B47" s="63" t="s">
        <v>58</v>
      </c>
      <c r="C47" s="64">
        <v>140</v>
      </c>
      <c r="D47" s="64">
        <v>4.17</v>
      </c>
      <c r="E47" s="64">
        <v>339</v>
      </c>
      <c r="F47" s="64">
        <v>139.96</v>
      </c>
      <c r="G47" s="64">
        <v>-291.27999999999997</v>
      </c>
      <c r="H47" s="64">
        <v>1.7</v>
      </c>
      <c r="I47" s="64">
        <v>-0.65</v>
      </c>
      <c r="J47" s="64">
        <v>1.82</v>
      </c>
      <c r="K47" s="64">
        <v>339</v>
      </c>
      <c r="L47" s="64">
        <v>2.5</v>
      </c>
      <c r="M47" s="65">
        <v>0</v>
      </c>
      <c r="N47" s="58"/>
      <c r="O47" s="58"/>
      <c r="P47" s="58"/>
      <c r="Q47" s="58"/>
      <c r="R47" s="62">
        <f t="shared" si="0"/>
        <v>0</v>
      </c>
      <c r="T47" s="79"/>
      <c r="U47" s="79"/>
    </row>
    <row r="48" spans="1:21" ht="15.75" x14ac:dyDescent="0.25">
      <c r="A48" s="58"/>
      <c r="B48" s="63" t="s">
        <v>58</v>
      </c>
      <c r="C48" s="64">
        <v>150</v>
      </c>
      <c r="D48" s="64">
        <v>5</v>
      </c>
      <c r="E48" s="64">
        <v>339</v>
      </c>
      <c r="F48" s="64">
        <v>149.91999999999999</v>
      </c>
      <c r="G48" s="64">
        <v>-281.32</v>
      </c>
      <c r="H48" s="64">
        <v>2.44</v>
      </c>
      <c r="I48" s="64">
        <v>-0.94</v>
      </c>
      <c r="J48" s="64">
        <v>2.62</v>
      </c>
      <c r="K48" s="64">
        <v>339</v>
      </c>
      <c r="L48" s="64">
        <v>2.5</v>
      </c>
      <c r="M48" s="65">
        <v>0</v>
      </c>
      <c r="N48" s="58"/>
      <c r="O48" s="58"/>
      <c r="P48" s="58"/>
      <c r="Q48" s="58"/>
      <c r="R48" s="62">
        <f t="shared" si="0"/>
        <v>0</v>
      </c>
      <c r="T48" s="79"/>
      <c r="U48" s="79"/>
    </row>
    <row r="49" spans="1:21" ht="15.75" x14ac:dyDescent="0.25">
      <c r="A49" s="58"/>
      <c r="B49" s="63" t="s">
        <v>58</v>
      </c>
      <c r="C49" s="64">
        <v>160</v>
      </c>
      <c r="D49" s="64">
        <v>5.83</v>
      </c>
      <c r="E49" s="64">
        <v>339</v>
      </c>
      <c r="F49" s="64">
        <v>159.88</v>
      </c>
      <c r="G49" s="64">
        <v>-271.36</v>
      </c>
      <c r="H49" s="64">
        <v>3.32</v>
      </c>
      <c r="I49" s="64">
        <v>-1.28</v>
      </c>
      <c r="J49" s="64">
        <v>3.56</v>
      </c>
      <c r="K49" s="64">
        <v>339</v>
      </c>
      <c r="L49" s="64">
        <v>2.5</v>
      </c>
      <c r="M49" s="65">
        <v>0</v>
      </c>
      <c r="N49" s="58"/>
      <c r="O49" s="58"/>
      <c r="P49" s="58"/>
      <c r="Q49" s="58"/>
      <c r="R49" s="62">
        <f t="shared" si="0"/>
        <v>0</v>
      </c>
      <c r="T49" s="79"/>
      <c r="U49" s="79"/>
    </row>
    <row r="50" spans="1:21" ht="15.75" x14ac:dyDescent="0.25">
      <c r="A50" s="58"/>
      <c r="B50" s="63" t="s">
        <v>58</v>
      </c>
      <c r="C50" s="64">
        <v>170</v>
      </c>
      <c r="D50" s="64">
        <v>6.67</v>
      </c>
      <c r="E50" s="64">
        <v>339</v>
      </c>
      <c r="F50" s="64">
        <v>169.82</v>
      </c>
      <c r="G50" s="64">
        <v>-261.42</v>
      </c>
      <c r="H50" s="64">
        <v>4.34</v>
      </c>
      <c r="I50" s="64">
        <v>-1.67</v>
      </c>
      <c r="J50" s="64">
        <v>4.6500000000000004</v>
      </c>
      <c r="K50" s="64">
        <v>339</v>
      </c>
      <c r="L50" s="64">
        <v>2.5</v>
      </c>
      <c r="M50" s="65">
        <v>0</v>
      </c>
      <c r="N50" s="58"/>
      <c r="O50" s="58"/>
      <c r="P50" s="58"/>
      <c r="Q50" s="58"/>
      <c r="R50" s="62">
        <f t="shared" si="0"/>
        <v>0</v>
      </c>
      <c r="T50" s="79"/>
      <c r="U50" s="79"/>
    </row>
    <row r="51" spans="1:21" ht="15.75" x14ac:dyDescent="0.25">
      <c r="A51" s="58"/>
      <c r="B51" s="63" t="s">
        <v>79</v>
      </c>
      <c r="C51" s="64">
        <v>175.22</v>
      </c>
      <c r="D51" s="64">
        <v>7.1</v>
      </c>
      <c r="E51" s="64">
        <v>339</v>
      </c>
      <c r="F51" s="64">
        <v>175</v>
      </c>
      <c r="G51" s="64">
        <v>-256.24</v>
      </c>
      <c r="H51" s="64">
        <v>4.92</v>
      </c>
      <c r="I51" s="64">
        <v>-1.89</v>
      </c>
      <c r="J51" s="64">
        <v>5.27</v>
      </c>
      <c r="K51" s="64">
        <v>339</v>
      </c>
      <c r="L51" s="64">
        <v>2.5</v>
      </c>
      <c r="M51" s="65">
        <v>0</v>
      </c>
      <c r="N51" s="58"/>
      <c r="O51" s="58"/>
      <c r="P51" s="58"/>
      <c r="Q51" s="58"/>
      <c r="R51" s="62">
        <f t="shared" si="0"/>
        <v>0</v>
      </c>
      <c r="T51" s="79"/>
      <c r="U51" s="79"/>
    </row>
    <row r="52" spans="1:21" ht="15.75" x14ac:dyDescent="0.25">
      <c r="A52" s="58"/>
      <c r="B52" s="63" t="s">
        <v>58</v>
      </c>
      <c r="C52" s="64">
        <v>180</v>
      </c>
      <c r="D52" s="64">
        <v>7.5</v>
      </c>
      <c r="E52" s="64">
        <v>339</v>
      </c>
      <c r="F52" s="64">
        <v>179.74</v>
      </c>
      <c r="G52" s="64">
        <v>-251.5</v>
      </c>
      <c r="H52" s="64">
        <v>5.49</v>
      </c>
      <c r="I52" s="64">
        <v>-2.11</v>
      </c>
      <c r="J52" s="64">
        <v>5.88</v>
      </c>
      <c r="K52" s="64">
        <v>339</v>
      </c>
      <c r="L52" s="64">
        <v>2.5</v>
      </c>
      <c r="M52" s="65">
        <v>0</v>
      </c>
      <c r="N52" s="58"/>
      <c r="O52" s="58"/>
      <c r="P52" s="58"/>
      <c r="Q52" s="58"/>
      <c r="R52" s="62">
        <f t="shared" si="0"/>
        <v>0</v>
      </c>
      <c r="T52" s="79"/>
      <c r="U52" s="79"/>
    </row>
    <row r="53" spans="1:21" ht="15.75" x14ac:dyDescent="0.25">
      <c r="A53" s="58"/>
      <c r="B53" s="63" t="s">
        <v>58</v>
      </c>
      <c r="C53" s="64">
        <v>190</v>
      </c>
      <c r="D53" s="64">
        <v>8.33</v>
      </c>
      <c r="E53" s="64">
        <v>339</v>
      </c>
      <c r="F53" s="64">
        <v>189.65</v>
      </c>
      <c r="G53" s="64">
        <v>-241.59</v>
      </c>
      <c r="H53" s="64">
        <v>6.78</v>
      </c>
      <c r="I53" s="64">
        <v>-2.6</v>
      </c>
      <c r="J53" s="64">
        <v>7.26</v>
      </c>
      <c r="K53" s="64">
        <v>339</v>
      </c>
      <c r="L53" s="64">
        <v>2.5</v>
      </c>
      <c r="M53" s="65">
        <v>0</v>
      </c>
      <c r="N53" s="58"/>
      <c r="O53" s="58"/>
      <c r="P53" s="58"/>
      <c r="Q53" s="58"/>
      <c r="R53" s="62">
        <f t="shared" si="0"/>
        <v>0</v>
      </c>
      <c r="T53" s="79"/>
      <c r="U53" s="79"/>
    </row>
    <row r="54" spans="1:21" ht="15.75" x14ac:dyDescent="0.25">
      <c r="A54" s="58"/>
      <c r="B54" s="63" t="s">
        <v>58</v>
      </c>
      <c r="C54" s="64">
        <v>200</v>
      </c>
      <c r="D54" s="64">
        <v>9.17</v>
      </c>
      <c r="E54" s="64">
        <v>339</v>
      </c>
      <c r="F54" s="64">
        <v>199.53</v>
      </c>
      <c r="G54" s="64">
        <v>-231.71</v>
      </c>
      <c r="H54" s="64">
        <v>8.1999999999999993</v>
      </c>
      <c r="I54" s="64">
        <v>-3.15</v>
      </c>
      <c r="J54" s="64">
        <v>8.7799999999999994</v>
      </c>
      <c r="K54" s="64">
        <v>339</v>
      </c>
      <c r="L54" s="64">
        <v>2.5</v>
      </c>
      <c r="M54" s="65">
        <v>0</v>
      </c>
      <c r="N54" s="58"/>
      <c r="O54" s="58"/>
      <c r="P54" s="58"/>
      <c r="Q54" s="58"/>
      <c r="R54" s="62">
        <f t="shared" si="0"/>
        <v>0</v>
      </c>
      <c r="T54" s="79"/>
      <c r="U54" s="79"/>
    </row>
    <row r="55" spans="1:21" ht="15.75" x14ac:dyDescent="0.25">
      <c r="A55" s="58"/>
      <c r="B55" s="63" t="s">
        <v>58</v>
      </c>
      <c r="C55" s="64">
        <v>210</v>
      </c>
      <c r="D55" s="64">
        <v>10</v>
      </c>
      <c r="E55" s="64">
        <v>339</v>
      </c>
      <c r="F55" s="64">
        <v>209.39</v>
      </c>
      <c r="G55" s="64">
        <v>-221.85</v>
      </c>
      <c r="H55" s="64">
        <v>9.75</v>
      </c>
      <c r="I55" s="64">
        <v>-3.74</v>
      </c>
      <c r="J55" s="64">
        <v>10.45</v>
      </c>
      <c r="K55" s="64">
        <v>339</v>
      </c>
      <c r="L55" s="64">
        <v>2.5</v>
      </c>
      <c r="M55" s="65">
        <v>0</v>
      </c>
      <c r="N55" s="58"/>
      <c r="O55" s="58"/>
      <c r="P55" s="58"/>
      <c r="Q55" s="58"/>
      <c r="R55" s="62">
        <f t="shared" si="0"/>
        <v>0</v>
      </c>
      <c r="T55" s="79"/>
      <c r="U55" s="79"/>
    </row>
    <row r="56" spans="1:21" ht="15.75" x14ac:dyDescent="0.25">
      <c r="A56" s="58"/>
      <c r="B56" s="63" t="s">
        <v>58</v>
      </c>
      <c r="C56" s="64">
        <v>220</v>
      </c>
      <c r="D56" s="64">
        <v>10.83</v>
      </c>
      <c r="E56" s="64">
        <v>339</v>
      </c>
      <c r="F56" s="64">
        <v>219.23</v>
      </c>
      <c r="G56" s="64">
        <v>-212.01</v>
      </c>
      <c r="H56" s="64">
        <v>11.44</v>
      </c>
      <c r="I56" s="64">
        <v>-4.3899999999999997</v>
      </c>
      <c r="J56" s="64">
        <v>12.25</v>
      </c>
      <c r="K56" s="64">
        <v>339</v>
      </c>
      <c r="L56" s="64">
        <v>2.5</v>
      </c>
      <c r="M56" s="65">
        <v>0</v>
      </c>
      <c r="N56" s="58"/>
      <c r="O56" s="58"/>
      <c r="P56" s="58"/>
      <c r="Q56" s="58"/>
      <c r="R56" s="62">
        <f t="shared" si="0"/>
        <v>0</v>
      </c>
      <c r="T56" s="79"/>
      <c r="U56" s="79"/>
    </row>
    <row r="57" spans="1:21" ht="15.75" x14ac:dyDescent="0.25">
      <c r="A57" s="58"/>
      <c r="B57" s="63" t="s">
        <v>58</v>
      </c>
      <c r="C57" s="64">
        <v>230</v>
      </c>
      <c r="D57" s="64">
        <v>11.67</v>
      </c>
      <c r="E57" s="64">
        <v>339</v>
      </c>
      <c r="F57" s="64">
        <v>229.03</v>
      </c>
      <c r="G57" s="64">
        <v>-202.21</v>
      </c>
      <c r="H57" s="64">
        <v>13.26</v>
      </c>
      <c r="I57" s="64">
        <v>-5.09</v>
      </c>
      <c r="J57" s="64">
        <v>14.2</v>
      </c>
      <c r="K57" s="64">
        <v>339</v>
      </c>
      <c r="L57" s="64">
        <v>2.5</v>
      </c>
      <c r="M57" s="65">
        <v>0</v>
      </c>
      <c r="N57" s="58"/>
      <c r="O57" s="58"/>
      <c r="P57" s="58"/>
      <c r="Q57" s="58"/>
      <c r="R57" s="62">
        <f t="shared" si="0"/>
        <v>0</v>
      </c>
      <c r="T57" s="79"/>
      <c r="U57" s="79"/>
    </row>
    <row r="58" spans="1:21" ht="15.75" x14ac:dyDescent="0.25">
      <c r="A58" s="58"/>
      <c r="B58" s="63" t="s">
        <v>58</v>
      </c>
      <c r="C58" s="64">
        <v>240</v>
      </c>
      <c r="D58" s="64">
        <v>12.5</v>
      </c>
      <c r="E58" s="64">
        <v>339</v>
      </c>
      <c r="F58" s="64">
        <v>238.81</v>
      </c>
      <c r="G58" s="64">
        <v>-192.43</v>
      </c>
      <c r="H58" s="64">
        <v>15.22</v>
      </c>
      <c r="I58" s="64">
        <v>-5.84</v>
      </c>
      <c r="J58" s="64">
        <v>16.3</v>
      </c>
      <c r="K58" s="64">
        <v>339</v>
      </c>
      <c r="L58" s="64">
        <v>2.5</v>
      </c>
      <c r="M58" s="65">
        <v>0</v>
      </c>
      <c r="N58" s="58"/>
      <c r="O58" s="58"/>
      <c r="P58" s="58"/>
      <c r="Q58" s="58"/>
      <c r="R58" s="62">
        <f t="shared" si="0"/>
        <v>0</v>
      </c>
      <c r="T58" s="79"/>
      <c r="U58" s="79"/>
    </row>
    <row r="59" spans="1:21" ht="15.75" x14ac:dyDescent="0.25">
      <c r="A59" s="58"/>
      <c r="B59" s="63" t="s">
        <v>58</v>
      </c>
      <c r="C59" s="64">
        <v>250</v>
      </c>
      <c r="D59" s="64">
        <v>13.33</v>
      </c>
      <c r="E59" s="64">
        <v>339</v>
      </c>
      <c r="F59" s="64">
        <v>248.56</v>
      </c>
      <c r="G59" s="64">
        <v>-182.68</v>
      </c>
      <c r="H59" s="64">
        <v>17.3</v>
      </c>
      <c r="I59" s="64">
        <v>-6.64</v>
      </c>
      <c r="J59" s="64">
        <v>18.53</v>
      </c>
      <c r="K59" s="64">
        <v>339</v>
      </c>
      <c r="L59" s="64">
        <v>2.5</v>
      </c>
      <c r="M59" s="65">
        <v>0</v>
      </c>
      <c r="N59" s="58"/>
      <c r="O59" s="58"/>
      <c r="P59" s="58"/>
      <c r="Q59" s="58"/>
      <c r="R59" s="62">
        <f t="shared" si="0"/>
        <v>0</v>
      </c>
      <c r="T59" s="79"/>
      <c r="U59" s="79"/>
    </row>
    <row r="60" spans="1:21" ht="15.75" x14ac:dyDescent="0.25">
      <c r="A60" s="58"/>
      <c r="B60" s="63" t="s">
        <v>58</v>
      </c>
      <c r="C60" s="64">
        <v>260</v>
      </c>
      <c r="D60" s="64">
        <v>14.17</v>
      </c>
      <c r="E60" s="64">
        <v>339</v>
      </c>
      <c r="F60" s="64">
        <v>258.27</v>
      </c>
      <c r="G60" s="64">
        <v>-172.97</v>
      </c>
      <c r="H60" s="64">
        <v>19.52</v>
      </c>
      <c r="I60" s="64">
        <v>-7.49</v>
      </c>
      <c r="J60" s="64">
        <v>20.91</v>
      </c>
      <c r="K60" s="64">
        <v>339</v>
      </c>
      <c r="L60" s="64">
        <v>2.5</v>
      </c>
      <c r="M60" s="65">
        <v>0</v>
      </c>
      <c r="N60" s="58"/>
      <c r="O60" s="58"/>
      <c r="P60" s="58"/>
      <c r="Q60" s="58"/>
      <c r="R60" s="62">
        <f t="shared" si="0"/>
        <v>0</v>
      </c>
      <c r="T60" s="79"/>
      <c r="U60" s="79"/>
    </row>
    <row r="61" spans="1:21" ht="15.75" x14ac:dyDescent="0.25">
      <c r="A61" s="58"/>
      <c r="B61" s="63" t="s">
        <v>58</v>
      </c>
      <c r="C61" s="64">
        <v>270</v>
      </c>
      <c r="D61" s="64">
        <v>15</v>
      </c>
      <c r="E61" s="64">
        <v>339</v>
      </c>
      <c r="F61" s="64">
        <v>267.95</v>
      </c>
      <c r="G61" s="64">
        <v>-163.29</v>
      </c>
      <c r="H61" s="64">
        <v>21.87</v>
      </c>
      <c r="I61" s="64">
        <v>-8.4</v>
      </c>
      <c r="J61" s="64">
        <v>23.43</v>
      </c>
      <c r="K61" s="64">
        <v>339</v>
      </c>
      <c r="L61" s="64">
        <v>2.5</v>
      </c>
      <c r="M61" s="65">
        <v>0</v>
      </c>
      <c r="N61" s="58"/>
      <c r="O61" s="58"/>
      <c r="P61" s="58"/>
      <c r="Q61" s="58"/>
      <c r="R61" s="62">
        <f t="shared" si="0"/>
        <v>0</v>
      </c>
      <c r="T61" s="79"/>
      <c r="U61" s="79"/>
    </row>
    <row r="62" spans="1:21" ht="15.75" x14ac:dyDescent="0.25">
      <c r="A62" s="58"/>
      <c r="B62" s="63" t="s">
        <v>58</v>
      </c>
      <c r="C62" s="64">
        <v>280</v>
      </c>
      <c r="D62" s="64">
        <v>15.83</v>
      </c>
      <c r="E62" s="64">
        <v>339</v>
      </c>
      <c r="F62" s="64">
        <v>277.58999999999997</v>
      </c>
      <c r="G62" s="64">
        <v>-153.65</v>
      </c>
      <c r="H62" s="64">
        <v>24.35</v>
      </c>
      <c r="I62" s="64">
        <v>-9.35</v>
      </c>
      <c r="J62" s="64">
        <v>26.09</v>
      </c>
      <c r="K62" s="64">
        <v>339</v>
      </c>
      <c r="L62" s="64">
        <v>2.5</v>
      </c>
      <c r="M62" s="65">
        <v>0</v>
      </c>
      <c r="N62" s="58"/>
      <c r="O62" s="58"/>
      <c r="P62" s="58"/>
      <c r="Q62" s="58"/>
      <c r="R62" s="62">
        <f t="shared" si="0"/>
        <v>0</v>
      </c>
      <c r="T62" s="79"/>
      <c r="U62" s="79"/>
    </row>
    <row r="63" spans="1:21" ht="15.75" x14ac:dyDescent="0.25">
      <c r="A63" s="58"/>
      <c r="B63" s="63" t="s">
        <v>58</v>
      </c>
      <c r="C63" s="64">
        <v>290</v>
      </c>
      <c r="D63" s="64">
        <v>16.670000000000002</v>
      </c>
      <c r="E63" s="64">
        <v>339</v>
      </c>
      <c r="F63" s="64">
        <v>287.19</v>
      </c>
      <c r="G63" s="64">
        <v>-144.05000000000001</v>
      </c>
      <c r="H63" s="64">
        <v>26.97</v>
      </c>
      <c r="I63" s="64">
        <v>-10.35</v>
      </c>
      <c r="J63" s="64">
        <v>28.88</v>
      </c>
      <c r="K63" s="64">
        <v>339</v>
      </c>
      <c r="L63" s="64">
        <v>2.5</v>
      </c>
      <c r="M63" s="65">
        <v>0</v>
      </c>
      <c r="N63" s="58"/>
      <c r="O63" s="58"/>
      <c r="P63" s="58"/>
      <c r="Q63" s="58"/>
      <c r="R63" s="62">
        <f t="shared" si="0"/>
        <v>0</v>
      </c>
      <c r="T63" s="79"/>
      <c r="U63" s="79"/>
    </row>
    <row r="64" spans="1:21" ht="15.75" x14ac:dyDescent="0.25">
      <c r="A64" s="58"/>
      <c r="B64" s="63" t="s">
        <v>58</v>
      </c>
      <c r="C64" s="64">
        <v>300</v>
      </c>
      <c r="D64" s="64">
        <v>17.5</v>
      </c>
      <c r="E64" s="64">
        <v>339</v>
      </c>
      <c r="F64" s="64">
        <v>296.75</v>
      </c>
      <c r="G64" s="64">
        <v>-134.49</v>
      </c>
      <c r="H64" s="64">
        <v>29.71</v>
      </c>
      <c r="I64" s="64">
        <v>-11.4</v>
      </c>
      <c r="J64" s="64">
        <v>31.82</v>
      </c>
      <c r="K64" s="64">
        <v>339</v>
      </c>
      <c r="L64" s="64">
        <v>2.5</v>
      </c>
      <c r="M64" s="65">
        <v>0</v>
      </c>
      <c r="N64" s="58"/>
      <c r="O64" s="58"/>
      <c r="P64" s="58"/>
      <c r="Q64" s="58"/>
      <c r="R64" s="62">
        <f t="shared" si="0"/>
        <v>0</v>
      </c>
      <c r="T64" s="79"/>
      <c r="U64" s="79"/>
    </row>
    <row r="65" spans="1:21" ht="15.75" x14ac:dyDescent="0.25">
      <c r="A65" s="58"/>
      <c r="B65" s="63" t="s">
        <v>58</v>
      </c>
      <c r="C65" s="64">
        <v>310</v>
      </c>
      <c r="D65" s="64">
        <v>18.329999999999998</v>
      </c>
      <c r="E65" s="64">
        <v>339</v>
      </c>
      <c r="F65" s="64">
        <v>306.27</v>
      </c>
      <c r="G65" s="64">
        <v>-124.97</v>
      </c>
      <c r="H65" s="64">
        <v>32.58</v>
      </c>
      <c r="I65" s="64">
        <v>-12.51</v>
      </c>
      <c r="J65" s="64">
        <v>34.9</v>
      </c>
      <c r="K65" s="64">
        <v>339</v>
      </c>
      <c r="L65" s="64">
        <v>2.5</v>
      </c>
      <c r="M65" s="65">
        <v>0</v>
      </c>
      <c r="N65" s="58"/>
      <c r="O65" s="58"/>
      <c r="P65" s="58"/>
      <c r="Q65" s="58"/>
      <c r="R65" s="62">
        <f t="shared" si="0"/>
        <v>0</v>
      </c>
      <c r="T65" s="79"/>
      <c r="U65" s="79"/>
    </row>
    <row r="66" spans="1:21" ht="15.75" x14ac:dyDescent="0.25">
      <c r="A66" s="58"/>
      <c r="B66" s="63" t="s">
        <v>58</v>
      </c>
      <c r="C66" s="64">
        <v>320</v>
      </c>
      <c r="D66" s="64">
        <v>19.170000000000002</v>
      </c>
      <c r="E66" s="64">
        <v>339</v>
      </c>
      <c r="F66" s="64">
        <v>315.73</v>
      </c>
      <c r="G66" s="64">
        <v>-115.51</v>
      </c>
      <c r="H66" s="64">
        <v>35.58</v>
      </c>
      <c r="I66" s="64">
        <v>-13.66</v>
      </c>
      <c r="J66" s="64">
        <v>38.11</v>
      </c>
      <c r="K66" s="64">
        <v>339</v>
      </c>
      <c r="L66" s="64">
        <v>2.5</v>
      </c>
      <c r="M66" s="65">
        <v>0</v>
      </c>
      <c r="N66" s="58"/>
      <c r="O66" s="58"/>
      <c r="P66" s="58"/>
      <c r="Q66" s="58"/>
      <c r="R66" s="62">
        <f t="shared" si="0"/>
        <v>0</v>
      </c>
      <c r="T66" s="79"/>
      <c r="U66" s="79"/>
    </row>
    <row r="67" spans="1:21" ht="15.75" x14ac:dyDescent="0.25">
      <c r="A67" s="58"/>
      <c r="B67" s="63" t="s">
        <v>80</v>
      </c>
      <c r="C67" s="64">
        <v>325.58</v>
      </c>
      <c r="D67" s="64">
        <v>19.63</v>
      </c>
      <c r="E67" s="64">
        <v>339</v>
      </c>
      <c r="F67" s="64">
        <v>321</v>
      </c>
      <c r="G67" s="64">
        <v>-110.24</v>
      </c>
      <c r="H67" s="64">
        <v>37.31</v>
      </c>
      <c r="I67" s="64">
        <v>-14.32</v>
      </c>
      <c r="J67" s="64">
        <v>39.97</v>
      </c>
      <c r="K67" s="64">
        <v>339</v>
      </c>
      <c r="L67" s="64">
        <v>2.5</v>
      </c>
      <c r="M67" s="65">
        <v>0</v>
      </c>
      <c r="N67" s="58"/>
      <c r="O67" s="58"/>
      <c r="P67" s="58"/>
      <c r="Q67" s="58"/>
      <c r="R67" s="62">
        <f t="shared" si="0"/>
        <v>0</v>
      </c>
      <c r="T67" s="79"/>
      <c r="U67" s="79"/>
    </row>
    <row r="68" spans="1:21" ht="15.75" x14ac:dyDescent="0.25">
      <c r="A68" s="58"/>
      <c r="B68" s="63" t="s">
        <v>58</v>
      </c>
      <c r="C68" s="64">
        <v>330</v>
      </c>
      <c r="D68" s="64">
        <v>20</v>
      </c>
      <c r="E68" s="64">
        <v>339</v>
      </c>
      <c r="F68" s="64">
        <v>325.16000000000003</v>
      </c>
      <c r="G68" s="64">
        <v>-106.08</v>
      </c>
      <c r="H68" s="64">
        <v>38.71</v>
      </c>
      <c r="I68" s="64">
        <v>-14.86</v>
      </c>
      <c r="J68" s="64">
        <v>41.46</v>
      </c>
      <c r="K68" s="64">
        <v>339</v>
      </c>
      <c r="L68" s="64">
        <v>2.5</v>
      </c>
      <c r="M68" s="65">
        <v>0</v>
      </c>
      <c r="N68" s="58"/>
      <c r="O68" s="58"/>
      <c r="P68" s="58"/>
      <c r="Q68" s="58"/>
      <c r="R68" s="62">
        <f t="shared" si="0"/>
        <v>0</v>
      </c>
      <c r="T68" s="79"/>
      <c r="U68" s="79"/>
    </row>
    <row r="69" spans="1:21" ht="15.75" x14ac:dyDescent="0.25">
      <c r="A69" s="58"/>
      <c r="B69" s="63" t="s">
        <v>58</v>
      </c>
      <c r="C69" s="64">
        <v>340</v>
      </c>
      <c r="D69" s="64">
        <v>20.83</v>
      </c>
      <c r="E69" s="64">
        <v>339</v>
      </c>
      <c r="F69" s="64">
        <v>334.53</v>
      </c>
      <c r="G69" s="64">
        <v>-96.71</v>
      </c>
      <c r="H69" s="64">
        <v>41.97</v>
      </c>
      <c r="I69" s="64">
        <v>-16.11</v>
      </c>
      <c r="J69" s="64">
        <v>44.95</v>
      </c>
      <c r="K69" s="64">
        <v>339</v>
      </c>
      <c r="L69" s="64">
        <v>2.5</v>
      </c>
      <c r="M69" s="65">
        <v>0</v>
      </c>
      <c r="N69" s="58"/>
      <c r="O69" s="58"/>
      <c r="P69" s="58"/>
      <c r="Q69" s="58"/>
      <c r="R69" s="62">
        <f t="shared" si="0"/>
        <v>0</v>
      </c>
      <c r="T69" s="79"/>
      <c r="U69" s="79"/>
    </row>
    <row r="70" spans="1:21" ht="15.75" x14ac:dyDescent="0.25">
      <c r="A70" s="58"/>
      <c r="B70" s="63" t="s">
        <v>58</v>
      </c>
      <c r="C70" s="64">
        <v>350</v>
      </c>
      <c r="D70" s="64">
        <v>21.67</v>
      </c>
      <c r="E70" s="64">
        <v>339</v>
      </c>
      <c r="F70" s="64">
        <v>343.85</v>
      </c>
      <c r="G70" s="64">
        <v>-87.39</v>
      </c>
      <c r="H70" s="64">
        <v>45.35</v>
      </c>
      <c r="I70" s="64">
        <v>-17.41</v>
      </c>
      <c r="J70" s="64">
        <v>48.58</v>
      </c>
      <c r="K70" s="64">
        <v>339</v>
      </c>
      <c r="L70" s="64">
        <v>2.5</v>
      </c>
      <c r="M70" s="65">
        <v>0</v>
      </c>
      <c r="N70" s="58"/>
      <c r="O70" s="58"/>
      <c r="P70" s="58"/>
      <c r="Q70" s="58"/>
      <c r="R70" s="62">
        <f t="shared" si="0"/>
        <v>0</v>
      </c>
      <c r="T70" s="79"/>
      <c r="U70" s="79"/>
    </row>
    <row r="71" spans="1:21" ht="15.75" x14ac:dyDescent="0.25">
      <c r="A71" s="58"/>
      <c r="B71" s="63" t="s">
        <v>58</v>
      </c>
      <c r="C71" s="64">
        <v>360</v>
      </c>
      <c r="D71" s="64">
        <v>22.5</v>
      </c>
      <c r="E71" s="64">
        <v>339</v>
      </c>
      <c r="F71" s="64">
        <v>353.11</v>
      </c>
      <c r="G71" s="64">
        <v>-78.13</v>
      </c>
      <c r="H71" s="64">
        <v>48.86</v>
      </c>
      <c r="I71" s="64">
        <v>-18.760000000000002</v>
      </c>
      <c r="J71" s="64">
        <v>52.34</v>
      </c>
      <c r="K71" s="64">
        <v>339</v>
      </c>
      <c r="L71" s="64">
        <v>2.5</v>
      </c>
      <c r="M71" s="65">
        <v>0</v>
      </c>
      <c r="N71" s="58"/>
      <c r="O71" s="58"/>
      <c r="P71" s="58"/>
      <c r="Q71" s="58"/>
      <c r="R71" s="62">
        <f t="shared" si="0"/>
        <v>0</v>
      </c>
      <c r="T71" s="79"/>
      <c r="U71" s="79"/>
    </row>
    <row r="72" spans="1:21" ht="15.75" x14ac:dyDescent="0.25">
      <c r="A72" s="58"/>
      <c r="B72" s="63" t="s">
        <v>58</v>
      </c>
      <c r="C72" s="64">
        <v>370</v>
      </c>
      <c r="D72" s="64">
        <v>23.33</v>
      </c>
      <c r="E72" s="64">
        <v>339</v>
      </c>
      <c r="F72" s="64">
        <v>362.32</v>
      </c>
      <c r="G72" s="64">
        <v>-68.92</v>
      </c>
      <c r="H72" s="64">
        <v>52.5</v>
      </c>
      <c r="I72" s="64">
        <v>-20.149999999999999</v>
      </c>
      <c r="J72" s="64">
        <v>56.23</v>
      </c>
      <c r="K72" s="64">
        <v>339</v>
      </c>
      <c r="L72" s="64">
        <v>2.5</v>
      </c>
      <c r="M72" s="65">
        <v>0</v>
      </c>
      <c r="N72" s="58"/>
      <c r="O72" s="58"/>
      <c r="P72" s="58"/>
      <c r="Q72" s="58"/>
      <c r="R72" s="62">
        <f t="shared" si="0"/>
        <v>0</v>
      </c>
      <c r="T72" s="79"/>
      <c r="U72" s="79"/>
    </row>
    <row r="73" spans="1:21" ht="15.75" x14ac:dyDescent="0.25">
      <c r="A73" s="58"/>
      <c r="B73" s="63" t="s">
        <v>58</v>
      </c>
      <c r="C73" s="64">
        <v>380</v>
      </c>
      <c r="D73" s="64">
        <v>24.17</v>
      </c>
      <c r="E73" s="64">
        <v>339</v>
      </c>
      <c r="F73" s="64">
        <v>371.48</v>
      </c>
      <c r="G73" s="64">
        <v>-59.76</v>
      </c>
      <c r="H73" s="64">
        <v>56.26</v>
      </c>
      <c r="I73" s="64">
        <v>-21.59</v>
      </c>
      <c r="J73" s="64">
        <v>60.26</v>
      </c>
      <c r="K73" s="64">
        <v>339</v>
      </c>
      <c r="L73" s="64">
        <v>2.5</v>
      </c>
      <c r="M73" s="65">
        <v>0</v>
      </c>
      <c r="N73" s="58"/>
      <c r="O73" s="58"/>
      <c r="P73" s="58"/>
      <c r="Q73" s="58"/>
      <c r="R73" s="62">
        <f t="shared" si="0"/>
        <v>0</v>
      </c>
      <c r="T73" s="79"/>
      <c r="U73" s="79"/>
    </row>
    <row r="74" spans="1:21" ht="15.75" x14ac:dyDescent="0.25">
      <c r="A74" s="58"/>
      <c r="B74" s="63" t="s">
        <v>58</v>
      </c>
      <c r="C74" s="64">
        <v>390</v>
      </c>
      <c r="D74" s="64">
        <v>25</v>
      </c>
      <c r="E74" s="64">
        <v>339</v>
      </c>
      <c r="F74" s="64">
        <v>380.57</v>
      </c>
      <c r="G74" s="64">
        <v>-50.67</v>
      </c>
      <c r="H74" s="64">
        <v>60.14</v>
      </c>
      <c r="I74" s="64">
        <v>-23.09</v>
      </c>
      <c r="J74" s="64">
        <v>64.42</v>
      </c>
      <c r="K74" s="64">
        <v>339</v>
      </c>
      <c r="L74" s="64">
        <v>2.5</v>
      </c>
      <c r="M74" s="65">
        <v>0</v>
      </c>
      <c r="N74" s="58"/>
      <c r="O74" s="58"/>
      <c r="P74" s="58"/>
      <c r="Q74" s="58"/>
      <c r="R74" s="62">
        <f t="shared" si="0"/>
        <v>0</v>
      </c>
      <c r="T74" s="79"/>
      <c r="U74" s="79"/>
    </row>
    <row r="75" spans="1:21" ht="15.75" x14ac:dyDescent="0.25">
      <c r="A75" s="58"/>
      <c r="B75" s="63" t="s">
        <v>58</v>
      </c>
      <c r="C75" s="64">
        <v>400</v>
      </c>
      <c r="D75" s="64">
        <v>25.83</v>
      </c>
      <c r="E75" s="64">
        <v>339</v>
      </c>
      <c r="F75" s="64">
        <v>389.6</v>
      </c>
      <c r="G75" s="64">
        <v>-41.64</v>
      </c>
      <c r="H75" s="64">
        <v>64.150000000000006</v>
      </c>
      <c r="I75" s="64">
        <v>-24.62</v>
      </c>
      <c r="J75" s="64">
        <v>68.709999999999994</v>
      </c>
      <c r="K75" s="64">
        <v>339</v>
      </c>
      <c r="L75" s="64">
        <v>2.5</v>
      </c>
      <c r="M75" s="65">
        <v>0</v>
      </c>
      <c r="N75" s="58"/>
      <c r="O75" s="58"/>
      <c r="P75" s="58"/>
      <c r="Q75" s="58"/>
      <c r="R75" s="62">
        <f t="shared" si="0"/>
        <v>0</v>
      </c>
      <c r="T75" s="79"/>
      <c r="U75" s="79"/>
    </row>
    <row r="76" spans="1:21" ht="15.75" x14ac:dyDescent="0.25">
      <c r="A76" s="58"/>
      <c r="B76" s="63" t="s">
        <v>58</v>
      </c>
      <c r="C76" s="64">
        <v>410</v>
      </c>
      <c r="D76" s="64">
        <v>26.67</v>
      </c>
      <c r="E76" s="64">
        <v>339</v>
      </c>
      <c r="F76" s="64">
        <v>398.57</v>
      </c>
      <c r="G76" s="64">
        <v>-32.67</v>
      </c>
      <c r="H76" s="64">
        <v>68.28</v>
      </c>
      <c r="I76" s="64">
        <v>-26.21</v>
      </c>
      <c r="J76" s="64">
        <v>73.13</v>
      </c>
      <c r="K76" s="64">
        <v>339</v>
      </c>
      <c r="L76" s="64">
        <v>2.5</v>
      </c>
      <c r="M76" s="65">
        <v>0</v>
      </c>
      <c r="N76" s="58"/>
      <c r="O76" s="58"/>
      <c r="P76" s="58"/>
      <c r="Q76" s="58"/>
      <c r="R76" s="62">
        <f>IF(OR(B76="Обсадная колонна 339.7 мм / 13 3/8 in Casing",B76="Обсадная колонна 244.5 мм / 9 5/8 in Casing",B76="Обсадная колонна 177.8 мм / 7 in Casing"),1,IF(OR(B76="EOC - Траппы кровля / Traps Top",B76="KOP - Траппы подошва / Traps Bottom",B76="EOC - Аргиллиты - кровля / Argillites top",B76="EOC - Аргиллиты №2 - кровля / Argillites #2 top"),2,IF(OR(B76="ESP top",B76="ESP btm - Осинский горизонт-подошва / Osinskiy horizont Bttm"),3,IF(OR(B76="KOP - ВЧ-1",B76="KOP - ВЧ-2"),4,IF(B76="EOC - Кора выветривания / Crust",5,IF(OR(B76="TD",B76="Полка под срезку",B76="Начало срезки 1",B76="Начало срезки 2",B76="Начало срезки 3",B76="Начало срезки 4"),6,0))))))</f>
        <v>0</v>
      </c>
      <c r="T76" s="79"/>
      <c r="U76" s="79"/>
    </row>
    <row r="77" spans="1:21" ht="15.75" x14ac:dyDescent="0.25">
      <c r="A77" s="58"/>
      <c r="B77" s="63" t="s">
        <v>106</v>
      </c>
      <c r="C77" s="64">
        <v>412.72</v>
      </c>
      <c r="D77" s="64">
        <v>26.89</v>
      </c>
      <c r="E77" s="64">
        <v>339</v>
      </c>
      <c r="F77" s="64">
        <v>401</v>
      </c>
      <c r="G77" s="64">
        <v>-30.24</v>
      </c>
      <c r="H77" s="64">
        <v>69.42</v>
      </c>
      <c r="I77" s="64">
        <v>-26.65</v>
      </c>
      <c r="J77" s="64">
        <v>74.36</v>
      </c>
      <c r="K77" s="64">
        <v>339</v>
      </c>
      <c r="L77" s="64">
        <v>2.5</v>
      </c>
      <c r="M77" s="65">
        <v>0</v>
      </c>
      <c r="N77" s="58"/>
      <c r="O77" s="58"/>
      <c r="P77" s="58"/>
      <c r="Q77" s="58"/>
      <c r="R77" s="62">
        <f t="shared" si="0"/>
        <v>2</v>
      </c>
      <c r="T77" s="79"/>
      <c r="U77" s="79"/>
    </row>
    <row r="78" spans="1:21" ht="15.75" x14ac:dyDescent="0.25">
      <c r="A78" s="58"/>
      <c r="B78" s="63" t="s">
        <v>58</v>
      </c>
      <c r="C78" s="64">
        <v>420</v>
      </c>
      <c r="D78" s="64">
        <v>26.89</v>
      </c>
      <c r="E78" s="64">
        <v>339</v>
      </c>
      <c r="F78" s="64">
        <v>407.49</v>
      </c>
      <c r="G78" s="64">
        <v>-23.75</v>
      </c>
      <c r="H78" s="64">
        <v>72.489999999999995</v>
      </c>
      <c r="I78" s="64">
        <v>-27.83</v>
      </c>
      <c r="J78" s="64">
        <v>77.650000000000006</v>
      </c>
      <c r="K78" s="64">
        <v>339</v>
      </c>
      <c r="L78" s="64">
        <v>0</v>
      </c>
      <c r="M78" s="65">
        <v>179.99</v>
      </c>
      <c r="N78" s="58"/>
      <c r="O78" s="58"/>
      <c r="P78" s="58"/>
      <c r="Q78" s="58"/>
      <c r="R78" s="62">
        <f t="shared" si="0"/>
        <v>0</v>
      </c>
      <c r="T78" s="79"/>
      <c r="U78" s="79"/>
    </row>
    <row r="79" spans="1:21" ht="15.75" x14ac:dyDescent="0.25">
      <c r="A79" s="58"/>
      <c r="B79" s="63" t="s">
        <v>58</v>
      </c>
      <c r="C79" s="64">
        <v>430</v>
      </c>
      <c r="D79" s="64">
        <v>26.89</v>
      </c>
      <c r="E79" s="64">
        <v>339</v>
      </c>
      <c r="F79" s="64">
        <v>416.41</v>
      </c>
      <c r="G79" s="64">
        <v>-14.83</v>
      </c>
      <c r="H79" s="64">
        <v>76.72</v>
      </c>
      <c r="I79" s="64">
        <v>-29.45</v>
      </c>
      <c r="J79" s="64">
        <v>82.17</v>
      </c>
      <c r="K79" s="64">
        <v>339</v>
      </c>
      <c r="L79" s="64">
        <v>0</v>
      </c>
      <c r="M79" s="65">
        <v>0</v>
      </c>
      <c r="N79" s="58"/>
      <c r="O79" s="58"/>
      <c r="P79" s="58"/>
      <c r="Q79" s="58"/>
      <c r="R79" s="62">
        <f t="shared" si="0"/>
        <v>0</v>
      </c>
      <c r="T79" s="79"/>
      <c r="U79" s="79"/>
    </row>
    <row r="80" spans="1:21" ht="15.75" x14ac:dyDescent="0.25">
      <c r="A80" s="58"/>
      <c r="B80" s="63" t="s">
        <v>58</v>
      </c>
      <c r="C80" s="64">
        <v>440</v>
      </c>
      <c r="D80" s="64">
        <v>26.89</v>
      </c>
      <c r="E80" s="64">
        <v>339</v>
      </c>
      <c r="F80" s="64">
        <v>425.33</v>
      </c>
      <c r="G80" s="64">
        <v>-5.91</v>
      </c>
      <c r="H80" s="64">
        <v>80.94</v>
      </c>
      <c r="I80" s="64">
        <v>-31.07</v>
      </c>
      <c r="J80" s="64">
        <v>86.7</v>
      </c>
      <c r="K80" s="64">
        <v>339</v>
      </c>
      <c r="L80" s="64">
        <v>0</v>
      </c>
      <c r="M80" s="65">
        <v>0</v>
      </c>
      <c r="N80" s="58"/>
      <c r="O80" s="58"/>
      <c r="P80" s="58"/>
      <c r="Q80" s="58"/>
      <c r="R80" s="62">
        <f t="shared" si="0"/>
        <v>0</v>
      </c>
      <c r="T80" s="79"/>
      <c r="U80" s="79"/>
    </row>
    <row r="81" spans="1:21" ht="15.75" x14ac:dyDescent="0.25">
      <c r="A81" s="58"/>
      <c r="B81" s="63" t="s">
        <v>58</v>
      </c>
      <c r="C81" s="64">
        <v>450</v>
      </c>
      <c r="D81" s="64">
        <v>26.89</v>
      </c>
      <c r="E81" s="64">
        <v>339</v>
      </c>
      <c r="F81" s="64">
        <v>434.25</v>
      </c>
      <c r="G81" s="64">
        <v>3.01</v>
      </c>
      <c r="H81" s="64">
        <v>85.16</v>
      </c>
      <c r="I81" s="64">
        <v>-32.69</v>
      </c>
      <c r="J81" s="64">
        <v>91.22</v>
      </c>
      <c r="K81" s="64">
        <v>339</v>
      </c>
      <c r="L81" s="64">
        <v>0</v>
      </c>
      <c r="M81" s="65">
        <v>0</v>
      </c>
      <c r="N81" s="58"/>
      <c r="O81" s="58"/>
      <c r="P81" s="58"/>
      <c r="Q81" s="58"/>
      <c r="R81" s="62">
        <f t="shared" si="0"/>
        <v>0</v>
      </c>
      <c r="T81" s="79"/>
      <c r="U81" s="79"/>
    </row>
    <row r="82" spans="1:21" ht="15.75" x14ac:dyDescent="0.25">
      <c r="A82" s="58"/>
      <c r="B82" s="63" t="s">
        <v>58</v>
      </c>
      <c r="C82" s="64">
        <v>460</v>
      </c>
      <c r="D82" s="64">
        <v>26.89</v>
      </c>
      <c r="E82" s="64">
        <v>339</v>
      </c>
      <c r="F82" s="64">
        <v>443.17</v>
      </c>
      <c r="G82" s="64">
        <v>11.93</v>
      </c>
      <c r="H82" s="64">
        <v>89.39</v>
      </c>
      <c r="I82" s="64">
        <v>-34.31</v>
      </c>
      <c r="J82" s="64">
        <v>95.74</v>
      </c>
      <c r="K82" s="64">
        <v>339</v>
      </c>
      <c r="L82" s="64">
        <v>0</v>
      </c>
      <c r="M82" s="65">
        <v>0</v>
      </c>
      <c r="N82" s="58"/>
      <c r="O82" s="58"/>
      <c r="P82" s="58"/>
      <c r="Q82" s="58"/>
      <c r="R82" s="62">
        <f t="shared" si="0"/>
        <v>0</v>
      </c>
      <c r="T82" s="79"/>
      <c r="U82" s="79"/>
    </row>
    <row r="83" spans="1:21" ht="15.75" x14ac:dyDescent="0.25">
      <c r="A83" s="58"/>
      <c r="B83" s="63" t="s">
        <v>58</v>
      </c>
      <c r="C83" s="64">
        <v>470</v>
      </c>
      <c r="D83" s="64">
        <v>26.89</v>
      </c>
      <c r="E83" s="64">
        <v>339</v>
      </c>
      <c r="F83" s="64">
        <v>452.09</v>
      </c>
      <c r="G83" s="64">
        <v>20.85</v>
      </c>
      <c r="H83" s="64">
        <v>93.61</v>
      </c>
      <c r="I83" s="64">
        <v>-35.93</v>
      </c>
      <c r="J83" s="64">
        <v>100.27</v>
      </c>
      <c r="K83" s="64">
        <v>339</v>
      </c>
      <c r="L83" s="64">
        <v>0</v>
      </c>
      <c r="M83" s="65">
        <v>0</v>
      </c>
      <c r="N83" s="58"/>
      <c r="O83" s="58"/>
      <c r="P83" s="58"/>
      <c r="Q83" s="58"/>
      <c r="R83" s="62">
        <f t="shared" si="0"/>
        <v>0</v>
      </c>
      <c r="T83" s="79"/>
      <c r="U83" s="79"/>
    </row>
    <row r="84" spans="1:21" ht="15.75" x14ac:dyDescent="0.25">
      <c r="A84" s="58"/>
      <c r="B84" s="63" t="s">
        <v>58</v>
      </c>
      <c r="C84" s="64">
        <v>480</v>
      </c>
      <c r="D84" s="64">
        <v>26.89</v>
      </c>
      <c r="E84" s="64">
        <v>339</v>
      </c>
      <c r="F84" s="64">
        <v>461</v>
      </c>
      <c r="G84" s="64">
        <v>29.76</v>
      </c>
      <c r="H84" s="64">
        <v>97.83</v>
      </c>
      <c r="I84" s="64">
        <v>-37.549999999999997</v>
      </c>
      <c r="J84" s="64">
        <v>104.79</v>
      </c>
      <c r="K84" s="64">
        <v>339</v>
      </c>
      <c r="L84" s="64">
        <v>0</v>
      </c>
      <c r="M84" s="65">
        <v>0</v>
      </c>
      <c r="N84" s="58"/>
      <c r="O84" s="58"/>
      <c r="P84" s="58"/>
      <c r="Q84" s="58"/>
      <c r="R84" s="62">
        <f t="shared" si="0"/>
        <v>0</v>
      </c>
      <c r="T84" s="79"/>
      <c r="U84" s="79"/>
    </row>
    <row r="85" spans="1:21" ht="15.75" x14ac:dyDescent="0.25">
      <c r="A85" s="58"/>
      <c r="B85" s="63" t="s">
        <v>58</v>
      </c>
      <c r="C85" s="64">
        <v>490</v>
      </c>
      <c r="D85" s="64">
        <v>26.89</v>
      </c>
      <c r="E85" s="64">
        <v>339</v>
      </c>
      <c r="F85" s="64">
        <v>469.92</v>
      </c>
      <c r="G85" s="64">
        <v>38.68</v>
      </c>
      <c r="H85" s="64">
        <v>102.05</v>
      </c>
      <c r="I85" s="64">
        <v>-39.17</v>
      </c>
      <c r="J85" s="64">
        <v>109.31</v>
      </c>
      <c r="K85" s="64">
        <v>339</v>
      </c>
      <c r="L85" s="64">
        <v>0</v>
      </c>
      <c r="M85" s="65">
        <v>0</v>
      </c>
      <c r="N85" s="58"/>
      <c r="O85" s="58"/>
      <c r="P85" s="58"/>
      <c r="Q85" s="58"/>
      <c r="R85" s="62">
        <f t="shared" si="0"/>
        <v>0</v>
      </c>
      <c r="T85" s="79"/>
      <c r="U85" s="79"/>
    </row>
    <row r="86" spans="1:21" ht="15.75" x14ac:dyDescent="0.25">
      <c r="A86" s="58"/>
      <c r="B86" s="77" t="s">
        <v>58</v>
      </c>
      <c r="C86" s="66">
        <v>500</v>
      </c>
      <c r="D86" s="66">
        <v>26.89</v>
      </c>
      <c r="E86" s="66">
        <v>339</v>
      </c>
      <c r="F86" s="66">
        <v>478.84</v>
      </c>
      <c r="G86" s="66">
        <v>47.6</v>
      </c>
      <c r="H86" s="66">
        <v>106.28</v>
      </c>
      <c r="I86" s="66">
        <v>-40.799999999999997</v>
      </c>
      <c r="J86" s="66">
        <v>113.84</v>
      </c>
      <c r="K86" s="66">
        <v>339</v>
      </c>
      <c r="L86" s="66">
        <v>0</v>
      </c>
      <c r="M86" s="78">
        <v>0</v>
      </c>
      <c r="N86" s="58"/>
      <c r="O86" s="58"/>
      <c r="P86" s="58"/>
      <c r="Q86" s="58"/>
      <c r="R86" s="62">
        <f t="shared" si="0"/>
        <v>0</v>
      </c>
      <c r="T86" s="79"/>
      <c r="U86" s="79"/>
    </row>
    <row r="87" spans="1:21" ht="15.75" x14ac:dyDescent="0.25">
      <c r="A87" s="58"/>
      <c r="B87" s="77" t="s">
        <v>58</v>
      </c>
      <c r="C87" s="66">
        <v>510</v>
      </c>
      <c r="D87" s="66">
        <v>26.89</v>
      </c>
      <c r="E87" s="66">
        <v>339</v>
      </c>
      <c r="F87" s="66">
        <v>487.76</v>
      </c>
      <c r="G87" s="66">
        <v>56.52</v>
      </c>
      <c r="H87" s="66">
        <v>110.5</v>
      </c>
      <c r="I87" s="66">
        <v>-42.42</v>
      </c>
      <c r="J87" s="66">
        <v>118.36</v>
      </c>
      <c r="K87" s="66">
        <v>339</v>
      </c>
      <c r="L87" s="66">
        <v>0</v>
      </c>
      <c r="M87" s="78">
        <v>0</v>
      </c>
      <c r="N87" s="58"/>
      <c r="O87" s="58"/>
      <c r="P87" s="58"/>
      <c r="Q87" s="58"/>
      <c r="R87" s="62">
        <f t="shared" si="0"/>
        <v>0</v>
      </c>
      <c r="T87" s="79"/>
      <c r="U87" s="79"/>
    </row>
    <row r="88" spans="1:21" ht="15.75" x14ac:dyDescent="0.25">
      <c r="A88" s="58"/>
      <c r="B88" s="63" t="s">
        <v>58</v>
      </c>
      <c r="C88" s="64">
        <v>520</v>
      </c>
      <c r="D88" s="64">
        <v>26.89</v>
      </c>
      <c r="E88" s="64">
        <v>339</v>
      </c>
      <c r="F88" s="64">
        <v>496.68</v>
      </c>
      <c r="G88" s="64">
        <v>65.44</v>
      </c>
      <c r="H88" s="64">
        <v>114.72</v>
      </c>
      <c r="I88" s="64">
        <v>-44.04</v>
      </c>
      <c r="J88" s="64">
        <v>122.88</v>
      </c>
      <c r="K88" s="64">
        <v>339</v>
      </c>
      <c r="L88" s="64">
        <v>0</v>
      </c>
      <c r="M88" s="65">
        <v>0</v>
      </c>
      <c r="N88" s="58"/>
      <c r="O88" s="58"/>
      <c r="P88" s="58"/>
      <c r="Q88" s="58"/>
      <c r="R88" s="62">
        <f t="shared" si="0"/>
        <v>0</v>
      </c>
      <c r="T88" s="79"/>
      <c r="U88" s="79"/>
    </row>
    <row r="89" spans="1:21" ht="15.75" x14ac:dyDescent="0.25">
      <c r="A89" s="58"/>
      <c r="B89" s="63" t="s">
        <v>58</v>
      </c>
      <c r="C89" s="64">
        <v>530</v>
      </c>
      <c r="D89" s="64">
        <v>26.89</v>
      </c>
      <c r="E89" s="64">
        <v>339</v>
      </c>
      <c r="F89" s="64">
        <v>505.6</v>
      </c>
      <c r="G89" s="64">
        <v>74.36</v>
      </c>
      <c r="H89" s="64">
        <v>118.95</v>
      </c>
      <c r="I89" s="64">
        <v>-45.66</v>
      </c>
      <c r="J89" s="64">
        <v>127.41</v>
      </c>
      <c r="K89" s="64">
        <v>339</v>
      </c>
      <c r="L89" s="64">
        <v>0</v>
      </c>
      <c r="M89" s="65">
        <v>0</v>
      </c>
      <c r="N89" s="58"/>
      <c r="O89" s="58"/>
      <c r="P89" s="58"/>
      <c r="Q89" s="58"/>
      <c r="R89" s="62">
        <f t="shared" si="0"/>
        <v>0</v>
      </c>
      <c r="T89" s="79"/>
      <c r="U89" s="79"/>
    </row>
    <row r="90" spans="1:21" ht="15.75" x14ac:dyDescent="0.25">
      <c r="A90" s="58"/>
      <c r="B90" s="63" t="s">
        <v>58</v>
      </c>
      <c r="C90" s="64">
        <v>540</v>
      </c>
      <c r="D90" s="64">
        <v>26.89</v>
      </c>
      <c r="E90" s="64">
        <v>339</v>
      </c>
      <c r="F90" s="64">
        <v>514.51</v>
      </c>
      <c r="G90" s="64">
        <v>83.27</v>
      </c>
      <c r="H90" s="64">
        <v>123.17</v>
      </c>
      <c r="I90" s="64">
        <v>-47.28</v>
      </c>
      <c r="J90" s="64">
        <v>131.93</v>
      </c>
      <c r="K90" s="64">
        <v>339</v>
      </c>
      <c r="L90" s="64">
        <v>0</v>
      </c>
      <c r="M90" s="65">
        <v>0</v>
      </c>
      <c r="N90" s="58"/>
      <c r="O90" s="58"/>
      <c r="P90" s="58"/>
      <c r="Q90" s="58"/>
      <c r="R90" s="62">
        <f t="shared" si="0"/>
        <v>0</v>
      </c>
      <c r="T90" s="79"/>
      <c r="U90" s="79"/>
    </row>
    <row r="91" spans="1:21" ht="15.75" x14ac:dyDescent="0.25">
      <c r="A91" s="58"/>
      <c r="B91" s="63" t="s">
        <v>107</v>
      </c>
      <c r="C91" s="64">
        <v>549.51</v>
      </c>
      <c r="D91" s="64">
        <v>26.89</v>
      </c>
      <c r="E91" s="64">
        <v>339</v>
      </c>
      <c r="F91" s="64">
        <v>523</v>
      </c>
      <c r="G91" s="64">
        <v>91.76</v>
      </c>
      <c r="H91" s="64">
        <v>127.19</v>
      </c>
      <c r="I91" s="64">
        <v>-48.82</v>
      </c>
      <c r="J91" s="64">
        <v>136.22999999999999</v>
      </c>
      <c r="K91" s="64">
        <v>339</v>
      </c>
      <c r="L91" s="64">
        <v>0</v>
      </c>
      <c r="M91" s="65">
        <v>0</v>
      </c>
      <c r="N91" s="58"/>
      <c r="O91" s="58"/>
      <c r="P91" s="58"/>
      <c r="Q91" s="58"/>
      <c r="R91" s="62">
        <f t="shared" si="0"/>
        <v>2</v>
      </c>
      <c r="T91" s="79"/>
      <c r="U91" s="79"/>
    </row>
    <row r="92" spans="1:21" ht="15.75" x14ac:dyDescent="0.25">
      <c r="A92" s="58"/>
      <c r="B92" s="63" t="s">
        <v>58</v>
      </c>
      <c r="C92" s="64">
        <v>550</v>
      </c>
      <c r="D92" s="64">
        <v>26.93</v>
      </c>
      <c r="E92" s="64">
        <v>339</v>
      </c>
      <c r="F92" s="64">
        <v>523.42999999999995</v>
      </c>
      <c r="G92" s="64">
        <v>92.19</v>
      </c>
      <c r="H92" s="64">
        <v>127.39</v>
      </c>
      <c r="I92" s="64">
        <v>-48.9</v>
      </c>
      <c r="J92" s="64">
        <v>136.44999999999999</v>
      </c>
      <c r="K92" s="64">
        <v>339</v>
      </c>
      <c r="L92" s="64">
        <v>2.5</v>
      </c>
      <c r="M92" s="65">
        <v>0</v>
      </c>
      <c r="N92" s="58"/>
      <c r="O92" s="58"/>
      <c r="P92" s="58"/>
      <c r="Q92" s="58"/>
      <c r="R92" s="62">
        <f t="shared" si="0"/>
        <v>0</v>
      </c>
      <c r="T92" s="79"/>
      <c r="U92" s="79"/>
    </row>
    <row r="93" spans="1:21" ht="15.75" x14ac:dyDescent="0.25">
      <c r="A93" s="58"/>
      <c r="B93" s="63" t="s">
        <v>58</v>
      </c>
      <c r="C93" s="64">
        <v>560</v>
      </c>
      <c r="D93" s="64">
        <v>27.77</v>
      </c>
      <c r="E93" s="64">
        <v>339</v>
      </c>
      <c r="F93" s="64">
        <v>532.30999999999995</v>
      </c>
      <c r="G93" s="64">
        <v>101.07</v>
      </c>
      <c r="H93" s="64">
        <v>131.68</v>
      </c>
      <c r="I93" s="64">
        <v>-50.55</v>
      </c>
      <c r="J93" s="64">
        <v>141.05000000000001</v>
      </c>
      <c r="K93" s="64">
        <v>339</v>
      </c>
      <c r="L93" s="64">
        <v>2.5</v>
      </c>
      <c r="M93" s="65">
        <v>0</v>
      </c>
      <c r="N93" s="58"/>
      <c r="O93" s="58"/>
      <c r="P93" s="58"/>
      <c r="Q93" s="58"/>
      <c r="R93" s="62">
        <f t="shared" si="0"/>
        <v>0</v>
      </c>
      <c r="T93" s="79"/>
      <c r="U93" s="79"/>
    </row>
    <row r="94" spans="1:21" ht="15.75" customHeight="1" x14ac:dyDescent="0.25">
      <c r="A94" s="58"/>
      <c r="B94" s="63" t="s">
        <v>58</v>
      </c>
      <c r="C94" s="64">
        <v>570</v>
      </c>
      <c r="D94" s="64">
        <v>28.6</v>
      </c>
      <c r="E94" s="64">
        <v>339</v>
      </c>
      <c r="F94" s="64">
        <v>541.13</v>
      </c>
      <c r="G94" s="64">
        <v>109.89</v>
      </c>
      <c r="H94" s="64">
        <v>136.09</v>
      </c>
      <c r="I94" s="64">
        <v>-52.24</v>
      </c>
      <c r="J94" s="64">
        <v>145.77000000000001</v>
      </c>
      <c r="K94" s="64">
        <v>339</v>
      </c>
      <c r="L94" s="64">
        <v>2.5</v>
      </c>
      <c r="M94" s="65">
        <v>0</v>
      </c>
      <c r="N94" s="58"/>
      <c r="O94" s="58"/>
      <c r="P94" s="58"/>
      <c r="Q94" s="58"/>
      <c r="R94" s="62">
        <f t="shared" si="0"/>
        <v>0</v>
      </c>
      <c r="T94" s="79"/>
      <c r="U94" s="79"/>
    </row>
    <row r="95" spans="1:21" ht="15.75" x14ac:dyDescent="0.25">
      <c r="A95" s="58"/>
      <c r="B95" s="63" t="s">
        <v>58</v>
      </c>
      <c r="C95" s="64">
        <v>580</v>
      </c>
      <c r="D95" s="64">
        <v>29.43</v>
      </c>
      <c r="E95" s="64">
        <v>339</v>
      </c>
      <c r="F95" s="64">
        <v>549.87</v>
      </c>
      <c r="G95" s="64">
        <v>118.63</v>
      </c>
      <c r="H95" s="64">
        <v>140.62</v>
      </c>
      <c r="I95" s="64">
        <v>-53.98</v>
      </c>
      <c r="J95" s="64">
        <v>150.62</v>
      </c>
      <c r="K95" s="64">
        <v>339</v>
      </c>
      <c r="L95" s="64">
        <v>2.5</v>
      </c>
      <c r="M95" s="65">
        <v>0</v>
      </c>
      <c r="N95" s="58"/>
      <c r="O95" s="58"/>
      <c r="P95" s="58"/>
      <c r="Q95" s="58"/>
      <c r="R95" s="62">
        <f t="shared" ref="R95:R158" si="1">IF(OR(B95="Обсадная колонна 339.7 мм / 13 3/8 in Casing",B95="Обсадная колонна 244.5 мм / 9 5/8 in Casing",B95="Обсадная колонна 177.8 мм / 7 in Casing"),1,IF(OR(B95="EOC - Траппы кровля / Traps Top",B95="KOP - Траппы подошва / Traps Bottom",B95="EOC - Аргиллиты - кровля / Argillites top",B95="EOC - Аргиллиты №2 - кровля / Argillites #2 top"),2,IF(OR(B95="ESP top",B95="ESP btm - Осинский горизонт-подошва / Osinskiy horizont Bttm"),3,IF(OR(B95="KOP - ВЧ-1",B95="KOP - ВЧ-2"),4,IF(B95="EOC - Кора выветривания / Crust",5,IF(OR(B95="TD",B95="Полка под срезку",B95="Начало срезки 1",B95="Начало срезки 2",B95="Начало срезки 3",B95="Начало срезки 4"),6,0))))))</f>
        <v>0</v>
      </c>
      <c r="T95" s="79"/>
      <c r="U95" s="79"/>
    </row>
    <row r="96" spans="1:21" ht="15.75" x14ac:dyDescent="0.25">
      <c r="A96" s="58"/>
      <c r="B96" s="63" t="s">
        <v>58</v>
      </c>
      <c r="C96" s="64">
        <v>590</v>
      </c>
      <c r="D96" s="64">
        <v>30.27</v>
      </c>
      <c r="E96" s="64">
        <v>339</v>
      </c>
      <c r="F96" s="64">
        <v>558.54999999999995</v>
      </c>
      <c r="G96" s="64">
        <v>127.31</v>
      </c>
      <c r="H96" s="64">
        <v>145.26</v>
      </c>
      <c r="I96" s="64">
        <v>-55.76</v>
      </c>
      <c r="J96" s="64">
        <v>155.6</v>
      </c>
      <c r="K96" s="64">
        <v>339</v>
      </c>
      <c r="L96" s="64">
        <v>2.5</v>
      </c>
      <c r="M96" s="65">
        <v>0</v>
      </c>
      <c r="N96" s="58"/>
      <c r="O96" s="58"/>
      <c r="P96" s="58"/>
      <c r="Q96" s="58"/>
      <c r="R96" s="62">
        <f t="shared" si="1"/>
        <v>0</v>
      </c>
      <c r="T96" s="79"/>
      <c r="U96" s="79"/>
    </row>
    <row r="97" spans="1:21" ht="15.75" x14ac:dyDescent="0.25">
      <c r="A97" s="58"/>
      <c r="B97" s="63" t="s">
        <v>58</v>
      </c>
      <c r="C97" s="64">
        <v>600</v>
      </c>
      <c r="D97" s="64">
        <v>31.1</v>
      </c>
      <c r="E97" s="64">
        <v>339</v>
      </c>
      <c r="F97" s="64">
        <v>567.15</v>
      </c>
      <c r="G97" s="64">
        <v>135.91</v>
      </c>
      <c r="H97" s="64">
        <v>150.03</v>
      </c>
      <c r="I97" s="64">
        <v>-57.59</v>
      </c>
      <c r="J97" s="64">
        <v>160.69999999999999</v>
      </c>
      <c r="K97" s="64">
        <v>339</v>
      </c>
      <c r="L97" s="64">
        <v>2.5</v>
      </c>
      <c r="M97" s="65">
        <v>0</v>
      </c>
      <c r="N97" s="58"/>
      <c r="O97" s="58"/>
      <c r="P97" s="58"/>
      <c r="Q97" s="58"/>
      <c r="R97" s="62">
        <f t="shared" si="1"/>
        <v>0</v>
      </c>
      <c r="T97" s="79"/>
      <c r="U97" s="79"/>
    </row>
    <row r="98" spans="1:21" ht="15.75" x14ac:dyDescent="0.25">
      <c r="A98" s="58"/>
      <c r="B98" s="63" t="s">
        <v>58</v>
      </c>
      <c r="C98" s="64">
        <v>610</v>
      </c>
      <c r="D98" s="64">
        <v>31.93</v>
      </c>
      <c r="E98" s="64">
        <v>339</v>
      </c>
      <c r="F98" s="64">
        <v>575.66999999999996</v>
      </c>
      <c r="G98" s="64">
        <v>144.43</v>
      </c>
      <c r="H98" s="64">
        <v>154.91</v>
      </c>
      <c r="I98" s="64">
        <v>-59.46</v>
      </c>
      <c r="J98" s="64">
        <v>165.93</v>
      </c>
      <c r="K98" s="64">
        <v>339</v>
      </c>
      <c r="L98" s="64">
        <v>2.5</v>
      </c>
      <c r="M98" s="65">
        <v>0</v>
      </c>
      <c r="N98" s="58"/>
      <c r="O98" s="58"/>
      <c r="P98" s="58"/>
      <c r="Q98" s="58"/>
      <c r="R98" s="62">
        <f t="shared" si="1"/>
        <v>0</v>
      </c>
      <c r="T98" s="79"/>
      <c r="U98" s="79"/>
    </row>
    <row r="99" spans="1:21" ht="15.75" x14ac:dyDescent="0.25">
      <c r="A99" s="58"/>
      <c r="B99" s="63" t="s">
        <v>58</v>
      </c>
      <c r="C99" s="64">
        <v>620</v>
      </c>
      <c r="D99" s="64">
        <v>32.770000000000003</v>
      </c>
      <c r="E99" s="64">
        <v>339</v>
      </c>
      <c r="F99" s="64">
        <v>584.12</v>
      </c>
      <c r="G99" s="64">
        <v>152.88</v>
      </c>
      <c r="H99" s="64">
        <v>159.9</v>
      </c>
      <c r="I99" s="64">
        <v>-61.38</v>
      </c>
      <c r="J99" s="64">
        <v>171.28</v>
      </c>
      <c r="K99" s="64">
        <v>339</v>
      </c>
      <c r="L99" s="64">
        <v>2.5</v>
      </c>
      <c r="M99" s="65">
        <v>0</v>
      </c>
      <c r="N99" s="58"/>
      <c r="O99" s="58"/>
      <c r="P99" s="58"/>
      <c r="Q99" s="58"/>
      <c r="R99" s="62">
        <f t="shared" si="1"/>
        <v>0</v>
      </c>
      <c r="T99" s="79"/>
      <c r="U99" s="79"/>
    </row>
    <row r="100" spans="1:21" ht="15.75" x14ac:dyDescent="0.25">
      <c r="A100" s="58"/>
      <c r="B100" s="63" t="s">
        <v>62</v>
      </c>
      <c r="C100" s="64">
        <v>622.79</v>
      </c>
      <c r="D100" s="64">
        <v>33</v>
      </c>
      <c r="E100" s="64">
        <v>339</v>
      </c>
      <c r="F100" s="64">
        <v>586.46</v>
      </c>
      <c r="G100" s="64">
        <v>155.22</v>
      </c>
      <c r="H100" s="64">
        <v>161.32</v>
      </c>
      <c r="I100" s="64">
        <v>-61.92</v>
      </c>
      <c r="J100" s="64">
        <v>172.8</v>
      </c>
      <c r="K100" s="64">
        <v>339</v>
      </c>
      <c r="L100" s="64">
        <v>2.5</v>
      </c>
      <c r="M100" s="65">
        <v>0</v>
      </c>
      <c r="N100" s="58"/>
      <c r="O100" s="58"/>
      <c r="P100" s="58"/>
      <c r="Q100" s="58"/>
      <c r="R100" s="62">
        <f t="shared" si="1"/>
        <v>0</v>
      </c>
      <c r="T100" s="79"/>
      <c r="U100" s="79"/>
    </row>
    <row r="101" spans="1:21" ht="15.75" x14ac:dyDescent="0.25">
      <c r="A101" s="58"/>
      <c r="B101" s="63" t="s">
        <v>58</v>
      </c>
      <c r="C101" s="64">
        <v>630</v>
      </c>
      <c r="D101" s="64">
        <v>33</v>
      </c>
      <c r="E101" s="64">
        <v>339</v>
      </c>
      <c r="F101" s="64">
        <v>592.51</v>
      </c>
      <c r="G101" s="64">
        <v>161.27000000000001</v>
      </c>
      <c r="H101" s="64">
        <v>164.98</v>
      </c>
      <c r="I101" s="64">
        <v>-63.33</v>
      </c>
      <c r="J101" s="64">
        <v>176.72</v>
      </c>
      <c r="K101" s="64">
        <v>339</v>
      </c>
      <c r="L101" s="64">
        <v>0</v>
      </c>
      <c r="M101" s="65">
        <v>0</v>
      </c>
      <c r="N101" s="58"/>
      <c r="O101" s="58"/>
      <c r="P101" s="58"/>
      <c r="Q101" s="58"/>
      <c r="R101" s="62">
        <f t="shared" si="1"/>
        <v>0</v>
      </c>
      <c r="T101" s="79"/>
      <c r="U101" s="79"/>
    </row>
    <row r="102" spans="1:21" ht="15.75" x14ac:dyDescent="0.25">
      <c r="A102" s="58"/>
      <c r="B102" s="63" t="s">
        <v>58</v>
      </c>
      <c r="C102" s="64">
        <v>640</v>
      </c>
      <c r="D102" s="64">
        <v>33</v>
      </c>
      <c r="E102" s="64">
        <v>339</v>
      </c>
      <c r="F102" s="64">
        <v>600.9</v>
      </c>
      <c r="G102" s="64">
        <v>169.66</v>
      </c>
      <c r="H102" s="64">
        <v>170.07</v>
      </c>
      <c r="I102" s="64">
        <v>-65.28</v>
      </c>
      <c r="J102" s="64">
        <v>182.17</v>
      </c>
      <c r="K102" s="64">
        <v>339</v>
      </c>
      <c r="L102" s="64">
        <v>0</v>
      </c>
      <c r="M102" s="65">
        <v>0</v>
      </c>
      <c r="N102" s="58"/>
      <c r="O102" s="58"/>
      <c r="P102" s="58"/>
      <c r="Q102" s="58"/>
      <c r="R102" s="62">
        <f t="shared" si="1"/>
        <v>0</v>
      </c>
      <c r="T102" s="79"/>
      <c r="U102" s="79"/>
    </row>
    <row r="103" spans="1:21" ht="15.75" x14ac:dyDescent="0.25">
      <c r="A103" s="58"/>
      <c r="B103" s="63" t="s">
        <v>58</v>
      </c>
      <c r="C103" s="64">
        <v>650</v>
      </c>
      <c r="D103" s="64">
        <v>33</v>
      </c>
      <c r="E103" s="64">
        <v>339</v>
      </c>
      <c r="F103" s="64">
        <v>609.28</v>
      </c>
      <c r="G103" s="64">
        <v>178.04</v>
      </c>
      <c r="H103" s="64">
        <v>175.15</v>
      </c>
      <c r="I103" s="64">
        <v>-67.239999999999995</v>
      </c>
      <c r="J103" s="64">
        <v>187.62</v>
      </c>
      <c r="K103" s="64">
        <v>339</v>
      </c>
      <c r="L103" s="64">
        <v>0</v>
      </c>
      <c r="M103" s="65">
        <v>0</v>
      </c>
      <c r="N103" s="58"/>
      <c r="O103" s="58"/>
      <c r="P103" s="58"/>
      <c r="Q103" s="58"/>
      <c r="R103" s="62">
        <f t="shared" si="1"/>
        <v>0</v>
      </c>
      <c r="T103" s="79"/>
      <c r="U103" s="79"/>
    </row>
    <row r="104" spans="1:21" ht="15.75" x14ac:dyDescent="0.25">
      <c r="A104" s="58"/>
      <c r="B104" s="63" t="s">
        <v>58</v>
      </c>
      <c r="C104" s="64">
        <v>660</v>
      </c>
      <c r="D104" s="64">
        <v>33</v>
      </c>
      <c r="E104" s="64">
        <v>339</v>
      </c>
      <c r="F104" s="64">
        <v>617.66999999999996</v>
      </c>
      <c r="G104" s="64">
        <v>186.43</v>
      </c>
      <c r="H104" s="64">
        <v>180.24</v>
      </c>
      <c r="I104" s="64">
        <v>-69.19</v>
      </c>
      <c r="J104" s="64">
        <v>193.06</v>
      </c>
      <c r="K104" s="64">
        <v>339</v>
      </c>
      <c r="L104" s="64">
        <v>0</v>
      </c>
      <c r="M104" s="65">
        <v>0</v>
      </c>
      <c r="N104" s="58"/>
      <c r="O104" s="58"/>
      <c r="P104" s="58"/>
      <c r="Q104" s="58"/>
      <c r="R104" s="62">
        <f t="shared" si="1"/>
        <v>0</v>
      </c>
      <c r="T104" s="79"/>
      <c r="U104" s="79"/>
    </row>
    <row r="105" spans="1:21" ht="15.75" x14ac:dyDescent="0.25">
      <c r="A105" s="58"/>
      <c r="B105" s="63" t="s">
        <v>58</v>
      </c>
      <c r="C105" s="64">
        <v>670</v>
      </c>
      <c r="D105" s="64">
        <v>33</v>
      </c>
      <c r="E105" s="64">
        <v>339</v>
      </c>
      <c r="F105" s="64">
        <v>626.05999999999995</v>
      </c>
      <c r="G105" s="64">
        <v>194.82</v>
      </c>
      <c r="H105" s="64">
        <v>185.32</v>
      </c>
      <c r="I105" s="64">
        <v>-71.14</v>
      </c>
      <c r="J105" s="64">
        <v>198.51</v>
      </c>
      <c r="K105" s="64">
        <v>339</v>
      </c>
      <c r="L105" s="64">
        <v>0</v>
      </c>
      <c r="M105" s="65">
        <v>0</v>
      </c>
      <c r="N105" s="58"/>
      <c r="O105" s="58"/>
      <c r="P105" s="58"/>
      <c r="Q105" s="58"/>
      <c r="R105" s="62">
        <f t="shared" si="1"/>
        <v>0</v>
      </c>
      <c r="T105" s="79"/>
      <c r="U105" s="79"/>
    </row>
    <row r="106" spans="1:21" ht="15.75" x14ac:dyDescent="0.25">
      <c r="A106" s="58"/>
      <c r="B106" s="63" t="s">
        <v>60</v>
      </c>
      <c r="C106" s="64">
        <v>677.09</v>
      </c>
      <c r="D106" s="64">
        <v>33</v>
      </c>
      <c r="E106" s="64">
        <v>339</v>
      </c>
      <c r="F106" s="64">
        <v>632</v>
      </c>
      <c r="G106" s="64">
        <v>200.76</v>
      </c>
      <c r="H106" s="64">
        <v>188.93</v>
      </c>
      <c r="I106" s="64">
        <v>-72.52</v>
      </c>
      <c r="J106" s="64">
        <v>202.37</v>
      </c>
      <c r="K106" s="64">
        <v>339</v>
      </c>
      <c r="L106" s="64">
        <v>0</v>
      </c>
      <c r="M106" s="65">
        <v>0</v>
      </c>
      <c r="N106" s="58"/>
      <c r="O106" s="58"/>
      <c r="P106" s="58"/>
      <c r="Q106" s="58"/>
      <c r="R106" s="62">
        <f t="shared" si="1"/>
        <v>0</v>
      </c>
      <c r="T106" s="79"/>
      <c r="U106" s="79"/>
    </row>
    <row r="107" spans="1:21" ht="15.75" x14ac:dyDescent="0.25">
      <c r="A107" s="58"/>
      <c r="B107" s="63" t="s">
        <v>58</v>
      </c>
      <c r="C107" s="64">
        <v>680</v>
      </c>
      <c r="D107" s="64">
        <v>33</v>
      </c>
      <c r="E107" s="64">
        <v>339</v>
      </c>
      <c r="F107" s="64">
        <v>634.44000000000005</v>
      </c>
      <c r="G107" s="64">
        <v>203.2</v>
      </c>
      <c r="H107" s="64">
        <v>190.41</v>
      </c>
      <c r="I107" s="64">
        <v>-73.09</v>
      </c>
      <c r="J107" s="64">
        <v>203.95</v>
      </c>
      <c r="K107" s="64">
        <v>339</v>
      </c>
      <c r="L107" s="64">
        <v>0</v>
      </c>
      <c r="M107" s="65">
        <v>0</v>
      </c>
      <c r="N107" s="58"/>
      <c r="O107" s="58"/>
      <c r="P107" s="58"/>
      <c r="Q107" s="58"/>
      <c r="R107" s="62">
        <f t="shared" si="1"/>
        <v>0</v>
      </c>
      <c r="T107" s="79"/>
      <c r="U107" s="79"/>
    </row>
    <row r="108" spans="1:21" ht="15.75" x14ac:dyDescent="0.25">
      <c r="A108" s="58"/>
      <c r="B108" s="63" t="s">
        <v>58</v>
      </c>
      <c r="C108" s="64">
        <v>690</v>
      </c>
      <c r="D108" s="64">
        <v>33</v>
      </c>
      <c r="E108" s="64">
        <v>339</v>
      </c>
      <c r="F108" s="64">
        <v>642.83000000000004</v>
      </c>
      <c r="G108" s="64">
        <v>211.59</v>
      </c>
      <c r="H108" s="64">
        <v>195.49</v>
      </c>
      <c r="I108" s="64">
        <v>-75.040000000000006</v>
      </c>
      <c r="J108" s="64">
        <v>209.4</v>
      </c>
      <c r="K108" s="64">
        <v>339</v>
      </c>
      <c r="L108" s="64">
        <v>0</v>
      </c>
      <c r="M108" s="65">
        <v>0</v>
      </c>
      <c r="N108" s="58"/>
      <c r="O108" s="58"/>
      <c r="P108" s="58"/>
      <c r="Q108" s="58"/>
      <c r="R108" s="62">
        <f t="shared" si="1"/>
        <v>0</v>
      </c>
      <c r="T108" s="79"/>
      <c r="U108" s="79"/>
    </row>
    <row r="109" spans="1:21" ht="15.75" x14ac:dyDescent="0.25">
      <c r="A109" s="58"/>
      <c r="B109" s="63" t="s">
        <v>102</v>
      </c>
      <c r="C109" s="64">
        <v>694.97</v>
      </c>
      <c r="D109" s="64">
        <v>33</v>
      </c>
      <c r="E109" s="64">
        <v>339</v>
      </c>
      <c r="F109" s="64">
        <v>647</v>
      </c>
      <c r="G109" s="64">
        <v>215.76</v>
      </c>
      <c r="H109" s="64">
        <v>198.02</v>
      </c>
      <c r="I109" s="64">
        <v>-76.010000000000005</v>
      </c>
      <c r="J109" s="64">
        <v>212.11</v>
      </c>
      <c r="K109" s="64">
        <v>339</v>
      </c>
      <c r="L109" s="64">
        <v>0</v>
      </c>
      <c r="M109" s="65">
        <v>0</v>
      </c>
      <c r="N109" s="58"/>
      <c r="O109" s="58"/>
      <c r="P109" s="58"/>
      <c r="Q109" s="58"/>
      <c r="R109" s="62">
        <f t="shared" si="1"/>
        <v>1</v>
      </c>
      <c r="T109" s="79"/>
      <c r="U109" s="79"/>
    </row>
    <row r="110" spans="1:21" ht="15.75" x14ac:dyDescent="0.25">
      <c r="A110" s="58"/>
      <c r="B110" s="63" t="s">
        <v>58</v>
      </c>
      <c r="C110" s="64">
        <v>700</v>
      </c>
      <c r="D110" s="64">
        <v>33</v>
      </c>
      <c r="E110" s="64">
        <v>339</v>
      </c>
      <c r="F110" s="64">
        <v>651.22</v>
      </c>
      <c r="G110" s="64">
        <v>219.98</v>
      </c>
      <c r="H110" s="64">
        <v>200.58</v>
      </c>
      <c r="I110" s="64">
        <v>-76.989999999999995</v>
      </c>
      <c r="J110" s="64">
        <v>214.85</v>
      </c>
      <c r="K110" s="64">
        <v>339</v>
      </c>
      <c r="L110" s="64">
        <v>0</v>
      </c>
      <c r="M110" s="65">
        <v>0</v>
      </c>
      <c r="N110" s="58"/>
      <c r="O110" s="58"/>
      <c r="P110" s="58"/>
      <c r="Q110" s="58"/>
      <c r="R110" s="62">
        <f t="shared" si="1"/>
        <v>0</v>
      </c>
      <c r="T110" s="79"/>
      <c r="U110" s="79"/>
    </row>
    <row r="111" spans="1:21" ht="15.75" x14ac:dyDescent="0.25">
      <c r="A111" s="58"/>
      <c r="B111" s="63" t="s">
        <v>58</v>
      </c>
      <c r="C111" s="64">
        <v>710</v>
      </c>
      <c r="D111" s="64">
        <v>33</v>
      </c>
      <c r="E111" s="64">
        <v>339</v>
      </c>
      <c r="F111" s="64">
        <v>659.6</v>
      </c>
      <c r="G111" s="64">
        <v>228.36</v>
      </c>
      <c r="H111" s="64">
        <v>205.66</v>
      </c>
      <c r="I111" s="64">
        <v>-78.95</v>
      </c>
      <c r="J111" s="64">
        <v>220.29</v>
      </c>
      <c r="K111" s="64">
        <v>339</v>
      </c>
      <c r="L111" s="64">
        <v>0</v>
      </c>
      <c r="M111" s="65">
        <v>0</v>
      </c>
      <c r="N111" s="58"/>
      <c r="O111" s="58"/>
      <c r="P111" s="58"/>
      <c r="Q111" s="58"/>
      <c r="R111" s="62">
        <f t="shared" si="1"/>
        <v>0</v>
      </c>
      <c r="T111" s="79"/>
      <c r="U111" s="79"/>
    </row>
    <row r="112" spans="1:21" ht="15.75" x14ac:dyDescent="0.25">
      <c r="A112" s="58"/>
      <c r="B112" s="63" t="s">
        <v>59</v>
      </c>
      <c r="C112" s="64">
        <v>714.97</v>
      </c>
      <c r="D112" s="64">
        <v>33</v>
      </c>
      <c r="E112" s="64">
        <v>339</v>
      </c>
      <c r="F112" s="64">
        <v>663.77</v>
      </c>
      <c r="G112" s="64">
        <v>232.53</v>
      </c>
      <c r="H112" s="64">
        <v>208.19</v>
      </c>
      <c r="I112" s="64">
        <v>-79.92</v>
      </c>
      <c r="J112" s="64">
        <v>223</v>
      </c>
      <c r="K112" s="64">
        <v>339</v>
      </c>
      <c r="L112" s="64">
        <v>0</v>
      </c>
      <c r="M112" s="65">
        <v>0</v>
      </c>
      <c r="N112" s="58"/>
      <c r="O112" s="58"/>
      <c r="P112" s="58"/>
      <c r="Q112" s="58"/>
      <c r="R112" s="62">
        <f t="shared" si="1"/>
        <v>0</v>
      </c>
      <c r="T112" s="79"/>
      <c r="U112" s="79"/>
    </row>
    <row r="113" spans="1:21" ht="15.75" x14ac:dyDescent="0.25">
      <c r="A113" s="58"/>
      <c r="B113" s="63" t="s">
        <v>58</v>
      </c>
      <c r="C113" s="64">
        <v>720</v>
      </c>
      <c r="D113" s="64">
        <v>33.590000000000003</v>
      </c>
      <c r="E113" s="64">
        <v>339</v>
      </c>
      <c r="F113" s="64">
        <v>667.98</v>
      </c>
      <c r="G113" s="64">
        <v>236.74</v>
      </c>
      <c r="H113" s="64">
        <v>210.77</v>
      </c>
      <c r="I113" s="64">
        <v>-80.91</v>
      </c>
      <c r="J113" s="64">
        <v>225.76</v>
      </c>
      <c r="K113" s="64">
        <v>339</v>
      </c>
      <c r="L113" s="64">
        <v>3.5</v>
      </c>
      <c r="M113" s="65">
        <v>0.06</v>
      </c>
      <c r="N113" s="58"/>
      <c r="O113" s="58"/>
      <c r="P113" s="58"/>
      <c r="Q113" s="58"/>
      <c r="R113" s="62">
        <f t="shared" si="1"/>
        <v>0</v>
      </c>
      <c r="T113" s="79"/>
      <c r="U113" s="79"/>
    </row>
    <row r="114" spans="1:21" ht="15.75" x14ac:dyDescent="0.25">
      <c r="A114" s="58"/>
      <c r="B114" s="63" t="s">
        <v>58</v>
      </c>
      <c r="C114" s="64">
        <v>730</v>
      </c>
      <c r="D114" s="64">
        <v>34.75</v>
      </c>
      <c r="E114" s="64">
        <v>339</v>
      </c>
      <c r="F114" s="64">
        <v>676.25</v>
      </c>
      <c r="G114" s="64">
        <v>245.01</v>
      </c>
      <c r="H114" s="64">
        <v>216.01</v>
      </c>
      <c r="I114" s="64">
        <v>-82.92</v>
      </c>
      <c r="J114" s="64">
        <v>231.38</v>
      </c>
      <c r="K114" s="64">
        <v>339</v>
      </c>
      <c r="L114" s="64">
        <v>3.5</v>
      </c>
      <c r="M114" s="65">
        <v>0.06</v>
      </c>
      <c r="N114" s="58"/>
      <c r="O114" s="58"/>
      <c r="P114" s="58"/>
      <c r="Q114" s="58"/>
      <c r="R114" s="62">
        <f t="shared" si="1"/>
        <v>0</v>
      </c>
      <c r="T114" s="79"/>
      <c r="U114" s="79"/>
    </row>
    <row r="115" spans="1:21" ht="15.75" x14ac:dyDescent="0.25">
      <c r="A115" s="58"/>
      <c r="B115" s="63" t="s">
        <v>58</v>
      </c>
      <c r="C115" s="64">
        <v>740</v>
      </c>
      <c r="D115" s="64">
        <v>35.92</v>
      </c>
      <c r="E115" s="64">
        <v>339.01</v>
      </c>
      <c r="F115" s="64">
        <v>684.41</v>
      </c>
      <c r="G115" s="64">
        <v>253.17</v>
      </c>
      <c r="H115" s="64">
        <v>221.41</v>
      </c>
      <c r="I115" s="64">
        <v>-84.99</v>
      </c>
      <c r="J115" s="64">
        <v>237.16</v>
      </c>
      <c r="K115" s="64">
        <v>339</v>
      </c>
      <c r="L115" s="64">
        <v>3.5</v>
      </c>
      <c r="M115" s="65">
        <v>0.06</v>
      </c>
      <c r="N115" s="58"/>
      <c r="O115" s="58"/>
      <c r="P115" s="58"/>
      <c r="Q115" s="58"/>
      <c r="R115" s="62">
        <f t="shared" si="1"/>
        <v>0</v>
      </c>
      <c r="T115" s="79"/>
      <c r="U115" s="79"/>
    </row>
    <row r="116" spans="1:21" ht="15.75" x14ac:dyDescent="0.25">
      <c r="A116" s="58"/>
      <c r="B116" s="63" t="s">
        <v>58</v>
      </c>
      <c r="C116" s="64">
        <v>750</v>
      </c>
      <c r="D116" s="64">
        <v>37.090000000000003</v>
      </c>
      <c r="E116" s="64">
        <v>339.01</v>
      </c>
      <c r="F116" s="64">
        <v>692.44</v>
      </c>
      <c r="G116" s="64">
        <v>261.2</v>
      </c>
      <c r="H116" s="64">
        <v>226.96</v>
      </c>
      <c r="I116" s="64">
        <v>-87.12</v>
      </c>
      <c r="J116" s="64">
        <v>243.11</v>
      </c>
      <c r="K116" s="64">
        <v>339</v>
      </c>
      <c r="L116" s="64">
        <v>3.5</v>
      </c>
      <c r="M116" s="65">
        <v>0.06</v>
      </c>
      <c r="N116" s="58"/>
      <c r="O116" s="58"/>
      <c r="P116" s="58"/>
      <c r="Q116" s="58"/>
      <c r="R116" s="62">
        <f t="shared" si="1"/>
        <v>0</v>
      </c>
      <c r="T116" s="79"/>
      <c r="U116" s="79"/>
    </row>
    <row r="117" spans="1:21" ht="15.75" x14ac:dyDescent="0.25">
      <c r="A117" s="58"/>
      <c r="B117" s="63" t="s">
        <v>58</v>
      </c>
      <c r="C117" s="64">
        <v>760</v>
      </c>
      <c r="D117" s="64">
        <v>38.25</v>
      </c>
      <c r="E117" s="64">
        <v>339.01</v>
      </c>
      <c r="F117" s="64">
        <v>700.36</v>
      </c>
      <c r="G117" s="64">
        <v>269.12</v>
      </c>
      <c r="H117" s="64">
        <v>232.67</v>
      </c>
      <c r="I117" s="64">
        <v>-89.31</v>
      </c>
      <c r="J117" s="64">
        <v>249.22</v>
      </c>
      <c r="K117" s="64">
        <v>339</v>
      </c>
      <c r="L117" s="64">
        <v>3.5</v>
      </c>
      <c r="M117" s="65">
        <v>0.05</v>
      </c>
      <c r="N117" s="58"/>
      <c r="O117" s="58"/>
      <c r="P117" s="58"/>
      <c r="Q117" s="58"/>
      <c r="R117" s="62">
        <f t="shared" si="1"/>
        <v>0</v>
      </c>
      <c r="T117" s="79"/>
      <c r="U117" s="79"/>
    </row>
    <row r="118" spans="1:21" ht="15.75" x14ac:dyDescent="0.25">
      <c r="A118" s="58"/>
      <c r="B118" s="63" t="s">
        <v>58</v>
      </c>
      <c r="C118" s="64">
        <v>770</v>
      </c>
      <c r="D118" s="64">
        <v>39.42</v>
      </c>
      <c r="E118" s="64">
        <v>339.01</v>
      </c>
      <c r="F118" s="64">
        <v>708.15</v>
      </c>
      <c r="G118" s="64">
        <v>276.91000000000003</v>
      </c>
      <c r="H118" s="64">
        <v>238.52</v>
      </c>
      <c r="I118" s="64">
        <v>-91.56</v>
      </c>
      <c r="J118" s="64">
        <v>255.49</v>
      </c>
      <c r="K118" s="64">
        <v>339</v>
      </c>
      <c r="L118" s="64">
        <v>3.5</v>
      </c>
      <c r="M118" s="65">
        <v>0.05</v>
      </c>
      <c r="N118" s="58"/>
      <c r="O118" s="58"/>
      <c r="P118" s="58"/>
      <c r="Q118" s="58"/>
      <c r="R118" s="62">
        <f t="shared" si="1"/>
        <v>0</v>
      </c>
      <c r="T118" s="79"/>
      <c r="U118" s="79"/>
    </row>
    <row r="119" spans="1:21" ht="15.75" x14ac:dyDescent="0.25">
      <c r="A119" s="58"/>
      <c r="B119" s="63" t="s">
        <v>58</v>
      </c>
      <c r="C119" s="64">
        <v>780</v>
      </c>
      <c r="D119" s="64">
        <v>40.590000000000003</v>
      </c>
      <c r="E119" s="64">
        <v>339.01</v>
      </c>
      <c r="F119" s="64">
        <v>715.81</v>
      </c>
      <c r="G119" s="64">
        <v>284.57</v>
      </c>
      <c r="H119" s="64">
        <v>244.53</v>
      </c>
      <c r="I119" s="64">
        <v>-93.86</v>
      </c>
      <c r="J119" s="64">
        <v>261.92</v>
      </c>
      <c r="K119" s="64">
        <v>339</v>
      </c>
      <c r="L119" s="64">
        <v>3.5</v>
      </c>
      <c r="M119" s="65">
        <v>0.05</v>
      </c>
      <c r="N119" s="58"/>
      <c r="O119" s="58"/>
      <c r="P119" s="58"/>
      <c r="Q119" s="58"/>
      <c r="R119" s="62">
        <f t="shared" si="1"/>
        <v>0</v>
      </c>
      <c r="T119" s="79"/>
      <c r="U119" s="79"/>
    </row>
    <row r="120" spans="1:21" ht="15.75" x14ac:dyDescent="0.25">
      <c r="A120" s="58"/>
      <c r="B120" s="63" t="s">
        <v>58</v>
      </c>
      <c r="C120" s="64">
        <v>790</v>
      </c>
      <c r="D120" s="64">
        <v>41.75</v>
      </c>
      <c r="E120" s="64">
        <v>339.01</v>
      </c>
      <c r="F120" s="64">
        <v>723.34</v>
      </c>
      <c r="G120" s="64">
        <v>292.10000000000002</v>
      </c>
      <c r="H120" s="64">
        <v>250.67</v>
      </c>
      <c r="I120" s="64">
        <v>-96.22</v>
      </c>
      <c r="J120" s="64">
        <v>268.5</v>
      </c>
      <c r="K120" s="64">
        <v>339</v>
      </c>
      <c r="L120" s="64">
        <v>3.5</v>
      </c>
      <c r="M120" s="65">
        <v>0.05</v>
      </c>
      <c r="N120" s="58"/>
      <c r="O120" s="58"/>
      <c r="P120" s="58"/>
      <c r="Q120" s="58"/>
      <c r="R120" s="62">
        <f t="shared" si="1"/>
        <v>0</v>
      </c>
      <c r="T120" s="79"/>
      <c r="U120" s="79"/>
    </row>
    <row r="121" spans="1:21" ht="15.75" x14ac:dyDescent="0.25">
      <c r="A121" s="58"/>
      <c r="B121" s="63" t="s">
        <v>58</v>
      </c>
      <c r="C121" s="64">
        <v>800</v>
      </c>
      <c r="D121" s="64">
        <v>42.92</v>
      </c>
      <c r="E121" s="64">
        <v>339.02</v>
      </c>
      <c r="F121" s="64">
        <v>730.73</v>
      </c>
      <c r="G121" s="64">
        <v>299.49</v>
      </c>
      <c r="H121" s="64">
        <v>256.95999999999998</v>
      </c>
      <c r="I121" s="64">
        <v>-98.63</v>
      </c>
      <c r="J121" s="64">
        <v>275.24</v>
      </c>
      <c r="K121" s="64">
        <v>339</v>
      </c>
      <c r="L121" s="64">
        <v>3.5</v>
      </c>
      <c r="M121" s="65">
        <v>0.05</v>
      </c>
      <c r="N121" s="58"/>
      <c r="O121" s="58"/>
      <c r="P121" s="58"/>
      <c r="Q121" s="58"/>
      <c r="R121" s="62">
        <f t="shared" si="1"/>
        <v>0</v>
      </c>
      <c r="T121" s="79"/>
      <c r="U121" s="79"/>
    </row>
    <row r="122" spans="1:21" ht="15.75" x14ac:dyDescent="0.25">
      <c r="A122" s="58"/>
      <c r="B122" s="63" t="s">
        <v>58</v>
      </c>
      <c r="C122" s="64">
        <v>810</v>
      </c>
      <c r="D122" s="64">
        <v>44.09</v>
      </c>
      <c r="E122" s="64">
        <v>339.02</v>
      </c>
      <c r="F122" s="64">
        <v>737.98</v>
      </c>
      <c r="G122" s="64">
        <v>306.74</v>
      </c>
      <c r="H122" s="64">
        <v>263.39</v>
      </c>
      <c r="I122" s="64">
        <v>-101.09</v>
      </c>
      <c r="J122" s="64">
        <v>282.12</v>
      </c>
      <c r="K122" s="64">
        <v>339</v>
      </c>
      <c r="L122" s="64">
        <v>3.5</v>
      </c>
      <c r="M122" s="65">
        <v>0.05</v>
      </c>
      <c r="N122" s="58"/>
      <c r="O122" s="58"/>
      <c r="P122" s="58"/>
      <c r="Q122" s="58"/>
      <c r="R122" s="62">
        <f t="shared" si="1"/>
        <v>0</v>
      </c>
      <c r="T122" s="79"/>
      <c r="U122" s="79"/>
    </row>
    <row r="123" spans="1:21" ht="15.75" x14ac:dyDescent="0.25">
      <c r="A123" s="58"/>
      <c r="B123" s="63" t="s">
        <v>58</v>
      </c>
      <c r="C123" s="64">
        <v>820</v>
      </c>
      <c r="D123" s="64">
        <v>45.25</v>
      </c>
      <c r="E123" s="64">
        <v>339.02</v>
      </c>
      <c r="F123" s="64">
        <v>745.09</v>
      </c>
      <c r="G123" s="64">
        <v>313.85000000000002</v>
      </c>
      <c r="H123" s="64">
        <v>269.95</v>
      </c>
      <c r="I123" s="64">
        <v>-103.61</v>
      </c>
      <c r="J123" s="64">
        <v>289.14999999999998</v>
      </c>
      <c r="K123" s="64">
        <v>339</v>
      </c>
      <c r="L123" s="64">
        <v>3.5</v>
      </c>
      <c r="M123" s="65">
        <v>0.05</v>
      </c>
      <c r="N123" s="58"/>
      <c r="O123" s="58"/>
      <c r="P123" s="58"/>
      <c r="Q123" s="58"/>
      <c r="R123" s="62">
        <f t="shared" si="1"/>
        <v>0</v>
      </c>
      <c r="T123" s="79"/>
      <c r="U123" s="79"/>
    </row>
    <row r="124" spans="1:21" ht="15.75" x14ac:dyDescent="0.25">
      <c r="A124" s="58"/>
      <c r="B124" s="63" t="s">
        <v>58</v>
      </c>
      <c r="C124" s="64">
        <v>830</v>
      </c>
      <c r="D124" s="64">
        <v>46.42</v>
      </c>
      <c r="E124" s="64">
        <v>339.02</v>
      </c>
      <c r="F124" s="64">
        <v>752.06</v>
      </c>
      <c r="G124" s="64">
        <v>320.82</v>
      </c>
      <c r="H124" s="64">
        <v>276.64999999999998</v>
      </c>
      <c r="I124" s="64">
        <v>-106.18</v>
      </c>
      <c r="J124" s="64">
        <v>296.33</v>
      </c>
      <c r="K124" s="64">
        <v>339</v>
      </c>
      <c r="L124" s="64">
        <v>3.5</v>
      </c>
      <c r="M124" s="65">
        <v>0.05</v>
      </c>
      <c r="N124" s="58"/>
      <c r="O124" s="58"/>
      <c r="P124" s="58"/>
      <c r="Q124" s="58"/>
      <c r="R124" s="62">
        <f t="shared" si="1"/>
        <v>0</v>
      </c>
      <c r="T124" s="79"/>
      <c r="U124" s="79"/>
    </row>
    <row r="125" spans="1:21" ht="15.75" x14ac:dyDescent="0.25">
      <c r="A125" s="58"/>
      <c r="B125" s="63" t="s">
        <v>61</v>
      </c>
      <c r="C125" s="64">
        <v>831.36</v>
      </c>
      <c r="D125" s="64">
        <v>46.58</v>
      </c>
      <c r="E125" s="64">
        <v>339.02</v>
      </c>
      <c r="F125" s="64">
        <v>753</v>
      </c>
      <c r="G125" s="64">
        <v>321.76</v>
      </c>
      <c r="H125" s="64">
        <v>277.57</v>
      </c>
      <c r="I125" s="64">
        <v>-106.53</v>
      </c>
      <c r="J125" s="64">
        <v>297.32</v>
      </c>
      <c r="K125" s="64">
        <v>339</v>
      </c>
      <c r="L125" s="64">
        <v>3.5</v>
      </c>
      <c r="M125" s="65">
        <v>0.04</v>
      </c>
      <c r="N125" s="58"/>
      <c r="O125" s="58"/>
      <c r="P125" s="58"/>
      <c r="Q125" s="58"/>
      <c r="R125" s="62">
        <f t="shared" si="1"/>
        <v>0</v>
      </c>
      <c r="T125" s="79"/>
      <c r="U125" s="79"/>
    </row>
    <row r="126" spans="1:21" ht="15.75" x14ac:dyDescent="0.25">
      <c r="A126" s="58"/>
      <c r="B126" s="63" t="s">
        <v>58</v>
      </c>
      <c r="C126" s="64">
        <v>840</v>
      </c>
      <c r="D126" s="64">
        <v>47.59</v>
      </c>
      <c r="E126" s="64">
        <v>339.02</v>
      </c>
      <c r="F126" s="64">
        <v>758.88</v>
      </c>
      <c r="G126" s="64">
        <v>327.64</v>
      </c>
      <c r="H126" s="64">
        <v>283.48</v>
      </c>
      <c r="I126" s="64">
        <v>-108.8</v>
      </c>
      <c r="J126" s="64">
        <v>303.64</v>
      </c>
      <c r="K126" s="64">
        <v>339</v>
      </c>
      <c r="L126" s="64">
        <v>3.5</v>
      </c>
      <c r="M126" s="65">
        <v>0.04</v>
      </c>
      <c r="N126" s="58"/>
      <c r="O126" s="58"/>
      <c r="P126" s="58"/>
      <c r="Q126" s="58"/>
      <c r="R126" s="62">
        <f t="shared" si="1"/>
        <v>0</v>
      </c>
      <c r="T126" s="79"/>
      <c r="U126" s="79"/>
    </row>
    <row r="127" spans="1:21" ht="15.75" x14ac:dyDescent="0.25">
      <c r="A127" s="58"/>
      <c r="B127" s="63" t="s">
        <v>58</v>
      </c>
      <c r="C127" s="64">
        <v>850</v>
      </c>
      <c r="D127" s="64">
        <v>48.75</v>
      </c>
      <c r="E127" s="64">
        <v>339.02</v>
      </c>
      <c r="F127" s="64">
        <v>765.55</v>
      </c>
      <c r="G127" s="64">
        <v>334.31</v>
      </c>
      <c r="H127" s="64">
        <v>290.43</v>
      </c>
      <c r="I127" s="64">
        <v>-111.47</v>
      </c>
      <c r="J127" s="64">
        <v>311.08999999999997</v>
      </c>
      <c r="K127" s="64">
        <v>339</v>
      </c>
      <c r="L127" s="64">
        <v>3.5</v>
      </c>
      <c r="M127" s="65">
        <v>0.04</v>
      </c>
      <c r="N127" s="58"/>
      <c r="O127" s="58"/>
      <c r="P127" s="58"/>
      <c r="Q127" s="58"/>
      <c r="R127" s="62">
        <f t="shared" si="1"/>
        <v>0</v>
      </c>
      <c r="T127" s="79"/>
      <c r="U127" s="79"/>
    </row>
    <row r="128" spans="1:21" ht="15.75" x14ac:dyDescent="0.25">
      <c r="A128" s="58"/>
      <c r="B128" s="63" t="s">
        <v>58</v>
      </c>
      <c r="C128" s="64">
        <v>860</v>
      </c>
      <c r="D128" s="64">
        <v>49.92</v>
      </c>
      <c r="E128" s="64">
        <v>339.02</v>
      </c>
      <c r="F128" s="64">
        <v>772.07</v>
      </c>
      <c r="G128" s="64">
        <v>340.83</v>
      </c>
      <c r="H128" s="64">
        <v>297.52</v>
      </c>
      <c r="I128" s="64">
        <v>-114.18</v>
      </c>
      <c r="J128" s="64">
        <v>318.68</v>
      </c>
      <c r="K128" s="64">
        <v>339</v>
      </c>
      <c r="L128" s="64">
        <v>3.5</v>
      </c>
      <c r="M128" s="65">
        <v>0.04</v>
      </c>
      <c r="N128" s="58"/>
      <c r="O128" s="58"/>
      <c r="P128" s="58"/>
      <c r="Q128" s="58"/>
      <c r="R128" s="62">
        <f t="shared" si="1"/>
        <v>0</v>
      </c>
      <c r="T128" s="79"/>
      <c r="U128" s="79"/>
    </row>
    <row r="129" spans="1:21" ht="15.75" x14ac:dyDescent="0.25">
      <c r="A129" s="58"/>
      <c r="B129" s="63" t="s">
        <v>58</v>
      </c>
      <c r="C129" s="64">
        <v>870</v>
      </c>
      <c r="D129" s="64">
        <v>51.09</v>
      </c>
      <c r="E129" s="64">
        <v>339.02</v>
      </c>
      <c r="F129" s="64">
        <v>778.43</v>
      </c>
      <c r="G129" s="64">
        <v>347.19</v>
      </c>
      <c r="H129" s="64">
        <v>304.72000000000003</v>
      </c>
      <c r="I129" s="64">
        <v>-116.94</v>
      </c>
      <c r="J129" s="64">
        <v>326.39</v>
      </c>
      <c r="K129" s="64">
        <v>339</v>
      </c>
      <c r="L129" s="64">
        <v>3.5</v>
      </c>
      <c r="M129" s="65">
        <v>0.04</v>
      </c>
      <c r="N129" s="58"/>
      <c r="O129" s="58"/>
      <c r="P129" s="58"/>
      <c r="Q129" s="58"/>
      <c r="R129" s="62">
        <f t="shared" si="1"/>
        <v>0</v>
      </c>
      <c r="T129" s="79"/>
      <c r="U129" s="79"/>
    </row>
    <row r="130" spans="1:21" ht="15.75" x14ac:dyDescent="0.25">
      <c r="A130" s="58"/>
      <c r="B130" s="63" t="s">
        <v>58</v>
      </c>
      <c r="C130" s="64">
        <v>880</v>
      </c>
      <c r="D130" s="64">
        <v>52.25</v>
      </c>
      <c r="E130" s="64">
        <v>339.02</v>
      </c>
      <c r="F130" s="64">
        <v>784.63</v>
      </c>
      <c r="G130" s="64">
        <v>353.39</v>
      </c>
      <c r="H130" s="64">
        <v>312.05</v>
      </c>
      <c r="I130" s="64">
        <v>-119.75</v>
      </c>
      <c r="J130" s="64">
        <v>334.24</v>
      </c>
      <c r="K130" s="64">
        <v>339</v>
      </c>
      <c r="L130" s="64">
        <v>3.5</v>
      </c>
      <c r="M130" s="65">
        <v>0.04</v>
      </c>
      <c r="N130" s="58"/>
      <c r="O130" s="58"/>
      <c r="P130" s="58"/>
      <c r="Q130" s="58"/>
      <c r="R130" s="62">
        <f t="shared" si="1"/>
        <v>0</v>
      </c>
      <c r="T130" s="79"/>
      <c r="U130" s="79"/>
    </row>
    <row r="131" spans="1:21" ht="15.75" x14ac:dyDescent="0.25">
      <c r="A131" s="58"/>
      <c r="B131" s="63" t="s">
        <v>58</v>
      </c>
      <c r="C131" s="64">
        <v>890</v>
      </c>
      <c r="D131" s="64">
        <v>53.42</v>
      </c>
      <c r="E131" s="64">
        <v>339.03</v>
      </c>
      <c r="F131" s="64">
        <v>790.67</v>
      </c>
      <c r="G131" s="64">
        <v>359.43</v>
      </c>
      <c r="H131" s="64">
        <v>319.49</v>
      </c>
      <c r="I131" s="64">
        <v>-122.61</v>
      </c>
      <c r="J131" s="64">
        <v>342.21</v>
      </c>
      <c r="K131" s="64">
        <v>339.01</v>
      </c>
      <c r="L131" s="64">
        <v>3.5</v>
      </c>
      <c r="M131" s="65">
        <v>0.04</v>
      </c>
      <c r="N131" s="58"/>
      <c r="O131" s="58"/>
      <c r="P131" s="58"/>
      <c r="Q131" s="58"/>
      <c r="R131" s="62">
        <f t="shared" si="1"/>
        <v>0</v>
      </c>
      <c r="T131" s="79"/>
      <c r="U131" s="79"/>
    </row>
    <row r="132" spans="1:21" ht="15.75" x14ac:dyDescent="0.25">
      <c r="A132" s="58"/>
      <c r="B132" s="63" t="s">
        <v>58</v>
      </c>
      <c r="C132" s="64">
        <v>900</v>
      </c>
      <c r="D132" s="64">
        <v>54.59</v>
      </c>
      <c r="E132" s="64">
        <v>339.03</v>
      </c>
      <c r="F132" s="64">
        <v>796.55</v>
      </c>
      <c r="G132" s="64">
        <v>365.31</v>
      </c>
      <c r="H132" s="64">
        <v>327.04000000000002</v>
      </c>
      <c r="I132" s="64">
        <v>-125.5</v>
      </c>
      <c r="J132" s="64">
        <v>350.3</v>
      </c>
      <c r="K132" s="64">
        <v>339.01</v>
      </c>
      <c r="L132" s="64">
        <v>3.5</v>
      </c>
      <c r="M132" s="65">
        <v>0.04</v>
      </c>
      <c r="N132" s="58"/>
      <c r="O132" s="58"/>
      <c r="P132" s="58"/>
      <c r="Q132" s="58"/>
      <c r="R132" s="62">
        <f t="shared" si="1"/>
        <v>0</v>
      </c>
      <c r="T132" s="79"/>
      <c r="U132" s="79"/>
    </row>
    <row r="133" spans="1:21" ht="15.75" x14ac:dyDescent="0.25">
      <c r="A133" s="58"/>
      <c r="B133" s="63" t="s">
        <v>58</v>
      </c>
      <c r="C133" s="64">
        <v>910</v>
      </c>
      <c r="D133" s="64">
        <v>55.75</v>
      </c>
      <c r="E133" s="64">
        <v>339.03</v>
      </c>
      <c r="F133" s="64">
        <v>802.26</v>
      </c>
      <c r="G133" s="64">
        <v>371.02</v>
      </c>
      <c r="H133" s="64">
        <v>334.71</v>
      </c>
      <c r="I133" s="64">
        <v>-128.44</v>
      </c>
      <c r="J133" s="64">
        <v>358.5</v>
      </c>
      <c r="K133" s="64">
        <v>339.01</v>
      </c>
      <c r="L133" s="64">
        <v>3.5</v>
      </c>
      <c r="M133" s="65">
        <v>0.04</v>
      </c>
      <c r="N133" s="58"/>
      <c r="O133" s="58"/>
      <c r="P133" s="58"/>
      <c r="Q133" s="58"/>
      <c r="R133" s="62">
        <f t="shared" si="1"/>
        <v>0</v>
      </c>
      <c r="T133" s="79"/>
      <c r="U133" s="79"/>
    </row>
    <row r="134" spans="1:21" ht="15.75" x14ac:dyDescent="0.25">
      <c r="A134" s="58"/>
      <c r="B134" s="63" t="s">
        <v>58</v>
      </c>
      <c r="C134" s="64">
        <v>920</v>
      </c>
      <c r="D134" s="64">
        <v>56.92</v>
      </c>
      <c r="E134" s="64">
        <v>339.03</v>
      </c>
      <c r="F134" s="64">
        <v>807.8</v>
      </c>
      <c r="G134" s="64">
        <v>376.56</v>
      </c>
      <c r="H134" s="64">
        <v>342.48</v>
      </c>
      <c r="I134" s="64">
        <v>-131.41999999999999</v>
      </c>
      <c r="J134" s="64">
        <v>366.83</v>
      </c>
      <c r="K134" s="64">
        <v>339.01</v>
      </c>
      <c r="L134" s="64">
        <v>3.5</v>
      </c>
      <c r="M134" s="65">
        <v>0.04</v>
      </c>
      <c r="N134" s="58"/>
      <c r="O134" s="58"/>
      <c r="P134" s="58"/>
      <c r="Q134" s="58"/>
      <c r="R134" s="62">
        <f t="shared" si="1"/>
        <v>0</v>
      </c>
      <c r="T134" s="79"/>
      <c r="U134" s="79"/>
    </row>
    <row r="135" spans="1:21" ht="15.75" x14ac:dyDescent="0.25">
      <c r="A135" s="58"/>
      <c r="B135" s="63" t="s">
        <v>62</v>
      </c>
      <c r="C135" s="64">
        <v>922.27</v>
      </c>
      <c r="D135" s="64">
        <v>57.18</v>
      </c>
      <c r="E135" s="64">
        <v>339.03</v>
      </c>
      <c r="F135" s="64">
        <v>809.03</v>
      </c>
      <c r="G135" s="64">
        <v>377.79</v>
      </c>
      <c r="H135" s="64">
        <v>344.26</v>
      </c>
      <c r="I135" s="64">
        <v>-132.1</v>
      </c>
      <c r="J135" s="64">
        <v>368.73</v>
      </c>
      <c r="K135" s="64">
        <v>339.01</v>
      </c>
      <c r="L135" s="64">
        <v>3.5</v>
      </c>
      <c r="M135" s="65">
        <v>0.04</v>
      </c>
      <c r="N135" s="58"/>
      <c r="O135" s="58"/>
      <c r="P135" s="58"/>
      <c r="Q135" s="58"/>
      <c r="R135" s="62">
        <f t="shared" si="1"/>
        <v>0</v>
      </c>
      <c r="T135" s="79"/>
      <c r="U135" s="79"/>
    </row>
    <row r="136" spans="1:21" ht="15.75" x14ac:dyDescent="0.25">
      <c r="A136" s="58"/>
      <c r="B136" s="63" t="s">
        <v>77</v>
      </c>
      <c r="C136" s="64">
        <v>929.59</v>
      </c>
      <c r="D136" s="64">
        <v>57.19</v>
      </c>
      <c r="E136" s="64">
        <v>339.03</v>
      </c>
      <c r="F136" s="64">
        <v>813</v>
      </c>
      <c r="G136" s="64">
        <v>381.76</v>
      </c>
      <c r="H136" s="64">
        <v>350</v>
      </c>
      <c r="I136" s="64">
        <v>-134.30000000000001</v>
      </c>
      <c r="J136" s="64">
        <v>374.88</v>
      </c>
      <c r="K136" s="64">
        <v>339.01</v>
      </c>
      <c r="L136" s="64">
        <v>0</v>
      </c>
      <c r="M136" s="65">
        <v>0.04</v>
      </c>
      <c r="N136" s="58"/>
      <c r="O136" s="58"/>
      <c r="P136" s="58"/>
      <c r="Q136" s="58"/>
      <c r="R136" s="62">
        <f t="shared" si="1"/>
        <v>0</v>
      </c>
      <c r="T136" s="79"/>
      <c r="U136" s="79"/>
    </row>
    <row r="137" spans="1:21" ht="15.75" x14ac:dyDescent="0.25">
      <c r="A137" s="58"/>
      <c r="B137" s="63" t="s">
        <v>58</v>
      </c>
      <c r="C137" s="64">
        <v>930</v>
      </c>
      <c r="D137" s="64">
        <v>57.19</v>
      </c>
      <c r="E137" s="64">
        <v>339.03</v>
      </c>
      <c r="F137" s="64">
        <v>813.22</v>
      </c>
      <c r="G137" s="64">
        <v>381.98</v>
      </c>
      <c r="H137" s="64">
        <v>350.32</v>
      </c>
      <c r="I137" s="64">
        <v>-134.41999999999999</v>
      </c>
      <c r="J137" s="64">
        <v>375.23</v>
      </c>
      <c r="K137" s="64">
        <v>339.01</v>
      </c>
      <c r="L137" s="64">
        <v>0</v>
      </c>
      <c r="M137" s="65">
        <v>0</v>
      </c>
      <c r="N137" s="58"/>
      <c r="O137" s="58"/>
      <c r="P137" s="58"/>
      <c r="Q137" s="58"/>
      <c r="R137" s="62">
        <f t="shared" si="1"/>
        <v>0</v>
      </c>
      <c r="T137" s="79"/>
      <c r="U137" s="79"/>
    </row>
    <row r="138" spans="1:21" ht="15.75" x14ac:dyDescent="0.25">
      <c r="A138" s="58"/>
      <c r="B138" s="63" t="s">
        <v>58</v>
      </c>
      <c r="C138" s="64">
        <v>940</v>
      </c>
      <c r="D138" s="64">
        <v>57.19</v>
      </c>
      <c r="E138" s="64">
        <v>339.03</v>
      </c>
      <c r="F138" s="64">
        <v>818.64</v>
      </c>
      <c r="G138" s="64">
        <v>387.4</v>
      </c>
      <c r="H138" s="64">
        <v>358.17</v>
      </c>
      <c r="I138" s="64">
        <v>-137.43</v>
      </c>
      <c r="J138" s="64">
        <v>383.63</v>
      </c>
      <c r="K138" s="64">
        <v>339.01</v>
      </c>
      <c r="L138" s="64">
        <v>0</v>
      </c>
      <c r="M138" s="65">
        <v>0</v>
      </c>
      <c r="N138" s="58"/>
      <c r="O138" s="58"/>
      <c r="P138" s="58"/>
      <c r="Q138" s="58"/>
      <c r="R138" s="62">
        <f t="shared" si="1"/>
        <v>0</v>
      </c>
      <c r="T138" s="79"/>
      <c r="U138" s="79"/>
    </row>
    <row r="139" spans="1:21" ht="15.75" x14ac:dyDescent="0.25">
      <c r="A139" s="58"/>
      <c r="B139" s="63" t="s">
        <v>58</v>
      </c>
      <c r="C139" s="64">
        <v>950</v>
      </c>
      <c r="D139" s="64">
        <v>57.19</v>
      </c>
      <c r="E139" s="64">
        <v>339.03</v>
      </c>
      <c r="F139" s="64">
        <v>824.06</v>
      </c>
      <c r="G139" s="64">
        <v>392.82</v>
      </c>
      <c r="H139" s="64">
        <v>366.02</v>
      </c>
      <c r="I139" s="64">
        <v>-140.44</v>
      </c>
      <c r="J139" s="64">
        <v>392.04</v>
      </c>
      <c r="K139" s="64">
        <v>339.01</v>
      </c>
      <c r="L139" s="64">
        <v>0</v>
      </c>
      <c r="M139" s="65">
        <v>0</v>
      </c>
      <c r="N139" s="58"/>
      <c r="O139" s="58"/>
      <c r="P139" s="58"/>
      <c r="Q139" s="58"/>
      <c r="R139" s="62">
        <f t="shared" si="1"/>
        <v>0</v>
      </c>
      <c r="T139" s="79"/>
      <c r="U139" s="79"/>
    </row>
    <row r="140" spans="1:21" ht="15.75" x14ac:dyDescent="0.25">
      <c r="A140" s="58"/>
      <c r="B140" s="63" t="s">
        <v>58</v>
      </c>
      <c r="C140" s="64">
        <v>960</v>
      </c>
      <c r="D140" s="64">
        <v>57.19</v>
      </c>
      <c r="E140" s="64">
        <v>339.03</v>
      </c>
      <c r="F140" s="64">
        <v>829.48</v>
      </c>
      <c r="G140" s="64">
        <v>398.24</v>
      </c>
      <c r="H140" s="64">
        <v>373.87</v>
      </c>
      <c r="I140" s="64">
        <v>-143.44999999999999</v>
      </c>
      <c r="J140" s="64">
        <v>400.44</v>
      </c>
      <c r="K140" s="64">
        <v>339.01</v>
      </c>
      <c r="L140" s="64">
        <v>0</v>
      </c>
      <c r="M140" s="65">
        <v>0</v>
      </c>
      <c r="N140" s="58"/>
      <c r="O140" s="58"/>
      <c r="P140" s="58"/>
      <c r="Q140" s="58"/>
      <c r="R140" s="62">
        <f t="shared" si="1"/>
        <v>0</v>
      </c>
      <c r="T140" s="79"/>
      <c r="U140" s="79"/>
    </row>
    <row r="141" spans="1:21" ht="15.75" x14ac:dyDescent="0.25">
      <c r="A141" s="58"/>
      <c r="B141" s="63" t="s">
        <v>58</v>
      </c>
      <c r="C141" s="64">
        <v>970</v>
      </c>
      <c r="D141" s="64">
        <v>57.19</v>
      </c>
      <c r="E141" s="64">
        <v>339.03</v>
      </c>
      <c r="F141" s="64">
        <v>834.9</v>
      </c>
      <c r="G141" s="64">
        <v>403.66</v>
      </c>
      <c r="H141" s="64">
        <v>381.71</v>
      </c>
      <c r="I141" s="64">
        <v>-146.46</v>
      </c>
      <c r="J141" s="64">
        <v>408.85</v>
      </c>
      <c r="K141" s="64">
        <v>339.01</v>
      </c>
      <c r="L141" s="64">
        <v>0</v>
      </c>
      <c r="M141" s="65">
        <v>0</v>
      </c>
      <c r="N141" s="58"/>
      <c r="O141" s="58"/>
      <c r="P141" s="58"/>
      <c r="Q141" s="58"/>
      <c r="R141" s="62">
        <f t="shared" si="1"/>
        <v>0</v>
      </c>
      <c r="T141" s="79"/>
      <c r="U141" s="79"/>
    </row>
    <row r="142" spans="1:21" ht="15.75" x14ac:dyDescent="0.25">
      <c r="A142" s="58"/>
      <c r="B142" s="63" t="s">
        <v>58</v>
      </c>
      <c r="C142" s="64">
        <v>980</v>
      </c>
      <c r="D142" s="64">
        <v>57.19</v>
      </c>
      <c r="E142" s="64">
        <v>339.03</v>
      </c>
      <c r="F142" s="64">
        <v>840.32</v>
      </c>
      <c r="G142" s="64">
        <v>409.08</v>
      </c>
      <c r="H142" s="64">
        <v>389.56</v>
      </c>
      <c r="I142" s="64">
        <v>-149.46</v>
      </c>
      <c r="J142" s="64">
        <v>417.25</v>
      </c>
      <c r="K142" s="64">
        <v>339.01</v>
      </c>
      <c r="L142" s="64">
        <v>0</v>
      </c>
      <c r="M142" s="65">
        <v>0</v>
      </c>
      <c r="N142" s="58"/>
      <c r="O142" s="58"/>
      <c r="P142" s="58"/>
      <c r="Q142" s="58"/>
      <c r="R142" s="62">
        <f t="shared" si="1"/>
        <v>0</v>
      </c>
      <c r="T142" s="79"/>
      <c r="U142" s="79"/>
    </row>
    <row r="143" spans="1:21" ht="15.75" x14ac:dyDescent="0.25">
      <c r="A143" s="58"/>
      <c r="B143" s="63" t="s">
        <v>58</v>
      </c>
      <c r="C143" s="64">
        <v>990</v>
      </c>
      <c r="D143" s="64">
        <v>57.19</v>
      </c>
      <c r="E143" s="64">
        <v>339.03</v>
      </c>
      <c r="F143" s="64">
        <v>845.74</v>
      </c>
      <c r="G143" s="64">
        <v>414.5</v>
      </c>
      <c r="H143" s="64">
        <v>397.41</v>
      </c>
      <c r="I143" s="64">
        <v>-152.47</v>
      </c>
      <c r="J143" s="64">
        <v>425.65</v>
      </c>
      <c r="K143" s="64">
        <v>339.01</v>
      </c>
      <c r="L143" s="64">
        <v>0</v>
      </c>
      <c r="M143" s="65">
        <v>0</v>
      </c>
      <c r="N143" s="58"/>
      <c r="O143" s="58"/>
      <c r="P143" s="58"/>
      <c r="Q143" s="58"/>
      <c r="R143" s="62">
        <f t="shared" si="1"/>
        <v>0</v>
      </c>
      <c r="T143" s="79"/>
      <c r="U143" s="79"/>
    </row>
    <row r="144" spans="1:21" ht="15.75" x14ac:dyDescent="0.25">
      <c r="A144" s="58"/>
      <c r="B144" s="63" t="s">
        <v>58</v>
      </c>
      <c r="C144" s="64">
        <v>1000</v>
      </c>
      <c r="D144" s="64">
        <v>57.19</v>
      </c>
      <c r="E144" s="64">
        <v>339.03</v>
      </c>
      <c r="F144" s="64">
        <v>851.16</v>
      </c>
      <c r="G144" s="64">
        <v>419.92</v>
      </c>
      <c r="H144" s="64">
        <v>405.26</v>
      </c>
      <c r="I144" s="64">
        <v>-155.47999999999999</v>
      </c>
      <c r="J144" s="64">
        <v>434.06</v>
      </c>
      <c r="K144" s="64">
        <v>339.01</v>
      </c>
      <c r="L144" s="64">
        <v>0</v>
      </c>
      <c r="M144" s="65">
        <v>0</v>
      </c>
      <c r="N144" s="58"/>
      <c r="O144" s="58"/>
      <c r="P144" s="58"/>
      <c r="Q144" s="58"/>
      <c r="R144" s="62">
        <f t="shared" si="1"/>
        <v>0</v>
      </c>
      <c r="T144" s="79"/>
      <c r="U144" s="79"/>
    </row>
    <row r="145" spans="1:21" ht="15.75" x14ac:dyDescent="0.25">
      <c r="A145" s="58"/>
      <c r="B145" s="63" t="s">
        <v>58</v>
      </c>
      <c r="C145" s="64">
        <v>1010</v>
      </c>
      <c r="D145" s="64">
        <v>57.19</v>
      </c>
      <c r="E145" s="64">
        <v>339.03</v>
      </c>
      <c r="F145" s="64">
        <v>856.58</v>
      </c>
      <c r="G145" s="64">
        <v>425.34</v>
      </c>
      <c r="H145" s="64">
        <v>413.1</v>
      </c>
      <c r="I145" s="64">
        <v>-158.49</v>
      </c>
      <c r="J145" s="64">
        <v>442.46</v>
      </c>
      <c r="K145" s="64">
        <v>339.01</v>
      </c>
      <c r="L145" s="64">
        <v>0</v>
      </c>
      <c r="M145" s="65">
        <v>0</v>
      </c>
      <c r="N145" s="58"/>
      <c r="O145" s="58"/>
      <c r="P145" s="58"/>
      <c r="Q145" s="58"/>
      <c r="R145" s="62">
        <f t="shared" si="1"/>
        <v>0</v>
      </c>
      <c r="T145" s="79"/>
      <c r="U145" s="79"/>
    </row>
    <row r="146" spans="1:21" ht="15.75" x14ac:dyDescent="0.25">
      <c r="A146" s="58"/>
      <c r="B146" s="63" t="s">
        <v>58</v>
      </c>
      <c r="C146" s="64">
        <v>1020</v>
      </c>
      <c r="D146" s="64">
        <v>57.19</v>
      </c>
      <c r="E146" s="64">
        <v>339.03</v>
      </c>
      <c r="F146" s="64">
        <v>862</v>
      </c>
      <c r="G146" s="64">
        <v>430.76</v>
      </c>
      <c r="H146" s="64">
        <v>420.95</v>
      </c>
      <c r="I146" s="64">
        <v>-161.5</v>
      </c>
      <c r="J146" s="64">
        <v>450.87</v>
      </c>
      <c r="K146" s="64">
        <v>339.01</v>
      </c>
      <c r="L146" s="64">
        <v>0</v>
      </c>
      <c r="M146" s="65">
        <v>0</v>
      </c>
      <c r="N146" s="58"/>
      <c r="O146" s="58"/>
      <c r="P146" s="58"/>
      <c r="Q146" s="58"/>
      <c r="R146" s="62">
        <f t="shared" si="1"/>
        <v>0</v>
      </c>
      <c r="T146" s="79"/>
      <c r="U146" s="79"/>
    </row>
    <row r="147" spans="1:21" ht="15.75" x14ac:dyDescent="0.25">
      <c r="A147" s="58"/>
      <c r="B147" s="63" t="s">
        <v>58</v>
      </c>
      <c r="C147" s="64">
        <v>1030</v>
      </c>
      <c r="D147" s="64">
        <v>57.19</v>
      </c>
      <c r="E147" s="64">
        <v>339.03</v>
      </c>
      <c r="F147" s="64">
        <v>867.42</v>
      </c>
      <c r="G147" s="64">
        <v>436.18</v>
      </c>
      <c r="H147" s="64">
        <v>428.8</v>
      </c>
      <c r="I147" s="64">
        <v>-164.5</v>
      </c>
      <c r="J147" s="64">
        <v>459.27</v>
      </c>
      <c r="K147" s="64">
        <v>339.01</v>
      </c>
      <c r="L147" s="64">
        <v>0</v>
      </c>
      <c r="M147" s="65">
        <v>0</v>
      </c>
      <c r="N147" s="58"/>
      <c r="O147" s="58"/>
      <c r="P147" s="58"/>
      <c r="Q147" s="58"/>
      <c r="R147" s="62">
        <f t="shared" si="1"/>
        <v>0</v>
      </c>
      <c r="T147" s="79"/>
      <c r="U147" s="79"/>
    </row>
    <row r="148" spans="1:21" ht="15.75" x14ac:dyDescent="0.25">
      <c r="A148" s="58"/>
      <c r="B148" s="63" t="s">
        <v>58</v>
      </c>
      <c r="C148" s="64">
        <v>1040</v>
      </c>
      <c r="D148" s="64">
        <v>57.19</v>
      </c>
      <c r="E148" s="64">
        <v>339.03</v>
      </c>
      <c r="F148" s="64">
        <v>872.84</v>
      </c>
      <c r="G148" s="64">
        <v>441.6</v>
      </c>
      <c r="H148" s="64">
        <v>436.65</v>
      </c>
      <c r="I148" s="64">
        <v>-167.51</v>
      </c>
      <c r="J148" s="64">
        <v>467.68</v>
      </c>
      <c r="K148" s="64">
        <v>339.01</v>
      </c>
      <c r="L148" s="64">
        <v>0</v>
      </c>
      <c r="M148" s="65">
        <v>0</v>
      </c>
      <c r="N148" s="58"/>
      <c r="O148" s="58"/>
      <c r="P148" s="58"/>
      <c r="Q148" s="58"/>
      <c r="R148" s="62">
        <f t="shared" si="1"/>
        <v>0</v>
      </c>
      <c r="T148" s="79"/>
      <c r="U148" s="79"/>
    </row>
    <row r="149" spans="1:21" ht="15.75" x14ac:dyDescent="0.25">
      <c r="A149" s="58"/>
      <c r="B149" s="63" t="s">
        <v>58</v>
      </c>
      <c r="C149" s="64">
        <v>1050</v>
      </c>
      <c r="D149" s="64">
        <v>57.19</v>
      </c>
      <c r="E149" s="64">
        <v>339.03</v>
      </c>
      <c r="F149" s="64">
        <v>878.25</v>
      </c>
      <c r="G149" s="64">
        <v>447.01</v>
      </c>
      <c r="H149" s="64">
        <v>444.49</v>
      </c>
      <c r="I149" s="64">
        <v>-170.52</v>
      </c>
      <c r="J149" s="64">
        <v>476.08</v>
      </c>
      <c r="K149" s="64">
        <v>339.01</v>
      </c>
      <c r="L149" s="64">
        <v>0</v>
      </c>
      <c r="M149" s="65">
        <v>0</v>
      </c>
      <c r="N149" s="58"/>
      <c r="O149" s="58"/>
      <c r="P149" s="58"/>
      <c r="Q149" s="58"/>
      <c r="R149" s="62">
        <f t="shared" si="1"/>
        <v>0</v>
      </c>
      <c r="T149" s="79"/>
      <c r="U149" s="79"/>
    </row>
    <row r="150" spans="1:21" ht="15.75" x14ac:dyDescent="0.25">
      <c r="A150" s="58"/>
      <c r="B150" s="63" t="s">
        <v>58</v>
      </c>
      <c r="C150" s="64">
        <v>1060</v>
      </c>
      <c r="D150" s="64">
        <v>57.19</v>
      </c>
      <c r="E150" s="64">
        <v>339.03</v>
      </c>
      <c r="F150" s="64">
        <v>883.67</v>
      </c>
      <c r="G150" s="64">
        <v>452.43</v>
      </c>
      <c r="H150" s="64">
        <v>452.34</v>
      </c>
      <c r="I150" s="64">
        <v>-173.53</v>
      </c>
      <c r="J150" s="64">
        <v>484.48</v>
      </c>
      <c r="K150" s="64">
        <v>339.01</v>
      </c>
      <c r="L150" s="64">
        <v>0</v>
      </c>
      <c r="M150" s="65">
        <v>0</v>
      </c>
      <c r="N150" s="58"/>
      <c r="O150" s="58"/>
      <c r="P150" s="58"/>
      <c r="Q150" s="58"/>
      <c r="R150" s="62">
        <f t="shared" si="1"/>
        <v>0</v>
      </c>
      <c r="T150" s="79"/>
      <c r="U150" s="79"/>
    </row>
    <row r="151" spans="1:21" ht="15.75" x14ac:dyDescent="0.25">
      <c r="A151" s="58"/>
      <c r="B151" s="63" t="s">
        <v>58</v>
      </c>
      <c r="C151" s="64">
        <v>1070</v>
      </c>
      <c r="D151" s="64">
        <v>57.19</v>
      </c>
      <c r="E151" s="64">
        <v>339.03</v>
      </c>
      <c r="F151" s="64">
        <v>889.09</v>
      </c>
      <c r="G151" s="64">
        <v>457.85</v>
      </c>
      <c r="H151" s="64">
        <v>460.19</v>
      </c>
      <c r="I151" s="64">
        <v>-176.53</v>
      </c>
      <c r="J151" s="64">
        <v>492.89</v>
      </c>
      <c r="K151" s="64">
        <v>339.01</v>
      </c>
      <c r="L151" s="64">
        <v>0</v>
      </c>
      <c r="M151" s="65">
        <v>0</v>
      </c>
      <c r="N151" s="58"/>
      <c r="O151" s="58"/>
      <c r="P151" s="58"/>
      <c r="Q151" s="58"/>
      <c r="R151" s="62">
        <f t="shared" si="1"/>
        <v>0</v>
      </c>
      <c r="T151" s="79"/>
      <c r="U151" s="79"/>
    </row>
    <row r="152" spans="1:21" ht="15.75" x14ac:dyDescent="0.25">
      <c r="A152" s="58"/>
      <c r="B152" s="63" t="s">
        <v>58</v>
      </c>
      <c r="C152" s="64">
        <v>1080</v>
      </c>
      <c r="D152" s="64">
        <v>57.19</v>
      </c>
      <c r="E152" s="64">
        <v>339.03</v>
      </c>
      <c r="F152" s="64">
        <v>894.51</v>
      </c>
      <c r="G152" s="64">
        <v>463.27</v>
      </c>
      <c r="H152" s="64">
        <v>468.04</v>
      </c>
      <c r="I152" s="64">
        <v>-179.54</v>
      </c>
      <c r="J152" s="64">
        <v>501.29</v>
      </c>
      <c r="K152" s="64">
        <v>339.01</v>
      </c>
      <c r="L152" s="64">
        <v>0</v>
      </c>
      <c r="M152" s="65">
        <v>0</v>
      </c>
      <c r="N152" s="58"/>
      <c r="O152" s="58"/>
      <c r="P152" s="58"/>
      <c r="Q152" s="58"/>
      <c r="R152" s="62">
        <f t="shared" si="1"/>
        <v>0</v>
      </c>
      <c r="T152" s="79"/>
      <c r="U152" s="79"/>
    </row>
    <row r="153" spans="1:21" ht="15.75" x14ac:dyDescent="0.25">
      <c r="A153" s="58"/>
      <c r="B153" s="63" t="s">
        <v>58</v>
      </c>
      <c r="C153" s="64">
        <v>1090</v>
      </c>
      <c r="D153" s="64">
        <v>57.19</v>
      </c>
      <c r="E153" s="64">
        <v>339.03</v>
      </c>
      <c r="F153" s="64">
        <v>899.93</v>
      </c>
      <c r="G153" s="64">
        <v>468.69</v>
      </c>
      <c r="H153" s="64">
        <v>475.88</v>
      </c>
      <c r="I153" s="64">
        <v>-182.55</v>
      </c>
      <c r="J153" s="64">
        <v>509.7</v>
      </c>
      <c r="K153" s="64">
        <v>339.01</v>
      </c>
      <c r="L153" s="64">
        <v>0</v>
      </c>
      <c r="M153" s="65">
        <v>0</v>
      </c>
      <c r="N153" s="58"/>
      <c r="O153" s="58"/>
      <c r="P153" s="58"/>
      <c r="Q153" s="58"/>
      <c r="R153" s="62">
        <f t="shared" si="1"/>
        <v>0</v>
      </c>
      <c r="T153" s="79"/>
      <c r="U153" s="79"/>
    </row>
    <row r="154" spans="1:21" ht="15.75" x14ac:dyDescent="0.25">
      <c r="A154" s="58"/>
      <c r="B154" s="63" t="s">
        <v>58</v>
      </c>
      <c r="C154" s="64">
        <v>1100</v>
      </c>
      <c r="D154" s="64">
        <v>57.19</v>
      </c>
      <c r="E154" s="64">
        <v>339.03</v>
      </c>
      <c r="F154" s="64">
        <v>905.35</v>
      </c>
      <c r="G154" s="64">
        <v>474.11</v>
      </c>
      <c r="H154" s="64">
        <v>483.73</v>
      </c>
      <c r="I154" s="64">
        <v>-185.56</v>
      </c>
      <c r="J154" s="64">
        <v>518.1</v>
      </c>
      <c r="K154" s="64">
        <v>339.01</v>
      </c>
      <c r="L154" s="64">
        <v>0</v>
      </c>
      <c r="M154" s="65">
        <v>0</v>
      </c>
      <c r="N154" s="58"/>
      <c r="O154" s="58"/>
      <c r="P154" s="58"/>
      <c r="Q154" s="58"/>
      <c r="R154" s="62">
        <f t="shared" si="1"/>
        <v>0</v>
      </c>
      <c r="T154" s="79"/>
      <c r="U154" s="79"/>
    </row>
    <row r="155" spans="1:21" ht="15.75" x14ac:dyDescent="0.25">
      <c r="A155" s="58"/>
      <c r="B155" s="63" t="s">
        <v>58</v>
      </c>
      <c r="C155" s="64">
        <v>1110</v>
      </c>
      <c r="D155" s="64">
        <v>57.19</v>
      </c>
      <c r="E155" s="64">
        <v>339.03</v>
      </c>
      <c r="F155" s="64">
        <v>910.77</v>
      </c>
      <c r="G155" s="64">
        <v>479.53</v>
      </c>
      <c r="H155" s="64">
        <v>491.58</v>
      </c>
      <c r="I155" s="64">
        <v>-188.57</v>
      </c>
      <c r="J155" s="64">
        <v>526.51</v>
      </c>
      <c r="K155" s="64">
        <v>339.01</v>
      </c>
      <c r="L155" s="64">
        <v>0</v>
      </c>
      <c r="M155" s="65">
        <v>0</v>
      </c>
      <c r="N155" s="58"/>
      <c r="O155" s="58"/>
      <c r="P155" s="58"/>
      <c r="Q155" s="58"/>
      <c r="R155" s="62">
        <f t="shared" si="1"/>
        <v>0</v>
      </c>
      <c r="T155" s="79"/>
      <c r="U155" s="79"/>
    </row>
    <row r="156" spans="1:21" ht="15.75" x14ac:dyDescent="0.25">
      <c r="A156" s="58"/>
      <c r="B156" s="63" t="s">
        <v>58</v>
      </c>
      <c r="C156" s="64">
        <v>1120</v>
      </c>
      <c r="D156" s="64">
        <v>57.19</v>
      </c>
      <c r="E156" s="64">
        <v>339.03</v>
      </c>
      <c r="F156" s="64">
        <v>916.19</v>
      </c>
      <c r="G156" s="64">
        <v>484.95</v>
      </c>
      <c r="H156" s="64">
        <v>499.43</v>
      </c>
      <c r="I156" s="64">
        <v>-191.57</v>
      </c>
      <c r="J156" s="64">
        <v>534.91</v>
      </c>
      <c r="K156" s="64">
        <v>339.01</v>
      </c>
      <c r="L156" s="64">
        <v>0</v>
      </c>
      <c r="M156" s="65">
        <v>0</v>
      </c>
      <c r="N156" s="58"/>
      <c r="O156" s="58"/>
      <c r="P156" s="58"/>
      <c r="Q156" s="58"/>
      <c r="R156" s="62">
        <f t="shared" si="1"/>
        <v>0</v>
      </c>
      <c r="T156" s="79"/>
      <c r="U156" s="79"/>
    </row>
    <row r="157" spans="1:21" ht="15.75" x14ac:dyDescent="0.25">
      <c r="A157" s="58"/>
      <c r="B157" s="63" t="s">
        <v>58</v>
      </c>
      <c r="C157" s="64">
        <v>1130</v>
      </c>
      <c r="D157" s="64">
        <v>57.19</v>
      </c>
      <c r="E157" s="64">
        <v>339.03</v>
      </c>
      <c r="F157" s="64">
        <v>921.61</v>
      </c>
      <c r="G157" s="64">
        <v>490.37</v>
      </c>
      <c r="H157" s="64">
        <v>507.27</v>
      </c>
      <c r="I157" s="64">
        <v>-194.58</v>
      </c>
      <c r="J157" s="64">
        <v>543.30999999999995</v>
      </c>
      <c r="K157" s="64">
        <v>339.01</v>
      </c>
      <c r="L157" s="64">
        <v>0</v>
      </c>
      <c r="M157" s="65">
        <v>0</v>
      </c>
      <c r="N157" s="58"/>
      <c r="O157" s="58"/>
      <c r="P157" s="58"/>
      <c r="Q157" s="58"/>
      <c r="R157" s="62">
        <f t="shared" si="1"/>
        <v>0</v>
      </c>
      <c r="T157" s="79"/>
      <c r="U157" s="79"/>
    </row>
    <row r="158" spans="1:21" ht="15.75" x14ac:dyDescent="0.25">
      <c r="A158" s="58"/>
      <c r="B158" s="63" t="s">
        <v>58</v>
      </c>
      <c r="C158" s="64">
        <v>1140</v>
      </c>
      <c r="D158" s="64">
        <v>57.19</v>
      </c>
      <c r="E158" s="64">
        <v>339.03</v>
      </c>
      <c r="F158" s="64">
        <v>927.03</v>
      </c>
      <c r="G158" s="64">
        <v>495.79</v>
      </c>
      <c r="H158" s="64">
        <v>515.12</v>
      </c>
      <c r="I158" s="64">
        <v>-197.59</v>
      </c>
      <c r="J158" s="64">
        <v>551.72</v>
      </c>
      <c r="K158" s="64">
        <v>339.01</v>
      </c>
      <c r="L158" s="64">
        <v>0</v>
      </c>
      <c r="M158" s="65">
        <v>0</v>
      </c>
      <c r="N158" s="58"/>
      <c r="O158" s="58"/>
      <c r="P158" s="58"/>
      <c r="Q158" s="58"/>
      <c r="R158" s="62">
        <f t="shared" si="1"/>
        <v>0</v>
      </c>
      <c r="T158" s="79"/>
      <c r="U158" s="79"/>
    </row>
    <row r="159" spans="1:21" ht="15.75" x14ac:dyDescent="0.25">
      <c r="A159" s="58"/>
      <c r="B159" s="63" t="s">
        <v>58</v>
      </c>
      <c r="C159" s="64">
        <v>1150</v>
      </c>
      <c r="D159" s="64">
        <v>57.19</v>
      </c>
      <c r="E159" s="64">
        <v>339.03</v>
      </c>
      <c r="F159" s="64">
        <v>932.45</v>
      </c>
      <c r="G159" s="64">
        <v>501.21</v>
      </c>
      <c r="H159" s="64">
        <v>522.97</v>
      </c>
      <c r="I159" s="64">
        <v>-200.6</v>
      </c>
      <c r="J159" s="64">
        <v>560.12</v>
      </c>
      <c r="K159" s="64">
        <v>339.01</v>
      </c>
      <c r="L159" s="64">
        <v>0</v>
      </c>
      <c r="M159" s="65">
        <v>0</v>
      </c>
      <c r="N159" s="58"/>
      <c r="O159" s="58"/>
      <c r="P159" s="58"/>
      <c r="Q159" s="58"/>
      <c r="R159" s="62">
        <f t="shared" ref="R159:R222" si="2">IF(OR(B159="Обсадная колонна 339.7 мм / 13 3/8 in Casing",B159="Обсадная колонна 244.5 мм / 9 5/8 in Casing",B159="Обсадная колонна 177.8 мм / 7 in Casing"),1,IF(OR(B159="EOC - Траппы кровля / Traps Top",B159="KOP - Траппы подошва / Traps Bottom",B159="EOC - Аргиллиты - кровля / Argillites top",B159="EOC - Аргиллиты №2 - кровля / Argillites #2 top"),2,IF(OR(B159="ESP top",B159="ESP btm - Осинский горизонт-подошва / Osinskiy horizont Bttm"),3,IF(OR(B159="KOP - ВЧ-1",B159="KOP - ВЧ-2"),4,IF(B159="EOC - Кора выветривания / Crust",5,IF(OR(B159="TD",B159="Полка под срезку",B159="Начало срезки 1",B159="Начало срезки 2",B159="Начало срезки 3",B159="Начало срезки 4"),6,0))))))</f>
        <v>0</v>
      </c>
      <c r="T159" s="79"/>
      <c r="U159" s="79"/>
    </row>
    <row r="160" spans="1:21" ht="15.75" x14ac:dyDescent="0.25">
      <c r="A160" s="58"/>
      <c r="B160" s="63" t="s">
        <v>58</v>
      </c>
      <c r="C160" s="64">
        <v>1160</v>
      </c>
      <c r="D160" s="64">
        <v>57.19</v>
      </c>
      <c r="E160" s="64">
        <v>339.03</v>
      </c>
      <c r="F160" s="64">
        <v>937.87</v>
      </c>
      <c r="G160" s="64">
        <v>506.63</v>
      </c>
      <c r="H160" s="64">
        <v>530.82000000000005</v>
      </c>
      <c r="I160" s="64">
        <v>-203.61</v>
      </c>
      <c r="J160" s="64">
        <v>568.53</v>
      </c>
      <c r="K160" s="64">
        <v>339.01</v>
      </c>
      <c r="L160" s="64">
        <v>0</v>
      </c>
      <c r="M160" s="65">
        <v>0</v>
      </c>
      <c r="N160" s="58"/>
      <c r="O160" s="58"/>
      <c r="P160" s="58"/>
      <c r="Q160" s="58"/>
      <c r="R160" s="62">
        <f t="shared" si="2"/>
        <v>0</v>
      </c>
      <c r="T160" s="79"/>
      <c r="U160" s="79"/>
    </row>
    <row r="161" spans="1:21" ht="15.75" x14ac:dyDescent="0.25">
      <c r="A161" s="58"/>
      <c r="B161" s="63" t="s">
        <v>58</v>
      </c>
      <c r="C161" s="64">
        <v>1170</v>
      </c>
      <c r="D161" s="64">
        <v>57.19</v>
      </c>
      <c r="E161" s="64">
        <v>339.03</v>
      </c>
      <c r="F161" s="64">
        <v>943.29</v>
      </c>
      <c r="G161" s="64">
        <v>512.04999999999995</v>
      </c>
      <c r="H161" s="64">
        <v>538.66999999999996</v>
      </c>
      <c r="I161" s="64">
        <v>-206.61</v>
      </c>
      <c r="J161" s="64">
        <v>576.92999999999995</v>
      </c>
      <c r="K161" s="64">
        <v>339.01</v>
      </c>
      <c r="L161" s="64">
        <v>0</v>
      </c>
      <c r="M161" s="65">
        <v>0</v>
      </c>
      <c r="N161" s="58"/>
      <c r="O161" s="58"/>
      <c r="P161" s="58"/>
      <c r="Q161" s="58"/>
      <c r="R161" s="62">
        <f t="shared" si="2"/>
        <v>0</v>
      </c>
      <c r="T161" s="79"/>
      <c r="U161" s="79"/>
    </row>
    <row r="162" spans="1:21" ht="15.75" x14ac:dyDescent="0.25">
      <c r="A162" s="58"/>
      <c r="B162" s="63" t="s">
        <v>58</v>
      </c>
      <c r="C162" s="64">
        <v>1180</v>
      </c>
      <c r="D162" s="64">
        <v>57.19</v>
      </c>
      <c r="E162" s="64">
        <v>339.03</v>
      </c>
      <c r="F162" s="64">
        <v>948.71</v>
      </c>
      <c r="G162" s="64">
        <v>517.47</v>
      </c>
      <c r="H162" s="64">
        <v>546.51</v>
      </c>
      <c r="I162" s="64">
        <v>-209.62</v>
      </c>
      <c r="J162" s="64">
        <v>585.33000000000004</v>
      </c>
      <c r="K162" s="64">
        <v>339.02</v>
      </c>
      <c r="L162" s="64">
        <v>0</v>
      </c>
      <c r="M162" s="65">
        <v>0</v>
      </c>
      <c r="N162" s="58"/>
      <c r="O162" s="58"/>
      <c r="P162" s="58"/>
      <c r="Q162" s="58"/>
      <c r="R162" s="62">
        <f t="shared" si="2"/>
        <v>0</v>
      </c>
      <c r="T162" s="79"/>
      <c r="U162" s="79"/>
    </row>
    <row r="163" spans="1:21" ht="15.75" x14ac:dyDescent="0.25">
      <c r="A163" s="58"/>
      <c r="B163" s="63" t="s">
        <v>58</v>
      </c>
      <c r="C163" s="64">
        <v>1190</v>
      </c>
      <c r="D163" s="64">
        <v>57.19</v>
      </c>
      <c r="E163" s="64">
        <v>339.03</v>
      </c>
      <c r="F163" s="64">
        <v>954.12</v>
      </c>
      <c r="G163" s="64">
        <v>522.88</v>
      </c>
      <c r="H163" s="64">
        <v>554.36</v>
      </c>
      <c r="I163" s="64">
        <v>-212.63</v>
      </c>
      <c r="J163" s="64">
        <v>593.74</v>
      </c>
      <c r="K163" s="64">
        <v>339.02</v>
      </c>
      <c r="L163" s="64">
        <v>0</v>
      </c>
      <c r="M163" s="65">
        <v>0</v>
      </c>
      <c r="N163" s="58"/>
      <c r="O163" s="58"/>
      <c r="P163" s="58"/>
      <c r="Q163" s="58"/>
      <c r="R163" s="62">
        <f t="shared" si="2"/>
        <v>0</v>
      </c>
      <c r="T163" s="79"/>
      <c r="U163" s="79"/>
    </row>
    <row r="164" spans="1:21" ht="15.75" x14ac:dyDescent="0.25">
      <c r="A164" s="58"/>
      <c r="B164" s="63" t="s">
        <v>58</v>
      </c>
      <c r="C164" s="64">
        <v>1200</v>
      </c>
      <c r="D164" s="64">
        <v>57.19</v>
      </c>
      <c r="E164" s="64">
        <v>339.03</v>
      </c>
      <c r="F164" s="64">
        <v>959.54</v>
      </c>
      <c r="G164" s="64">
        <v>528.29999999999995</v>
      </c>
      <c r="H164" s="64">
        <v>562.21</v>
      </c>
      <c r="I164" s="64">
        <v>-215.64</v>
      </c>
      <c r="J164" s="64">
        <v>602.14</v>
      </c>
      <c r="K164" s="64">
        <v>339.02</v>
      </c>
      <c r="L164" s="64">
        <v>0</v>
      </c>
      <c r="M164" s="65">
        <v>0</v>
      </c>
      <c r="N164" s="58"/>
      <c r="O164" s="58"/>
      <c r="P164" s="58"/>
      <c r="Q164" s="58"/>
      <c r="R164" s="62">
        <f t="shared" si="2"/>
        <v>0</v>
      </c>
      <c r="T164" s="79"/>
      <c r="U164" s="79"/>
    </row>
    <row r="165" spans="1:21" ht="15.75" x14ac:dyDescent="0.25">
      <c r="A165" s="58"/>
      <c r="B165" s="63" t="s">
        <v>58</v>
      </c>
      <c r="C165" s="64">
        <v>1210</v>
      </c>
      <c r="D165" s="64">
        <v>57.19</v>
      </c>
      <c r="E165" s="64">
        <v>339.03</v>
      </c>
      <c r="F165" s="64">
        <v>964.96</v>
      </c>
      <c r="G165" s="64">
        <v>533.72</v>
      </c>
      <c r="H165" s="64">
        <v>570.05999999999995</v>
      </c>
      <c r="I165" s="64">
        <v>-218.64</v>
      </c>
      <c r="J165" s="64">
        <v>610.54999999999995</v>
      </c>
      <c r="K165" s="64">
        <v>339.02</v>
      </c>
      <c r="L165" s="64">
        <v>0</v>
      </c>
      <c r="M165" s="65">
        <v>0</v>
      </c>
      <c r="N165" s="58"/>
      <c r="O165" s="58"/>
      <c r="P165" s="58"/>
      <c r="Q165" s="58"/>
      <c r="R165" s="62">
        <f t="shared" si="2"/>
        <v>0</v>
      </c>
      <c r="T165" s="79"/>
      <c r="U165" s="79"/>
    </row>
    <row r="166" spans="1:21" ht="15.75" x14ac:dyDescent="0.25">
      <c r="A166" s="58"/>
      <c r="B166" s="63" t="s">
        <v>58</v>
      </c>
      <c r="C166" s="64">
        <v>1220</v>
      </c>
      <c r="D166" s="64">
        <v>57.19</v>
      </c>
      <c r="E166" s="64">
        <v>339.03</v>
      </c>
      <c r="F166" s="64">
        <v>970.38</v>
      </c>
      <c r="G166" s="64">
        <v>539.14</v>
      </c>
      <c r="H166" s="64">
        <v>577.9</v>
      </c>
      <c r="I166" s="64">
        <v>-221.65</v>
      </c>
      <c r="J166" s="64">
        <v>618.95000000000005</v>
      </c>
      <c r="K166" s="64">
        <v>339.02</v>
      </c>
      <c r="L166" s="64">
        <v>0</v>
      </c>
      <c r="M166" s="65">
        <v>0</v>
      </c>
      <c r="N166" s="58"/>
      <c r="O166" s="58"/>
      <c r="P166" s="58"/>
      <c r="Q166" s="58"/>
      <c r="R166" s="62">
        <f t="shared" si="2"/>
        <v>0</v>
      </c>
      <c r="T166" s="79"/>
      <c r="U166" s="79"/>
    </row>
    <row r="167" spans="1:21" ht="15.75" x14ac:dyDescent="0.25">
      <c r="A167" s="58"/>
      <c r="B167" s="63" t="s">
        <v>58</v>
      </c>
      <c r="C167" s="64">
        <v>1230</v>
      </c>
      <c r="D167" s="64">
        <v>57.19</v>
      </c>
      <c r="E167" s="64">
        <v>339.03</v>
      </c>
      <c r="F167" s="64">
        <v>975.8</v>
      </c>
      <c r="G167" s="64">
        <v>544.55999999999995</v>
      </c>
      <c r="H167" s="64">
        <v>585.75</v>
      </c>
      <c r="I167" s="64">
        <v>-224.66</v>
      </c>
      <c r="J167" s="64">
        <v>627.36</v>
      </c>
      <c r="K167" s="64">
        <v>339.02</v>
      </c>
      <c r="L167" s="64">
        <v>0</v>
      </c>
      <c r="M167" s="65">
        <v>0</v>
      </c>
      <c r="N167" s="58"/>
      <c r="O167" s="58"/>
      <c r="P167" s="58"/>
      <c r="Q167" s="58"/>
      <c r="R167" s="62">
        <f t="shared" si="2"/>
        <v>0</v>
      </c>
      <c r="T167" s="79"/>
      <c r="U167" s="79"/>
    </row>
    <row r="168" spans="1:21" ht="15.75" x14ac:dyDescent="0.25">
      <c r="A168" s="58"/>
      <c r="B168" s="63" t="s">
        <v>58</v>
      </c>
      <c r="C168" s="64">
        <v>1240</v>
      </c>
      <c r="D168" s="64">
        <v>57.19</v>
      </c>
      <c r="E168" s="64">
        <v>339.03</v>
      </c>
      <c r="F168" s="64">
        <v>981.22</v>
      </c>
      <c r="G168" s="64">
        <v>549.98</v>
      </c>
      <c r="H168" s="64">
        <v>593.6</v>
      </c>
      <c r="I168" s="64">
        <v>-227.67</v>
      </c>
      <c r="J168" s="64">
        <v>635.76</v>
      </c>
      <c r="K168" s="64">
        <v>339.02</v>
      </c>
      <c r="L168" s="64">
        <v>0</v>
      </c>
      <c r="M168" s="65">
        <v>0</v>
      </c>
      <c r="N168" s="58"/>
      <c r="O168" s="58"/>
      <c r="P168" s="58"/>
      <c r="Q168" s="58"/>
      <c r="R168" s="62">
        <f t="shared" si="2"/>
        <v>0</v>
      </c>
      <c r="T168" s="79"/>
      <c r="U168" s="79"/>
    </row>
    <row r="169" spans="1:21" ht="15.75" x14ac:dyDescent="0.25">
      <c r="A169" s="58"/>
      <c r="B169" s="63" t="s">
        <v>58</v>
      </c>
      <c r="C169" s="64">
        <v>1250</v>
      </c>
      <c r="D169" s="64">
        <v>57.19</v>
      </c>
      <c r="E169" s="64">
        <v>339.03</v>
      </c>
      <c r="F169" s="64">
        <v>986.64</v>
      </c>
      <c r="G169" s="64">
        <v>555.4</v>
      </c>
      <c r="H169" s="64">
        <v>601.45000000000005</v>
      </c>
      <c r="I169" s="64">
        <v>-230.68</v>
      </c>
      <c r="J169" s="64">
        <v>644.16</v>
      </c>
      <c r="K169" s="64">
        <v>339.02</v>
      </c>
      <c r="L169" s="64">
        <v>0</v>
      </c>
      <c r="M169" s="65">
        <v>0</v>
      </c>
      <c r="N169" s="58"/>
      <c r="O169" s="58"/>
      <c r="P169" s="58"/>
      <c r="Q169" s="58"/>
      <c r="R169" s="62">
        <f t="shared" si="2"/>
        <v>0</v>
      </c>
      <c r="T169" s="79"/>
      <c r="U169" s="79"/>
    </row>
    <row r="170" spans="1:21" ht="15.75" x14ac:dyDescent="0.25">
      <c r="A170" s="58"/>
      <c r="B170" s="63" t="s">
        <v>58</v>
      </c>
      <c r="C170" s="64">
        <v>1260</v>
      </c>
      <c r="D170" s="64">
        <v>57.19</v>
      </c>
      <c r="E170" s="64">
        <v>339.03</v>
      </c>
      <c r="F170" s="64">
        <v>992.06</v>
      </c>
      <c r="G170" s="64">
        <v>560.82000000000005</v>
      </c>
      <c r="H170" s="64">
        <v>609.29</v>
      </c>
      <c r="I170" s="64">
        <v>-233.68</v>
      </c>
      <c r="J170" s="64">
        <v>652.57000000000005</v>
      </c>
      <c r="K170" s="64">
        <v>339.02</v>
      </c>
      <c r="L170" s="64">
        <v>0</v>
      </c>
      <c r="M170" s="65">
        <v>0</v>
      </c>
      <c r="N170" s="58"/>
      <c r="O170" s="58"/>
      <c r="P170" s="58"/>
      <c r="Q170" s="58"/>
      <c r="R170" s="62">
        <f t="shared" si="2"/>
        <v>0</v>
      </c>
      <c r="T170" s="79"/>
      <c r="U170" s="79"/>
    </row>
    <row r="171" spans="1:21" ht="15.75" x14ac:dyDescent="0.25">
      <c r="A171" s="58"/>
      <c r="B171" s="63" t="s">
        <v>58</v>
      </c>
      <c r="C171" s="64">
        <v>1270</v>
      </c>
      <c r="D171" s="64">
        <v>57.19</v>
      </c>
      <c r="E171" s="64">
        <v>339.03</v>
      </c>
      <c r="F171" s="64">
        <v>997.48</v>
      </c>
      <c r="G171" s="64">
        <v>566.24</v>
      </c>
      <c r="H171" s="64">
        <v>617.14</v>
      </c>
      <c r="I171" s="64">
        <v>-236.69</v>
      </c>
      <c r="J171" s="64">
        <v>660.97</v>
      </c>
      <c r="K171" s="64">
        <v>339.02</v>
      </c>
      <c r="L171" s="64">
        <v>0</v>
      </c>
      <c r="M171" s="65">
        <v>0</v>
      </c>
      <c r="N171" s="58"/>
      <c r="O171" s="58"/>
      <c r="P171" s="58"/>
      <c r="Q171" s="58"/>
      <c r="R171" s="62">
        <f t="shared" si="2"/>
        <v>0</v>
      </c>
      <c r="T171" s="79"/>
      <c r="U171" s="79"/>
    </row>
    <row r="172" spans="1:21" ht="15.75" x14ac:dyDescent="0.25">
      <c r="A172" s="58"/>
      <c r="B172" s="63" t="s">
        <v>58</v>
      </c>
      <c r="C172" s="64">
        <v>1280</v>
      </c>
      <c r="D172" s="64">
        <v>57.19</v>
      </c>
      <c r="E172" s="64">
        <v>339.03</v>
      </c>
      <c r="F172" s="64">
        <v>1002.9</v>
      </c>
      <c r="G172" s="64">
        <v>571.66</v>
      </c>
      <c r="H172" s="64">
        <v>624.99</v>
      </c>
      <c r="I172" s="64">
        <v>-239.7</v>
      </c>
      <c r="J172" s="64">
        <v>669.38</v>
      </c>
      <c r="K172" s="64">
        <v>339.02</v>
      </c>
      <c r="L172" s="64">
        <v>0</v>
      </c>
      <c r="M172" s="65">
        <v>0</v>
      </c>
      <c r="N172" s="58"/>
      <c r="O172" s="58"/>
      <c r="P172" s="58"/>
      <c r="Q172" s="58"/>
      <c r="R172" s="62">
        <f t="shared" si="2"/>
        <v>0</v>
      </c>
      <c r="T172" s="79"/>
      <c r="U172" s="79"/>
    </row>
    <row r="173" spans="1:21" ht="15.75" x14ac:dyDescent="0.25">
      <c r="A173" s="58"/>
      <c r="B173" s="63" t="s">
        <v>58</v>
      </c>
      <c r="C173" s="64">
        <v>1290</v>
      </c>
      <c r="D173" s="64">
        <v>57.19</v>
      </c>
      <c r="E173" s="64">
        <v>339.03</v>
      </c>
      <c r="F173" s="64">
        <v>1008.32</v>
      </c>
      <c r="G173" s="64">
        <v>577.08000000000004</v>
      </c>
      <c r="H173" s="64">
        <v>632.84</v>
      </c>
      <c r="I173" s="64">
        <v>-242.71</v>
      </c>
      <c r="J173" s="64">
        <v>677.78</v>
      </c>
      <c r="K173" s="64">
        <v>339.02</v>
      </c>
      <c r="L173" s="64">
        <v>0</v>
      </c>
      <c r="M173" s="65">
        <v>0</v>
      </c>
      <c r="N173" s="58"/>
      <c r="O173" s="58"/>
      <c r="P173" s="58"/>
      <c r="Q173" s="58"/>
      <c r="R173" s="62">
        <f t="shared" si="2"/>
        <v>0</v>
      </c>
      <c r="T173" s="79"/>
      <c r="U173" s="79"/>
    </row>
    <row r="174" spans="1:21" ht="15.75" x14ac:dyDescent="0.25">
      <c r="A174" s="58"/>
      <c r="B174" s="63" t="s">
        <v>58</v>
      </c>
      <c r="C174" s="64">
        <v>1300</v>
      </c>
      <c r="D174" s="64">
        <v>57.19</v>
      </c>
      <c r="E174" s="64">
        <v>339.03</v>
      </c>
      <c r="F174" s="64">
        <v>1013.74</v>
      </c>
      <c r="G174" s="64">
        <v>582.5</v>
      </c>
      <c r="H174" s="64">
        <v>640.67999999999995</v>
      </c>
      <c r="I174" s="64">
        <v>-245.72</v>
      </c>
      <c r="J174" s="64">
        <v>686.19</v>
      </c>
      <c r="K174" s="64">
        <v>339.02</v>
      </c>
      <c r="L174" s="64">
        <v>0</v>
      </c>
      <c r="M174" s="65">
        <v>0</v>
      </c>
      <c r="N174" s="58"/>
      <c r="O174" s="58"/>
      <c r="P174" s="58"/>
      <c r="Q174" s="58"/>
      <c r="R174" s="62">
        <f t="shared" si="2"/>
        <v>0</v>
      </c>
      <c r="T174" s="79"/>
      <c r="U174" s="79"/>
    </row>
    <row r="175" spans="1:21" ht="15.75" x14ac:dyDescent="0.25">
      <c r="A175" s="58"/>
      <c r="B175" s="63" t="s">
        <v>58</v>
      </c>
      <c r="C175" s="64">
        <v>1310</v>
      </c>
      <c r="D175" s="64">
        <v>57.19</v>
      </c>
      <c r="E175" s="64">
        <v>339.03</v>
      </c>
      <c r="F175" s="64">
        <v>1019.16</v>
      </c>
      <c r="G175" s="64">
        <v>587.91999999999996</v>
      </c>
      <c r="H175" s="64">
        <v>648.53</v>
      </c>
      <c r="I175" s="64">
        <v>-248.72</v>
      </c>
      <c r="J175" s="64">
        <v>694.59</v>
      </c>
      <c r="K175" s="64">
        <v>339.02</v>
      </c>
      <c r="L175" s="64">
        <v>0</v>
      </c>
      <c r="M175" s="65">
        <v>0</v>
      </c>
      <c r="N175" s="58"/>
      <c r="O175" s="58"/>
      <c r="P175" s="58"/>
      <c r="Q175" s="58"/>
      <c r="R175" s="62">
        <f t="shared" si="2"/>
        <v>0</v>
      </c>
      <c r="T175" s="79"/>
      <c r="U175" s="79"/>
    </row>
    <row r="176" spans="1:21" ht="15.75" x14ac:dyDescent="0.25">
      <c r="A176" s="58"/>
      <c r="B176" s="63" t="s">
        <v>58</v>
      </c>
      <c r="C176" s="64">
        <v>1320</v>
      </c>
      <c r="D176" s="64">
        <v>57.19</v>
      </c>
      <c r="E176" s="64">
        <v>339.03</v>
      </c>
      <c r="F176" s="64">
        <v>1024.57</v>
      </c>
      <c r="G176" s="64">
        <v>593.33000000000004</v>
      </c>
      <c r="H176" s="64">
        <v>656.38</v>
      </c>
      <c r="I176" s="64">
        <v>-251.73</v>
      </c>
      <c r="J176" s="64">
        <v>702.99</v>
      </c>
      <c r="K176" s="64">
        <v>339.02</v>
      </c>
      <c r="L176" s="64">
        <v>0</v>
      </c>
      <c r="M176" s="65">
        <v>0</v>
      </c>
      <c r="N176" s="58"/>
      <c r="O176" s="58"/>
      <c r="P176" s="58"/>
      <c r="Q176" s="58"/>
      <c r="R176" s="62">
        <f t="shared" si="2"/>
        <v>0</v>
      </c>
      <c r="T176" s="79"/>
      <c r="U176" s="79"/>
    </row>
    <row r="177" spans="1:21" ht="15.75" x14ac:dyDescent="0.25">
      <c r="A177" s="58"/>
      <c r="B177" s="63" t="s">
        <v>58</v>
      </c>
      <c r="C177" s="64">
        <v>1330</v>
      </c>
      <c r="D177" s="64">
        <v>57.19</v>
      </c>
      <c r="E177" s="64">
        <v>339.03</v>
      </c>
      <c r="F177" s="64">
        <v>1029.99</v>
      </c>
      <c r="G177" s="64">
        <v>598.75</v>
      </c>
      <c r="H177" s="64">
        <v>664.23</v>
      </c>
      <c r="I177" s="64">
        <v>-254.74</v>
      </c>
      <c r="J177" s="64">
        <v>711.4</v>
      </c>
      <c r="K177" s="64">
        <v>339.02</v>
      </c>
      <c r="L177" s="64">
        <v>0</v>
      </c>
      <c r="M177" s="65">
        <v>0</v>
      </c>
      <c r="N177" s="58"/>
      <c r="O177" s="58"/>
      <c r="P177" s="58"/>
      <c r="Q177" s="58"/>
      <c r="R177" s="62">
        <f t="shared" si="2"/>
        <v>0</v>
      </c>
      <c r="T177" s="79"/>
      <c r="U177" s="79"/>
    </row>
    <row r="178" spans="1:21" ht="15.75" x14ac:dyDescent="0.25">
      <c r="A178" s="58"/>
      <c r="B178" s="63" t="s">
        <v>58</v>
      </c>
      <c r="C178" s="64">
        <v>1340</v>
      </c>
      <c r="D178" s="64">
        <v>57.19</v>
      </c>
      <c r="E178" s="64">
        <v>339.03</v>
      </c>
      <c r="F178" s="64">
        <v>1035.4100000000001</v>
      </c>
      <c r="G178" s="64">
        <v>604.16999999999996</v>
      </c>
      <c r="H178" s="64">
        <v>672.07</v>
      </c>
      <c r="I178" s="64">
        <v>-257.75</v>
      </c>
      <c r="J178" s="64">
        <v>719.8</v>
      </c>
      <c r="K178" s="64">
        <v>339.02</v>
      </c>
      <c r="L178" s="64">
        <v>0</v>
      </c>
      <c r="M178" s="65">
        <v>0</v>
      </c>
      <c r="N178" s="58"/>
      <c r="O178" s="58"/>
      <c r="P178" s="58"/>
      <c r="Q178" s="58"/>
      <c r="R178" s="62">
        <f t="shared" si="2"/>
        <v>0</v>
      </c>
      <c r="T178" s="79"/>
      <c r="U178" s="79"/>
    </row>
    <row r="179" spans="1:21" ht="15.75" x14ac:dyDescent="0.25">
      <c r="A179" s="58"/>
      <c r="B179" s="63" t="s">
        <v>58</v>
      </c>
      <c r="C179" s="64">
        <v>1350</v>
      </c>
      <c r="D179" s="64">
        <v>57.19</v>
      </c>
      <c r="E179" s="64">
        <v>339.03</v>
      </c>
      <c r="F179" s="64">
        <v>1040.83</v>
      </c>
      <c r="G179" s="64">
        <v>609.59</v>
      </c>
      <c r="H179" s="64">
        <v>679.92</v>
      </c>
      <c r="I179" s="64">
        <v>-260.75</v>
      </c>
      <c r="J179" s="64">
        <v>728.21</v>
      </c>
      <c r="K179" s="64">
        <v>339.02</v>
      </c>
      <c r="L179" s="64">
        <v>0</v>
      </c>
      <c r="M179" s="65">
        <v>0</v>
      </c>
      <c r="N179" s="58"/>
      <c r="O179" s="58"/>
      <c r="P179" s="58"/>
      <c r="Q179" s="58"/>
      <c r="R179" s="62">
        <f t="shared" si="2"/>
        <v>0</v>
      </c>
      <c r="T179" s="79"/>
      <c r="U179" s="79"/>
    </row>
    <row r="180" spans="1:21" ht="15.75" x14ac:dyDescent="0.25">
      <c r="A180" s="58"/>
      <c r="B180" s="63" t="s">
        <v>58</v>
      </c>
      <c r="C180" s="64">
        <v>1360</v>
      </c>
      <c r="D180" s="64">
        <v>57.19</v>
      </c>
      <c r="E180" s="64">
        <v>339.03</v>
      </c>
      <c r="F180" s="64">
        <v>1046.25</v>
      </c>
      <c r="G180" s="64">
        <v>615.01</v>
      </c>
      <c r="H180" s="64">
        <v>687.77</v>
      </c>
      <c r="I180" s="64">
        <v>-263.76</v>
      </c>
      <c r="J180" s="64">
        <v>736.61</v>
      </c>
      <c r="K180" s="64">
        <v>339.02</v>
      </c>
      <c r="L180" s="64">
        <v>0</v>
      </c>
      <c r="M180" s="65">
        <v>0</v>
      </c>
      <c r="N180" s="58"/>
      <c r="O180" s="58"/>
      <c r="P180" s="58"/>
      <c r="Q180" s="58"/>
      <c r="R180" s="62">
        <f t="shared" si="2"/>
        <v>0</v>
      </c>
      <c r="T180" s="79"/>
      <c r="U180" s="79"/>
    </row>
    <row r="181" spans="1:21" ht="15.75" x14ac:dyDescent="0.25">
      <c r="A181" s="58"/>
      <c r="B181" s="63" t="s">
        <v>58</v>
      </c>
      <c r="C181" s="64">
        <v>1370</v>
      </c>
      <c r="D181" s="64">
        <v>57.19</v>
      </c>
      <c r="E181" s="64">
        <v>339.03</v>
      </c>
      <c r="F181" s="64">
        <v>1051.67</v>
      </c>
      <c r="G181" s="64">
        <v>620.42999999999995</v>
      </c>
      <c r="H181" s="64">
        <v>695.62</v>
      </c>
      <c r="I181" s="64">
        <v>-266.77</v>
      </c>
      <c r="J181" s="64">
        <v>745.02</v>
      </c>
      <c r="K181" s="64">
        <v>339.02</v>
      </c>
      <c r="L181" s="64">
        <v>0</v>
      </c>
      <c r="M181" s="65">
        <v>0</v>
      </c>
      <c r="N181" s="58"/>
      <c r="O181" s="58"/>
      <c r="P181" s="58"/>
      <c r="Q181" s="58"/>
      <c r="R181" s="62">
        <f t="shared" si="2"/>
        <v>0</v>
      </c>
      <c r="T181" s="79"/>
      <c r="U181" s="79"/>
    </row>
    <row r="182" spans="1:21" ht="15.75" x14ac:dyDescent="0.25">
      <c r="A182" s="58"/>
      <c r="B182" s="63" t="s">
        <v>58</v>
      </c>
      <c r="C182" s="64">
        <v>1380</v>
      </c>
      <c r="D182" s="64">
        <v>57.19</v>
      </c>
      <c r="E182" s="64">
        <v>339.03</v>
      </c>
      <c r="F182" s="64">
        <v>1057.0899999999999</v>
      </c>
      <c r="G182" s="64">
        <v>625.85</v>
      </c>
      <c r="H182" s="64">
        <v>703.46</v>
      </c>
      <c r="I182" s="64">
        <v>-269.77999999999997</v>
      </c>
      <c r="J182" s="64">
        <v>753.42</v>
      </c>
      <c r="K182" s="64">
        <v>339.02</v>
      </c>
      <c r="L182" s="64">
        <v>0</v>
      </c>
      <c r="M182" s="65">
        <v>0</v>
      </c>
      <c r="N182" s="58"/>
      <c r="O182" s="58"/>
      <c r="P182" s="58"/>
      <c r="Q182" s="58"/>
      <c r="R182" s="62">
        <f t="shared" si="2"/>
        <v>0</v>
      </c>
      <c r="T182" s="79"/>
      <c r="U182" s="79"/>
    </row>
    <row r="183" spans="1:21" ht="15.75" x14ac:dyDescent="0.25">
      <c r="A183" s="58"/>
      <c r="B183" s="63" t="s">
        <v>58</v>
      </c>
      <c r="C183" s="64">
        <v>1390</v>
      </c>
      <c r="D183" s="64">
        <v>57.19</v>
      </c>
      <c r="E183" s="64">
        <v>339.03</v>
      </c>
      <c r="F183" s="64">
        <v>1062.51</v>
      </c>
      <c r="G183" s="64">
        <v>631.27</v>
      </c>
      <c r="H183" s="64">
        <v>711.31</v>
      </c>
      <c r="I183" s="64">
        <v>-272.79000000000002</v>
      </c>
      <c r="J183" s="64">
        <v>761.82</v>
      </c>
      <c r="K183" s="64">
        <v>339.02</v>
      </c>
      <c r="L183" s="64">
        <v>0</v>
      </c>
      <c r="M183" s="65">
        <v>0</v>
      </c>
      <c r="N183" s="58"/>
      <c r="O183" s="58"/>
      <c r="P183" s="58"/>
      <c r="Q183" s="58"/>
      <c r="R183" s="62">
        <f t="shared" si="2"/>
        <v>0</v>
      </c>
      <c r="T183" s="79"/>
      <c r="U183" s="79"/>
    </row>
    <row r="184" spans="1:21" ht="15.75" x14ac:dyDescent="0.25">
      <c r="A184" s="58"/>
      <c r="B184" s="63" t="s">
        <v>58</v>
      </c>
      <c r="C184" s="64">
        <v>1400</v>
      </c>
      <c r="D184" s="64">
        <v>57.19</v>
      </c>
      <c r="E184" s="64">
        <v>339.03</v>
      </c>
      <c r="F184" s="64">
        <v>1067.93</v>
      </c>
      <c r="G184" s="64">
        <v>636.69000000000005</v>
      </c>
      <c r="H184" s="64">
        <v>719.16</v>
      </c>
      <c r="I184" s="64">
        <v>-275.79000000000002</v>
      </c>
      <c r="J184" s="64">
        <v>770.23</v>
      </c>
      <c r="K184" s="64">
        <v>339.02</v>
      </c>
      <c r="L184" s="64">
        <v>0</v>
      </c>
      <c r="M184" s="65">
        <v>0</v>
      </c>
      <c r="N184" s="58"/>
      <c r="O184" s="58"/>
      <c r="P184" s="58"/>
      <c r="Q184" s="58"/>
      <c r="R184" s="62">
        <f t="shared" si="2"/>
        <v>0</v>
      </c>
      <c r="T184" s="79"/>
      <c r="U184" s="79"/>
    </row>
    <row r="185" spans="1:21" ht="15.75" x14ac:dyDescent="0.25">
      <c r="A185" s="58"/>
      <c r="B185" s="63" t="s">
        <v>58</v>
      </c>
      <c r="C185" s="64">
        <v>1410</v>
      </c>
      <c r="D185" s="64">
        <v>57.19</v>
      </c>
      <c r="E185" s="64">
        <v>339.03</v>
      </c>
      <c r="F185" s="64">
        <v>1073.3499999999999</v>
      </c>
      <c r="G185" s="64">
        <v>642.11</v>
      </c>
      <c r="H185" s="64">
        <v>727.01</v>
      </c>
      <c r="I185" s="64">
        <v>-278.8</v>
      </c>
      <c r="J185" s="64">
        <v>778.63</v>
      </c>
      <c r="K185" s="64">
        <v>339.02</v>
      </c>
      <c r="L185" s="64">
        <v>0</v>
      </c>
      <c r="M185" s="65">
        <v>0</v>
      </c>
      <c r="N185" s="58"/>
      <c r="O185" s="58"/>
      <c r="P185" s="58"/>
      <c r="Q185" s="58"/>
      <c r="R185" s="62">
        <f t="shared" si="2"/>
        <v>0</v>
      </c>
      <c r="T185" s="79"/>
      <c r="U185" s="79"/>
    </row>
    <row r="186" spans="1:21" ht="15.75" x14ac:dyDescent="0.25">
      <c r="A186" s="58"/>
      <c r="B186" s="63" t="s">
        <v>58</v>
      </c>
      <c r="C186" s="64">
        <v>1420</v>
      </c>
      <c r="D186" s="64">
        <v>57.19</v>
      </c>
      <c r="E186" s="64">
        <v>339.03</v>
      </c>
      <c r="F186" s="64">
        <v>1078.77</v>
      </c>
      <c r="G186" s="64">
        <v>647.53</v>
      </c>
      <c r="H186" s="64">
        <v>734.85</v>
      </c>
      <c r="I186" s="64">
        <v>-281.81</v>
      </c>
      <c r="J186" s="64">
        <v>787.04</v>
      </c>
      <c r="K186" s="64">
        <v>339.02</v>
      </c>
      <c r="L186" s="64">
        <v>0</v>
      </c>
      <c r="M186" s="65">
        <v>0</v>
      </c>
      <c r="N186" s="58"/>
      <c r="O186" s="58"/>
      <c r="P186" s="58"/>
      <c r="Q186" s="58"/>
      <c r="R186" s="62">
        <f t="shared" si="2"/>
        <v>0</v>
      </c>
      <c r="T186" s="79"/>
      <c r="U186" s="79"/>
    </row>
    <row r="187" spans="1:21" ht="15.75" x14ac:dyDescent="0.25">
      <c r="A187" s="58"/>
      <c r="B187" s="63" t="s">
        <v>58</v>
      </c>
      <c r="C187" s="64">
        <v>1430</v>
      </c>
      <c r="D187" s="64">
        <v>57.19</v>
      </c>
      <c r="E187" s="64">
        <v>339.03</v>
      </c>
      <c r="F187" s="64">
        <v>1084.19</v>
      </c>
      <c r="G187" s="64">
        <v>652.95000000000005</v>
      </c>
      <c r="H187" s="64">
        <v>742.7</v>
      </c>
      <c r="I187" s="64">
        <v>-284.82</v>
      </c>
      <c r="J187" s="64">
        <v>795.44</v>
      </c>
      <c r="K187" s="64">
        <v>339.02</v>
      </c>
      <c r="L187" s="64">
        <v>0</v>
      </c>
      <c r="M187" s="65">
        <v>0</v>
      </c>
      <c r="N187" s="58"/>
      <c r="O187" s="58"/>
      <c r="P187" s="58"/>
      <c r="Q187" s="58"/>
      <c r="R187" s="62">
        <f t="shared" si="2"/>
        <v>0</v>
      </c>
      <c r="T187" s="79"/>
      <c r="U187" s="79"/>
    </row>
    <row r="188" spans="1:21" ht="15.75" x14ac:dyDescent="0.25">
      <c r="A188" s="58"/>
      <c r="B188" s="63" t="s">
        <v>97</v>
      </c>
      <c r="C188" s="64">
        <v>1438.88</v>
      </c>
      <c r="D188" s="64">
        <v>57.19</v>
      </c>
      <c r="E188" s="64">
        <v>339.03</v>
      </c>
      <c r="F188" s="64">
        <v>1089</v>
      </c>
      <c r="G188" s="64">
        <v>657.76</v>
      </c>
      <c r="H188" s="64">
        <v>749.67</v>
      </c>
      <c r="I188" s="64">
        <v>-287.49</v>
      </c>
      <c r="J188" s="64">
        <v>802.91</v>
      </c>
      <c r="K188" s="64">
        <v>339.02</v>
      </c>
      <c r="L188" s="64">
        <v>0</v>
      </c>
      <c r="M188" s="65">
        <v>0</v>
      </c>
      <c r="N188" s="58"/>
      <c r="O188" s="58"/>
      <c r="P188" s="58"/>
      <c r="Q188" s="58"/>
      <c r="R188" s="62">
        <f t="shared" si="2"/>
        <v>0</v>
      </c>
      <c r="T188" s="79"/>
      <c r="U188" s="79"/>
    </row>
    <row r="189" spans="1:21" ht="15.75" x14ac:dyDescent="0.25">
      <c r="A189" s="58"/>
      <c r="B189" s="63" t="s">
        <v>58</v>
      </c>
      <c r="C189" s="64">
        <v>1440</v>
      </c>
      <c r="D189" s="64">
        <v>57.19</v>
      </c>
      <c r="E189" s="64">
        <v>339.03</v>
      </c>
      <c r="F189" s="64">
        <v>1089.6099999999999</v>
      </c>
      <c r="G189" s="64">
        <v>658.37</v>
      </c>
      <c r="H189" s="64">
        <v>750.55</v>
      </c>
      <c r="I189" s="64">
        <v>-287.82</v>
      </c>
      <c r="J189" s="64">
        <v>803.85</v>
      </c>
      <c r="K189" s="64">
        <v>339.02</v>
      </c>
      <c r="L189" s="64">
        <v>0</v>
      </c>
      <c r="M189" s="65">
        <v>0</v>
      </c>
      <c r="N189" s="58"/>
      <c r="O189" s="58"/>
      <c r="P189" s="58"/>
      <c r="Q189" s="58"/>
      <c r="R189" s="62">
        <f t="shared" si="2"/>
        <v>0</v>
      </c>
      <c r="T189" s="79"/>
      <c r="U189" s="79"/>
    </row>
    <row r="190" spans="1:21" ht="15.75" x14ac:dyDescent="0.25">
      <c r="A190" s="58"/>
      <c r="B190" s="63" t="s">
        <v>58</v>
      </c>
      <c r="C190" s="64">
        <v>1450</v>
      </c>
      <c r="D190" s="64">
        <v>57.19</v>
      </c>
      <c r="E190" s="64">
        <v>339.03</v>
      </c>
      <c r="F190" s="64">
        <v>1095.03</v>
      </c>
      <c r="G190" s="64">
        <v>663.79</v>
      </c>
      <c r="H190" s="64">
        <v>758.4</v>
      </c>
      <c r="I190" s="64">
        <v>-290.83</v>
      </c>
      <c r="J190" s="64">
        <v>812.25</v>
      </c>
      <c r="K190" s="64">
        <v>339.02</v>
      </c>
      <c r="L190" s="64">
        <v>0</v>
      </c>
      <c r="M190" s="65">
        <v>0</v>
      </c>
      <c r="N190" s="58"/>
      <c r="O190" s="58"/>
      <c r="P190" s="58"/>
      <c r="Q190" s="58"/>
      <c r="R190" s="62">
        <f t="shared" si="2"/>
        <v>0</v>
      </c>
      <c r="T190" s="79"/>
      <c r="U190" s="79"/>
    </row>
    <row r="191" spans="1:21" ht="15.75" x14ac:dyDescent="0.25">
      <c r="A191" s="58"/>
      <c r="B191" s="63" t="s">
        <v>58</v>
      </c>
      <c r="C191" s="64">
        <v>1460</v>
      </c>
      <c r="D191" s="64">
        <v>57.19</v>
      </c>
      <c r="E191" s="64">
        <v>339.03</v>
      </c>
      <c r="F191" s="64">
        <v>1100.44</v>
      </c>
      <c r="G191" s="64">
        <v>669.2</v>
      </c>
      <c r="H191" s="64">
        <v>766.24</v>
      </c>
      <c r="I191" s="64">
        <v>-293.83999999999997</v>
      </c>
      <c r="J191" s="64">
        <v>820.65</v>
      </c>
      <c r="K191" s="64">
        <v>339.02</v>
      </c>
      <c r="L191" s="64">
        <v>0</v>
      </c>
      <c r="M191" s="65">
        <v>0</v>
      </c>
      <c r="N191" s="58"/>
      <c r="O191" s="58"/>
      <c r="P191" s="58"/>
      <c r="Q191" s="58"/>
      <c r="R191" s="62">
        <f t="shared" si="2"/>
        <v>0</v>
      </c>
      <c r="T191" s="79"/>
      <c r="U191" s="79"/>
    </row>
    <row r="192" spans="1:21" ht="15.75" x14ac:dyDescent="0.25">
      <c r="A192" s="58"/>
      <c r="B192" s="63" t="s">
        <v>58</v>
      </c>
      <c r="C192" s="64">
        <v>1470</v>
      </c>
      <c r="D192" s="64">
        <v>57.19</v>
      </c>
      <c r="E192" s="64">
        <v>339.03</v>
      </c>
      <c r="F192" s="64">
        <v>1105.8599999999999</v>
      </c>
      <c r="G192" s="64">
        <v>674.62</v>
      </c>
      <c r="H192" s="64">
        <v>774.09</v>
      </c>
      <c r="I192" s="64">
        <v>-296.85000000000002</v>
      </c>
      <c r="J192" s="64">
        <v>829.06</v>
      </c>
      <c r="K192" s="64">
        <v>339.02</v>
      </c>
      <c r="L192" s="64">
        <v>0</v>
      </c>
      <c r="M192" s="65">
        <v>0</v>
      </c>
      <c r="N192" s="58"/>
      <c r="O192" s="58"/>
      <c r="P192" s="58"/>
      <c r="Q192" s="58"/>
      <c r="R192" s="62">
        <f t="shared" si="2"/>
        <v>0</v>
      </c>
      <c r="T192" s="79"/>
      <c r="U192" s="79"/>
    </row>
    <row r="193" spans="1:21" ht="15.75" x14ac:dyDescent="0.25">
      <c r="A193" s="58"/>
      <c r="B193" s="63" t="s">
        <v>58</v>
      </c>
      <c r="C193" s="64">
        <v>1480</v>
      </c>
      <c r="D193" s="64">
        <v>57.19</v>
      </c>
      <c r="E193" s="64">
        <v>339.03</v>
      </c>
      <c r="F193" s="64">
        <v>1111.28</v>
      </c>
      <c r="G193" s="64">
        <v>680.04</v>
      </c>
      <c r="H193" s="64">
        <v>781.94</v>
      </c>
      <c r="I193" s="64">
        <v>-299.86</v>
      </c>
      <c r="J193" s="64">
        <v>837.46</v>
      </c>
      <c r="K193" s="64">
        <v>339.02</v>
      </c>
      <c r="L193" s="64">
        <v>0</v>
      </c>
      <c r="M193" s="65">
        <v>0</v>
      </c>
      <c r="N193" s="58"/>
      <c r="O193" s="58"/>
      <c r="P193" s="58"/>
      <c r="Q193" s="58"/>
      <c r="R193" s="62">
        <f t="shared" si="2"/>
        <v>0</v>
      </c>
      <c r="T193" s="79"/>
      <c r="U193" s="79"/>
    </row>
    <row r="194" spans="1:21" ht="15.75" x14ac:dyDescent="0.25">
      <c r="A194" s="58"/>
      <c r="B194" s="63" t="s">
        <v>58</v>
      </c>
      <c r="C194" s="64">
        <v>1490</v>
      </c>
      <c r="D194" s="64">
        <v>57.19</v>
      </c>
      <c r="E194" s="64">
        <v>339.03</v>
      </c>
      <c r="F194" s="64">
        <v>1116.7</v>
      </c>
      <c r="G194" s="64">
        <v>685.46</v>
      </c>
      <c r="H194" s="64">
        <v>789.79</v>
      </c>
      <c r="I194" s="64">
        <v>-302.86</v>
      </c>
      <c r="J194" s="64">
        <v>845.87</v>
      </c>
      <c r="K194" s="64">
        <v>339.02</v>
      </c>
      <c r="L194" s="64">
        <v>0</v>
      </c>
      <c r="M194" s="65">
        <v>0</v>
      </c>
      <c r="N194" s="58"/>
      <c r="O194" s="58"/>
      <c r="P194" s="58"/>
      <c r="Q194" s="58"/>
      <c r="R194" s="62">
        <f t="shared" si="2"/>
        <v>0</v>
      </c>
      <c r="T194" s="79"/>
      <c r="U194" s="79"/>
    </row>
    <row r="195" spans="1:21" ht="15.75" x14ac:dyDescent="0.25">
      <c r="A195" s="58"/>
      <c r="B195" s="63" t="s">
        <v>58</v>
      </c>
      <c r="C195" s="64">
        <v>1500</v>
      </c>
      <c r="D195" s="64">
        <v>57.19</v>
      </c>
      <c r="E195" s="64">
        <v>339.03</v>
      </c>
      <c r="F195" s="64">
        <v>1122.1199999999999</v>
      </c>
      <c r="G195" s="64">
        <v>690.88</v>
      </c>
      <c r="H195" s="64">
        <v>797.64</v>
      </c>
      <c r="I195" s="64">
        <v>-305.87</v>
      </c>
      <c r="J195" s="64">
        <v>854.27</v>
      </c>
      <c r="K195" s="64">
        <v>339.02</v>
      </c>
      <c r="L195" s="64">
        <v>0</v>
      </c>
      <c r="M195" s="65">
        <v>0</v>
      </c>
      <c r="N195" s="58"/>
      <c r="O195" s="58"/>
      <c r="P195" s="58"/>
      <c r="Q195" s="58"/>
      <c r="R195" s="62">
        <f t="shared" si="2"/>
        <v>0</v>
      </c>
      <c r="T195" s="79"/>
      <c r="U195" s="79"/>
    </row>
    <row r="196" spans="1:21" ht="15.75" x14ac:dyDescent="0.25">
      <c r="A196" s="58"/>
      <c r="B196" s="63" t="s">
        <v>58</v>
      </c>
      <c r="C196" s="64">
        <v>1510</v>
      </c>
      <c r="D196" s="64">
        <v>57.19</v>
      </c>
      <c r="E196" s="64">
        <v>339.03</v>
      </c>
      <c r="F196" s="64">
        <v>1127.54</v>
      </c>
      <c r="G196" s="64">
        <v>696.3</v>
      </c>
      <c r="H196" s="64">
        <v>805.48</v>
      </c>
      <c r="I196" s="64">
        <v>-308.88</v>
      </c>
      <c r="J196" s="64">
        <v>862.68</v>
      </c>
      <c r="K196" s="64">
        <v>339.02</v>
      </c>
      <c r="L196" s="64">
        <v>0</v>
      </c>
      <c r="M196" s="65">
        <v>0</v>
      </c>
      <c r="N196" s="58"/>
      <c r="O196" s="58"/>
      <c r="P196" s="58"/>
      <c r="Q196" s="58"/>
      <c r="R196" s="62">
        <f t="shared" si="2"/>
        <v>0</v>
      </c>
      <c r="T196" s="79"/>
      <c r="U196" s="79"/>
    </row>
    <row r="197" spans="1:21" ht="15.75" x14ac:dyDescent="0.25">
      <c r="A197" s="58"/>
      <c r="B197" s="63" t="s">
        <v>58</v>
      </c>
      <c r="C197" s="64">
        <v>1520</v>
      </c>
      <c r="D197" s="64">
        <v>57.19</v>
      </c>
      <c r="E197" s="64">
        <v>339.03</v>
      </c>
      <c r="F197" s="64">
        <v>1132.96</v>
      </c>
      <c r="G197" s="64">
        <v>701.72</v>
      </c>
      <c r="H197" s="64">
        <v>813.33</v>
      </c>
      <c r="I197" s="64">
        <v>-311.89</v>
      </c>
      <c r="J197" s="64">
        <v>871.08</v>
      </c>
      <c r="K197" s="64">
        <v>339.02</v>
      </c>
      <c r="L197" s="64">
        <v>0</v>
      </c>
      <c r="M197" s="65">
        <v>0</v>
      </c>
      <c r="N197" s="58"/>
      <c r="O197" s="58"/>
      <c r="P197" s="58"/>
      <c r="Q197" s="58"/>
      <c r="R197" s="62">
        <f t="shared" si="2"/>
        <v>0</v>
      </c>
      <c r="T197" s="79"/>
      <c r="U197" s="79"/>
    </row>
    <row r="198" spans="1:21" ht="15.75" x14ac:dyDescent="0.25">
      <c r="A198" s="58"/>
      <c r="B198" s="63" t="s">
        <v>58</v>
      </c>
      <c r="C198" s="64">
        <v>1530</v>
      </c>
      <c r="D198" s="64">
        <v>57.19</v>
      </c>
      <c r="E198" s="64">
        <v>339.03</v>
      </c>
      <c r="F198" s="64">
        <v>1138.3800000000001</v>
      </c>
      <c r="G198" s="64">
        <v>707.14</v>
      </c>
      <c r="H198" s="64">
        <v>821.18</v>
      </c>
      <c r="I198" s="64">
        <v>-314.89999999999998</v>
      </c>
      <c r="J198" s="64">
        <v>879.48</v>
      </c>
      <c r="K198" s="64">
        <v>339.02</v>
      </c>
      <c r="L198" s="64">
        <v>0</v>
      </c>
      <c r="M198" s="65">
        <v>0</v>
      </c>
      <c r="N198" s="58"/>
      <c r="O198" s="58"/>
      <c r="P198" s="58"/>
      <c r="Q198" s="58"/>
      <c r="R198" s="62">
        <f t="shared" si="2"/>
        <v>0</v>
      </c>
      <c r="T198" s="79"/>
      <c r="U198" s="79"/>
    </row>
    <row r="199" spans="1:21" ht="15.75" x14ac:dyDescent="0.25">
      <c r="A199" s="58"/>
      <c r="B199" s="63" t="s">
        <v>58</v>
      </c>
      <c r="C199" s="64">
        <v>1540</v>
      </c>
      <c r="D199" s="64">
        <v>57.19</v>
      </c>
      <c r="E199" s="64">
        <v>339.03</v>
      </c>
      <c r="F199" s="64">
        <v>1143.8</v>
      </c>
      <c r="G199" s="64">
        <v>712.56</v>
      </c>
      <c r="H199" s="64">
        <v>829.03</v>
      </c>
      <c r="I199" s="64">
        <v>-317.89999999999998</v>
      </c>
      <c r="J199" s="64">
        <v>887.89</v>
      </c>
      <c r="K199" s="64">
        <v>339.02</v>
      </c>
      <c r="L199" s="64">
        <v>0</v>
      </c>
      <c r="M199" s="65">
        <v>0</v>
      </c>
      <c r="N199" s="58"/>
      <c r="O199" s="58"/>
      <c r="P199" s="58"/>
      <c r="Q199" s="58"/>
      <c r="R199" s="62">
        <f t="shared" si="2"/>
        <v>0</v>
      </c>
      <c r="T199" s="79"/>
      <c r="U199" s="79"/>
    </row>
    <row r="200" spans="1:21" ht="15.75" x14ac:dyDescent="0.25">
      <c r="A200" s="58"/>
      <c r="B200" s="63" t="s">
        <v>58</v>
      </c>
      <c r="C200" s="64">
        <v>1550</v>
      </c>
      <c r="D200" s="64">
        <v>57.19</v>
      </c>
      <c r="E200" s="64">
        <v>339.03</v>
      </c>
      <c r="F200" s="64">
        <v>1149.22</v>
      </c>
      <c r="G200" s="64">
        <v>717.98</v>
      </c>
      <c r="H200" s="64">
        <v>836.87</v>
      </c>
      <c r="I200" s="64">
        <v>-320.91000000000003</v>
      </c>
      <c r="J200" s="64">
        <v>896.29</v>
      </c>
      <c r="K200" s="64">
        <v>339.02</v>
      </c>
      <c r="L200" s="64">
        <v>0</v>
      </c>
      <c r="M200" s="65">
        <v>0</v>
      </c>
      <c r="N200" s="58"/>
      <c r="O200" s="58"/>
      <c r="P200" s="58"/>
      <c r="Q200" s="58"/>
      <c r="R200" s="62">
        <f t="shared" si="2"/>
        <v>0</v>
      </c>
      <c r="T200" s="79"/>
      <c r="U200" s="79"/>
    </row>
    <row r="201" spans="1:21" ht="15.75" x14ac:dyDescent="0.25">
      <c r="A201" s="58"/>
      <c r="B201" s="63" t="s">
        <v>58</v>
      </c>
      <c r="C201" s="64">
        <v>1560</v>
      </c>
      <c r="D201" s="64">
        <v>57.19</v>
      </c>
      <c r="E201" s="64">
        <v>339.03</v>
      </c>
      <c r="F201" s="64">
        <v>1154.6400000000001</v>
      </c>
      <c r="G201" s="64">
        <v>723.4</v>
      </c>
      <c r="H201" s="64">
        <v>844.72</v>
      </c>
      <c r="I201" s="64">
        <v>-323.92</v>
      </c>
      <c r="J201" s="64">
        <v>904.7</v>
      </c>
      <c r="K201" s="64">
        <v>339.02</v>
      </c>
      <c r="L201" s="64">
        <v>0</v>
      </c>
      <c r="M201" s="65">
        <v>0</v>
      </c>
      <c r="N201" s="58"/>
      <c r="O201" s="58"/>
      <c r="P201" s="58"/>
      <c r="Q201" s="58"/>
      <c r="R201" s="62">
        <f t="shared" si="2"/>
        <v>0</v>
      </c>
      <c r="T201" s="79"/>
      <c r="U201" s="79"/>
    </row>
    <row r="202" spans="1:21" ht="15.75" x14ac:dyDescent="0.25">
      <c r="A202" s="58"/>
      <c r="B202" s="63" t="s">
        <v>58</v>
      </c>
      <c r="C202" s="64">
        <v>1570</v>
      </c>
      <c r="D202" s="64">
        <v>57.19</v>
      </c>
      <c r="E202" s="64">
        <v>339.03</v>
      </c>
      <c r="F202" s="64">
        <v>1160.06</v>
      </c>
      <c r="G202" s="64">
        <v>728.82</v>
      </c>
      <c r="H202" s="64">
        <v>852.57</v>
      </c>
      <c r="I202" s="64">
        <v>-326.93</v>
      </c>
      <c r="J202" s="64">
        <v>913.1</v>
      </c>
      <c r="K202" s="64">
        <v>339.02</v>
      </c>
      <c r="L202" s="64">
        <v>0</v>
      </c>
      <c r="M202" s="65">
        <v>0</v>
      </c>
      <c r="N202" s="58"/>
      <c r="O202" s="58"/>
      <c r="P202" s="58"/>
      <c r="Q202" s="58"/>
      <c r="R202" s="62">
        <f t="shared" si="2"/>
        <v>0</v>
      </c>
      <c r="T202" s="79"/>
      <c r="U202" s="79"/>
    </row>
    <row r="203" spans="1:21" ht="15.75" x14ac:dyDescent="0.25">
      <c r="A203" s="58"/>
      <c r="B203" s="63" t="s">
        <v>58</v>
      </c>
      <c r="C203" s="64">
        <v>1580</v>
      </c>
      <c r="D203" s="64">
        <v>57.19</v>
      </c>
      <c r="E203" s="64">
        <v>339.03</v>
      </c>
      <c r="F203" s="64">
        <v>1165.48</v>
      </c>
      <c r="G203" s="64">
        <v>734.24</v>
      </c>
      <c r="H203" s="64">
        <v>860.42</v>
      </c>
      <c r="I203" s="64">
        <v>-329.93</v>
      </c>
      <c r="J203" s="64">
        <v>921.51</v>
      </c>
      <c r="K203" s="64">
        <v>339.02</v>
      </c>
      <c r="L203" s="64">
        <v>0</v>
      </c>
      <c r="M203" s="65">
        <v>0</v>
      </c>
      <c r="N203" s="58"/>
      <c r="O203" s="58"/>
      <c r="P203" s="58"/>
      <c r="Q203" s="58"/>
      <c r="R203" s="62">
        <f t="shared" si="2"/>
        <v>0</v>
      </c>
      <c r="T203" s="79"/>
      <c r="U203" s="79"/>
    </row>
    <row r="204" spans="1:21" ht="15.75" x14ac:dyDescent="0.25">
      <c r="A204" s="58"/>
      <c r="B204" s="63" t="s">
        <v>58</v>
      </c>
      <c r="C204" s="64">
        <v>1590</v>
      </c>
      <c r="D204" s="64">
        <v>57.19</v>
      </c>
      <c r="E204" s="64">
        <v>339.03</v>
      </c>
      <c r="F204" s="64">
        <v>1170.9000000000001</v>
      </c>
      <c r="G204" s="64">
        <v>739.66</v>
      </c>
      <c r="H204" s="64">
        <v>868.26</v>
      </c>
      <c r="I204" s="64">
        <v>-332.94</v>
      </c>
      <c r="J204" s="64">
        <v>929.91</v>
      </c>
      <c r="K204" s="64">
        <v>339.02</v>
      </c>
      <c r="L204" s="64">
        <v>0</v>
      </c>
      <c r="M204" s="65">
        <v>0</v>
      </c>
      <c r="N204" s="58"/>
      <c r="O204" s="58"/>
      <c r="P204" s="58"/>
      <c r="Q204" s="58"/>
      <c r="R204" s="62">
        <f t="shared" si="2"/>
        <v>0</v>
      </c>
      <c r="T204" s="79"/>
      <c r="U204" s="79"/>
    </row>
    <row r="205" spans="1:21" ht="15.75" x14ac:dyDescent="0.25">
      <c r="A205" s="58"/>
      <c r="B205" s="63" t="s">
        <v>58</v>
      </c>
      <c r="C205" s="64">
        <v>1600</v>
      </c>
      <c r="D205" s="64">
        <v>57.19</v>
      </c>
      <c r="E205" s="64">
        <v>339.03</v>
      </c>
      <c r="F205" s="64">
        <v>1176.31</v>
      </c>
      <c r="G205" s="64">
        <v>745.07</v>
      </c>
      <c r="H205" s="64">
        <v>876.11</v>
      </c>
      <c r="I205" s="64">
        <v>-335.95</v>
      </c>
      <c r="J205" s="64">
        <v>938.31</v>
      </c>
      <c r="K205" s="64">
        <v>339.02</v>
      </c>
      <c r="L205" s="64">
        <v>0</v>
      </c>
      <c r="M205" s="65">
        <v>0</v>
      </c>
      <c r="N205" s="58"/>
      <c r="O205" s="58"/>
      <c r="P205" s="58"/>
      <c r="Q205" s="58"/>
      <c r="R205" s="62">
        <f t="shared" si="2"/>
        <v>0</v>
      </c>
      <c r="T205" s="79"/>
      <c r="U205" s="79"/>
    </row>
    <row r="206" spans="1:21" ht="15.75" x14ac:dyDescent="0.25">
      <c r="A206" s="58"/>
      <c r="B206" s="63" t="s">
        <v>58</v>
      </c>
      <c r="C206" s="64">
        <v>1610</v>
      </c>
      <c r="D206" s="64">
        <v>57.19</v>
      </c>
      <c r="E206" s="64">
        <v>339.03</v>
      </c>
      <c r="F206" s="64">
        <v>1181.73</v>
      </c>
      <c r="G206" s="64">
        <v>750.49</v>
      </c>
      <c r="H206" s="64">
        <v>883.96</v>
      </c>
      <c r="I206" s="64">
        <v>-338.96</v>
      </c>
      <c r="J206" s="64">
        <v>946.72</v>
      </c>
      <c r="K206" s="64">
        <v>339.02</v>
      </c>
      <c r="L206" s="64">
        <v>0</v>
      </c>
      <c r="M206" s="65">
        <v>0</v>
      </c>
      <c r="N206" s="58"/>
      <c r="O206" s="58"/>
      <c r="P206" s="58"/>
      <c r="Q206" s="58"/>
      <c r="R206" s="62">
        <f t="shared" si="2"/>
        <v>0</v>
      </c>
      <c r="T206" s="79"/>
      <c r="U206" s="79"/>
    </row>
    <row r="207" spans="1:21" ht="15.75" x14ac:dyDescent="0.25">
      <c r="A207" s="58"/>
      <c r="B207" s="63" t="s">
        <v>58</v>
      </c>
      <c r="C207" s="64">
        <v>1620</v>
      </c>
      <c r="D207" s="64">
        <v>57.19</v>
      </c>
      <c r="E207" s="64">
        <v>339.03</v>
      </c>
      <c r="F207" s="64">
        <v>1187.1500000000001</v>
      </c>
      <c r="G207" s="64">
        <v>755.91</v>
      </c>
      <c r="H207" s="64">
        <v>891.81</v>
      </c>
      <c r="I207" s="64">
        <v>-341.97</v>
      </c>
      <c r="J207" s="64">
        <v>955.12</v>
      </c>
      <c r="K207" s="64">
        <v>339.02</v>
      </c>
      <c r="L207" s="64">
        <v>0</v>
      </c>
      <c r="M207" s="65">
        <v>0</v>
      </c>
      <c r="N207" s="58"/>
      <c r="O207" s="58"/>
      <c r="P207" s="58"/>
      <c r="Q207" s="58"/>
      <c r="R207" s="62">
        <f t="shared" si="2"/>
        <v>0</v>
      </c>
      <c r="T207" s="79"/>
      <c r="U207" s="79"/>
    </row>
    <row r="208" spans="1:21" ht="15.75" x14ac:dyDescent="0.25">
      <c r="A208" s="58"/>
      <c r="B208" s="77" t="s">
        <v>58</v>
      </c>
      <c r="C208" s="66">
        <v>1630</v>
      </c>
      <c r="D208" s="66">
        <v>57.19</v>
      </c>
      <c r="E208" s="66">
        <v>339.03</v>
      </c>
      <c r="F208" s="66">
        <v>1192.57</v>
      </c>
      <c r="G208" s="66">
        <v>761.33</v>
      </c>
      <c r="H208" s="66">
        <v>899.65</v>
      </c>
      <c r="I208" s="66">
        <v>-344.97</v>
      </c>
      <c r="J208" s="66">
        <v>963.53</v>
      </c>
      <c r="K208" s="66">
        <v>339.02</v>
      </c>
      <c r="L208" s="66">
        <v>0</v>
      </c>
      <c r="M208" s="78">
        <v>0</v>
      </c>
      <c r="N208" s="58"/>
      <c r="O208" s="58"/>
      <c r="P208" s="58"/>
      <c r="Q208" s="58"/>
      <c r="R208" s="62">
        <f t="shared" si="2"/>
        <v>0</v>
      </c>
      <c r="T208" s="79"/>
      <c r="U208" s="79"/>
    </row>
    <row r="209" spans="1:21" ht="15.75" x14ac:dyDescent="0.25">
      <c r="A209" s="58"/>
      <c r="B209" s="63" t="s">
        <v>58</v>
      </c>
      <c r="C209" s="64">
        <v>1640</v>
      </c>
      <c r="D209" s="64">
        <v>57.19</v>
      </c>
      <c r="E209" s="64">
        <v>339.03</v>
      </c>
      <c r="F209" s="64">
        <v>1197.99</v>
      </c>
      <c r="G209" s="64">
        <v>766.75</v>
      </c>
      <c r="H209" s="64">
        <v>907.5</v>
      </c>
      <c r="I209" s="64">
        <v>-347.98</v>
      </c>
      <c r="J209" s="64">
        <v>971.93</v>
      </c>
      <c r="K209" s="64">
        <v>339.02</v>
      </c>
      <c r="L209" s="64">
        <v>0</v>
      </c>
      <c r="M209" s="65">
        <v>0</v>
      </c>
      <c r="N209" s="58"/>
      <c r="O209" s="58"/>
      <c r="P209" s="58"/>
      <c r="Q209" s="58"/>
      <c r="R209" s="62">
        <f t="shared" si="2"/>
        <v>0</v>
      </c>
      <c r="T209" s="79"/>
      <c r="U209" s="79"/>
    </row>
    <row r="210" spans="1:21" ht="15.75" x14ac:dyDescent="0.25">
      <c r="A210" s="58"/>
      <c r="B210" s="63" t="s">
        <v>58</v>
      </c>
      <c r="C210" s="64">
        <v>1650</v>
      </c>
      <c r="D210" s="64">
        <v>57.19</v>
      </c>
      <c r="E210" s="64">
        <v>339.03</v>
      </c>
      <c r="F210" s="64">
        <v>1203.4100000000001</v>
      </c>
      <c r="G210" s="64">
        <v>772.17</v>
      </c>
      <c r="H210" s="64">
        <v>915.35</v>
      </c>
      <c r="I210" s="64">
        <v>-350.99</v>
      </c>
      <c r="J210" s="64">
        <v>980.34</v>
      </c>
      <c r="K210" s="64">
        <v>339.02</v>
      </c>
      <c r="L210" s="64">
        <v>0</v>
      </c>
      <c r="M210" s="65">
        <v>0</v>
      </c>
      <c r="N210" s="58"/>
      <c r="O210" s="58"/>
      <c r="P210" s="58"/>
      <c r="Q210" s="58"/>
      <c r="R210" s="62">
        <f t="shared" si="2"/>
        <v>0</v>
      </c>
      <c r="T210" s="79"/>
      <c r="U210" s="79"/>
    </row>
    <row r="211" spans="1:21" ht="15.75" x14ac:dyDescent="0.25">
      <c r="A211" s="58"/>
      <c r="B211" s="63" t="s">
        <v>58</v>
      </c>
      <c r="C211" s="64">
        <v>1660</v>
      </c>
      <c r="D211" s="64">
        <v>57.19</v>
      </c>
      <c r="E211" s="64">
        <v>339.03</v>
      </c>
      <c r="F211" s="64">
        <v>1208.83</v>
      </c>
      <c r="G211" s="64">
        <v>777.59</v>
      </c>
      <c r="H211" s="64">
        <v>923.2</v>
      </c>
      <c r="I211" s="64">
        <v>-354</v>
      </c>
      <c r="J211" s="64">
        <v>988.74</v>
      </c>
      <c r="K211" s="64">
        <v>339.02</v>
      </c>
      <c r="L211" s="64">
        <v>0</v>
      </c>
      <c r="M211" s="65">
        <v>0</v>
      </c>
      <c r="N211" s="58"/>
      <c r="O211" s="58"/>
      <c r="P211" s="58"/>
      <c r="Q211" s="58"/>
      <c r="R211" s="62">
        <f t="shared" si="2"/>
        <v>0</v>
      </c>
      <c r="T211" s="79"/>
      <c r="U211" s="79"/>
    </row>
    <row r="212" spans="1:21" ht="15.75" x14ac:dyDescent="0.25">
      <c r="A212" s="58"/>
      <c r="B212" s="63" t="s">
        <v>58</v>
      </c>
      <c r="C212" s="64">
        <v>1670</v>
      </c>
      <c r="D212" s="64">
        <v>57.19</v>
      </c>
      <c r="E212" s="64">
        <v>339.03</v>
      </c>
      <c r="F212" s="64">
        <v>1214.25</v>
      </c>
      <c r="G212" s="64">
        <v>783.01</v>
      </c>
      <c r="H212" s="64">
        <v>931.04</v>
      </c>
      <c r="I212" s="64">
        <v>-357.01</v>
      </c>
      <c r="J212" s="64">
        <v>997.14</v>
      </c>
      <c r="K212" s="64">
        <v>339.02</v>
      </c>
      <c r="L212" s="64">
        <v>0</v>
      </c>
      <c r="M212" s="65">
        <v>0</v>
      </c>
      <c r="N212" s="58"/>
      <c r="O212" s="58"/>
      <c r="P212" s="58"/>
      <c r="Q212" s="58"/>
      <c r="R212" s="62">
        <f t="shared" si="2"/>
        <v>0</v>
      </c>
      <c r="T212" s="79"/>
      <c r="U212" s="79"/>
    </row>
    <row r="213" spans="1:21" ht="15.75" x14ac:dyDescent="0.25">
      <c r="A213" s="58"/>
      <c r="B213" s="63" t="s">
        <v>58</v>
      </c>
      <c r="C213" s="64">
        <v>1680</v>
      </c>
      <c r="D213" s="64">
        <v>57.19</v>
      </c>
      <c r="E213" s="64">
        <v>339.03</v>
      </c>
      <c r="F213" s="64">
        <v>1219.67</v>
      </c>
      <c r="G213" s="64">
        <v>788.43</v>
      </c>
      <c r="H213" s="64">
        <v>938.89</v>
      </c>
      <c r="I213" s="64">
        <v>-360.01</v>
      </c>
      <c r="J213" s="64">
        <v>1005.55</v>
      </c>
      <c r="K213" s="64">
        <v>339.02</v>
      </c>
      <c r="L213" s="64">
        <v>0</v>
      </c>
      <c r="M213" s="65">
        <v>0</v>
      </c>
      <c r="N213" s="58"/>
      <c r="O213" s="58"/>
      <c r="P213" s="58"/>
      <c r="Q213" s="58"/>
      <c r="R213" s="62">
        <f t="shared" si="2"/>
        <v>0</v>
      </c>
      <c r="T213" s="79"/>
      <c r="U213" s="79"/>
    </row>
    <row r="214" spans="1:21" ht="15.75" x14ac:dyDescent="0.25">
      <c r="A214" s="58"/>
      <c r="B214" s="63" t="s">
        <v>58</v>
      </c>
      <c r="C214" s="64">
        <v>1690</v>
      </c>
      <c r="D214" s="64">
        <v>57.19</v>
      </c>
      <c r="E214" s="64">
        <v>339.03</v>
      </c>
      <c r="F214" s="64">
        <v>1225.0899999999999</v>
      </c>
      <c r="G214" s="64">
        <v>793.85</v>
      </c>
      <c r="H214" s="64">
        <v>946.74</v>
      </c>
      <c r="I214" s="64">
        <v>-363.02</v>
      </c>
      <c r="J214" s="64">
        <v>1013.95</v>
      </c>
      <c r="K214" s="64">
        <v>339.02</v>
      </c>
      <c r="L214" s="64">
        <v>0</v>
      </c>
      <c r="M214" s="65">
        <v>0</v>
      </c>
      <c r="N214" s="58"/>
      <c r="O214" s="58"/>
      <c r="P214" s="58"/>
      <c r="Q214" s="58"/>
      <c r="R214" s="62">
        <f t="shared" si="2"/>
        <v>0</v>
      </c>
      <c r="T214" s="79"/>
      <c r="U214" s="79"/>
    </row>
    <row r="215" spans="1:21" ht="15.75" x14ac:dyDescent="0.25">
      <c r="A215" s="58"/>
      <c r="B215" s="63" t="s">
        <v>58</v>
      </c>
      <c r="C215" s="64">
        <v>1700</v>
      </c>
      <c r="D215" s="64">
        <v>57.19</v>
      </c>
      <c r="E215" s="64">
        <v>339.03</v>
      </c>
      <c r="F215" s="64">
        <v>1230.51</v>
      </c>
      <c r="G215" s="64">
        <v>799.27</v>
      </c>
      <c r="H215" s="64">
        <v>954.59</v>
      </c>
      <c r="I215" s="64">
        <v>-366.03</v>
      </c>
      <c r="J215" s="64">
        <v>1022.36</v>
      </c>
      <c r="K215" s="64">
        <v>339.02</v>
      </c>
      <c r="L215" s="64">
        <v>0</v>
      </c>
      <c r="M215" s="65">
        <v>0</v>
      </c>
      <c r="N215" s="58"/>
      <c r="O215" s="58"/>
      <c r="P215" s="58"/>
      <c r="Q215" s="58"/>
      <c r="R215" s="62">
        <f t="shared" si="2"/>
        <v>0</v>
      </c>
      <c r="T215" s="79"/>
      <c r="U215" s="79"/>
    </row>
    <row r="216" spans="1:21" ht="15.75" x14ac:dyDescent="0.25">
      <c r="A216" s="58"/>
      <c r="B216" s="63" t="s">
        <v>58</v>
      </c>
      <c r="C216" s="64">
        <v>1710</v>
      </c>
      <c r="D216" s="64">
        <v>57.19</v>
      </c>
      <c r="E216" s="64">
        <v>339.03</v>
      </c>
      <c r="F216" s="64">
        <v>1235.93</v>
      </c>
      <c r="G216" s="64">
        <v>804.69</v>
      </c>
      <c r="H216" s="64">
        <v>962.43</v>
      </c>
      <c r="I216" s="64">
        <v>-369.04</v>
      </c>
      <c r="J216" s="64">
        <v>1030.76</v>
      </c>
      <c r="K216" s="64">
        <v>339.02</v>
      </c>
      <c r="L216" s="64">
        <v>0</v>
      </c>
      <c r="M216" s="65">
        <v>0</v>
      </c>
      <c r="N216" s="58"/>
      <c r="O216" s="58"/>
      <c r="P216" s="58"/>
      <c r="Q216" s="58"/>
      <c r="R216" s="62">
        <f t="shared" si="2"/>
        <v>0</v>
      </c>
      <c r="T216" s="79"/>
      <c r="U216" s="79"/>
    </row>
    <row r="217" spans="1:21" ht="15.75" x14ac:dyDescent="0.25">
      <c r="A217" s="58"/>
      <c r="B217" s="63" t="s">
        <v>58</v>
      </c>
      <c r="C217" s="64">
        <v>1720</v>
      </c>
      <c r="D217" s="64">
        <v>57.19</v>
      </c>
      <c r="E217" s="64">
        <v>339.03</v>
      </c>
      <c r="F217" s="64">
        <v>1241.3499999999999</v>
      </c>
      <c r="G217" s="64">
        <v>810.11</v>
      </c>
      <c r="H217" s="64">
        <v>970.28</v>
      </c>
      <c r="I217" s="64">
        <v>-372.04</v>
      </c>
      <c r="J217" s="64">
        <v>1039.1600000000001</v>
      </c>
      <c r="K217" s="64">
        <v>339.02</v>
      </c>
      <c r="L217" s="64">
        <v>0</v>
      </c>
      <c r="M217" s="65">
        <v>0</v>
      </c>
      <c r="N217" s="58"/>
      <c r="O217" s="58"/>
      <c r="P217" s="58"/>
      <c r="Q217" s="58"/>
      <c r="R217" s="62">
        <f t="shared" si="2"/>
        <v>0</v>
      </c>
      <c r="T217" s="79"/>
      <c r="U217" s="79"/>
    </row>
    <row r="218" spans="1:21" ht="15.75" x14ac:dyDescent="0.25">
      <c r="A218" s="58"/>
      <c r="B218" s="63" t="s">
        <v>58</v>
      </c>
      <c r="C218" s="64">
        <v>1730</v>
      </c>
      <c r="D218" s="64">
        <v>57.19</v>
      </c>
      <c r="E218" s="64">
        <v>339.03</v>
      </c>
      <c r="F218" s="64">
        <v>1246.77</v>
      </c>
      <c r="G218" s="64">
        <v>815.53</v>
      </c>
      <c r="H218" s="64">
        <v>978.13</v>
      </c>
      <c r="I218" s="64">
        <v>-375.05</v>
      </c>
      <c r="J218" s="64">
        <v>1047.57</v>
      </c>
      <c r="K218" s="64">
        <v>339.02</v>
      </c>
      <c r="L218" s="64">
        <v>0</v>
      </c>
      <c r="M218" s="65">
        <v>0</v>
      </c>
      <c r="N218" s="58"/>
      <c r="O218" s="58"/>
      <c r="P218" s="58"/>
      <c r="Q218" s="58"/>
      <c r="R218" s="62">
        <f t="shared" si="2"/>
        <v>0</v>
      </c>
      <c r="T218" s="79"/>
      <c r="U218" s="79"/>
    </row>
    <row r="219" spans="1:21" ht="15.75" x14ac:dyDescent="0.25">
      <c r="A219" s="58"/>
      <c r="B219" s="63" t="s">
        <v>58</v>
      </c>
      <c r="C219" s="64">
        <v>1740</v>
      </c>
      <c r="D219" s="64">
        <v>57.19</v>
      </c>
      <c r="E219" s="64">
        <v>339.03</v>
      </c>
      <c r="F219" s="64">
        <v>1252.18</v>
      </c>
      <c r="G219" s="64">
        <v>820.94</v>
      </c>
      <c r="H219" s="64">
        <v>985.98</v>
      </c>
      <c r="I219" s="64">
        <v>-378.06</v>
      </c>
      <c r="J219" s="64">
        <v>1055.97</v>
      </c>
      <c r="K219" s="64">
        <v>339.02</v>
      </c>
      <c r="L219" s="64">
        <v>0</v>
      </c>
      <c r="M219" s="65">
        <v>0</v>
      </c>
      <c r="N219" s="58"/>
      <c r="O219" s="58"/>
      <c r="P219" s="58"/>
      <c r="Q219" s="58"/>
      <c r="R219" s="62">
        <f t="shared" si="2"/>
        <v>0</v>
      </c>
      <c r="T219" s="79"/>
      <c r="U219" s="79"/>
    </row>
    <row r="220" spans="1:21" ht="15.75" x14ac:dyDescent="0.25">
      <c r="A220" s="58"/>
      <c r="B220" s="63" t="s">
        <v>58</v>
      </c>
      <c r="C220" s="64">
        <v>1750</v>
      </c>
      <c r="D220" s="64">
        <v>57.19</v>
      </c>
      <c r="E220" s="64">
        <v>339.03</v>
      </c>
      <c r="F220" s="64">
        <v>1257.5999999999999</v>
      </c>
      <c r="G220" s="64">
        <v>826.36</v>
      </c>
      <c r="H220" s="64">
        <v>993.82</v>
      </c>
      <c r="I220" s="64">
        <v>-381.07</v>
      </c>
      <c r="J220" s="64">
        <v>1064.3800000000001</v>
      </c>
      <c r="K220" s="64">
        <v>339.02</v>
      </c>
      <c r="L220" s="64">
        <v>0</v>
      </c>
      <c r="M220" s="65">
        <v>0</v>
      </c>
      <c r="N220" s="58"/>
      <c r="O220" s="58"/>
      <c r="P220" s="58"/>
      <c r="Q220" s="58"/>
      <c r="R220" s="62">
        <f t="shared" si="2"/>
        <v>0</v>
      </c>
      <c r="T220" s="79"/>
      <c r="U220" s="79"/>
    </row>
    <row r="221" spans="1:21" ht="15.75" x14ac:dyDescent="0.25">
      <c r="A221" s="58"/>
      <c r="B221" s="63" t="s">
        <v>58</v>
      </c>
      <c r="C221" s="64">
        <v>1760</v>
      </c>
      <c r="D221" s="64">
        <v>57.19</v>
      </c>
      <c r="E221" s="64">
        <v>339.03</v>
      </c>
      <c r="F221" s="64">
        <v>1263.02</v>
      </c>
      <c r="G221" s="64">
        <v>831.78</v>
      </c>
      <c r="H221" s="64">
        <v>1001.67</v>
      </c>
      <c r="I221" s="64">
        <v>-384.08</v>
      </c>
      <c r="J221" s="64">
        <v>1072.78</v>
      </c>
      <c r="K221" s="64">
        <v>339.02</v>
      </c>
      <c r="L221" s="64">
        <v>0</v>
      </c>
      <c r="M221" s="65">
        <v>0</v>
      </c>
      <c r="N221" s="58"/>
      <c r="O221" s="58"/>
      <c r="P221" s="58"/>
      <c r="Q221" s="58"/>
      <c r="R221" s="62">
        <f t="shared" si="2"/>
        <v>0</v>
      </c>
      <c r="T221" s="79"/>
      <c r="U221" s="79"/>
    </row>
    <row r="222" spans="1:21" ht="15.75" x14ac:dyDescent="0.25">
      <c r="A222" s="58"/>
      <c r="B222" s="63" t="s">
        <v>58</v>
      </c>
      <c r="C222" s="64">
        <v>1770</v>
      </c>
      <c r="D222" s="64">
        <v>57.19</v>
      </c>
      <c r="E222" s="64">
        <v>339.03</v>
      </c>
      <c r="F222" s="64">
        <v>1268.44</v>
      </c>
      <c r="G222" s="64">
        <v>837.2</v>
      </c>
      <c r="H222" s="64">
        <v>1009.52</v>
      </c>
      <c r="I222" s="64">
        <v>-387.08</v>
      </c>
      <c r="J222" s="64">
        <v>1081.19</v>
      </c>
      <c r="K222" s="64">
        <v>339.02</v>
      </c>
      <c r="L222" s="64">
        <v>0</v>
      </c>
      <c r="M222" s="65">
        <v>0</v>
      </c>
      <c r="N222" s="58"/>
      <c r="O222" s="58"/>
      <c r="P222" s="58"/>
      <c r="Q222" s="58"/>
      <c r="R222" s="62">
        <f t="shared" si="2"/>
        <v>0</v>
      </c>
      <c r="T222" s="79"/>
      <c r="U222" s="79"/>
    </row>
    <row r="223" spans="1:21" ht="15.75" x14ac:dyDescent="0.25">
      <c r="A223" s="58"/>
      <c r="B223" s="63" t="s">
        <v>58</v>
      </c>
      <c r="C223" s="64">
        <v>1780</v>
      </c>
      <c r="D223" s="64">
        <v>57.19</v>
      </c>
      <c r="E223" s="64">
        <v>339.03</v>
      </c>
      <c r="F223" s="64">
        <v>1273.8599999999999</v>
      </c>
      <c r="G223" s="64">
        <v>842.62</v>
      </c>
      <c r="H223" s="64">
        <v>1017.37</v>
      </c>
      <c r="I223" s="64">
        <v>-390.09</v>
      </c>
      <c r="J223" s="64">
        <v>1089.5899999999999</v>
      </c>
      <c r="K223" s="64">
        <v>339.02</v>
      </c>
      <c r="L223" s="64">
        <v>0</v>
      </c>
      <c r="M223" s="65">
        <v>0</v>
      </c>
      <c r="N223" s="58"/>
      <c r="O223" s="58"/>
      <c r="P223" s="58"/>
      <c r="Q223" s="58"/>
      <c r="R223" s="62">
        <f t="shared" ref="R223:R286" si="3">IF(OR(B223="Обсадная колонна 339.7 мм / 13 3/8 in Casing",B223="Обсадная колонна 244.5 мм / 9 5/8 in Casing",B223="Обсадная колонна 177.8 мм / 7 in Casing"),1,IF(OR(B223="EOC - Траппы кровля / Traps Top",B223="KOP - Траппы подошва / Traps Bottom",B223="EOC - Аргиллиты - кровля / Argillites top",B223="EOC - Аргиллиты №2 - кровля / Argillites #2 top"),2,IF(OR(B223="ESP top",B223="ESP btm - Осинский горизонт-подошва / Osinskiy horizont Bttm"),3,IF(OR(B223="KOP - ВЧ-1",B223="KOP - ВЧ-2"),4,IF(B223="EOC - Кора выветривания / Crust",5,IF(OR(B223="TD",B223="Полка под срезку",B223="Начало срезки 1",B223="Начало срезки 2",B223="Начало срезки 3",B223="Начало срезки 4"),6,0))))))</f>
        <v>0</v>
      </c>
      <c r="T223" s="79"/>
      <c r="U223" s="79"/>
    </row>
    <row r="224" spans="1:21" ht="15.75" x14ac:dyDescent="0.25">
      <c r="A224" s="58"/>
      <c r="B224" s="63" t="s">
        <v>58</v>
      </c>
      <c r="C224" s="64">
        <v>1790</v>
      </c>
      <c r="D224" s="64">
        <v>57.19</v>
      </c>
      <c r="E224" s="64">
        <v>339.03</v>
      </c>
      <c r="F224" s="64">
        <v>1279.28</v>
      </c>
      <c r="G224" s="64">
        <v>848.04</v>
      </c>
      <c r="H224" s="64">
        <v>1025.21</v>
      </c>
      <c r="I224" s="64">
        <v>-393.1</v>
      </c>
      <c r="J224" s="64">
        <v>1097.99</v>
      </c>
      <c r="K224" s="64">
        <v>339.02</v>
      </c>
      <c r="L224" s="64">
        <v>0</v>
      </c>
      <c r="M224" s="65">
        <v>0</v>
      </c>
      <c r="N224" s="58"/>
      <c r="O224" s="58"/>
      <c r="P224" s="58"/>
      <c r="Q224" s="58"/>
      <c r="R224" s="62">
        <f t="shared" si="3"/>
        <v>0</v>
      </c>
      <c r="T224" s="79"/>
      <c r="U224" s="79"/>
    </row>
    <row r="225" spans="1:21" ht="15.75" x14ac:dyDescent="0.25">
      <c r="A225" s="58"/>
      <c r="B225" s="63" t="s">
        <v>58</v>
      </c>
      <c r="C225" s="64">
        <v>1800</v>
      </c>
      <c r="D225" s="64">
        <v>57.19</v>
      </c>
      <c r="E225" s="64">
        <v>339.03</v>
      </c>
      <c r="F225" s="64">
        <v>1284.7</v>
      </c>
      <c r="G225" s="64">
        <v>853.46</v>
      </c>
      <c r="H225" s="64">
        <v>1033.06</v>
      </c>
      <c r="I225" s="64">
        <v>-396.11</v>
      </c>
      <c r="J225" s="64">
        <v>1106.4000000000001</v>
      </c>
      <c r="K225" s="64">
        <v>339.02</v>
      </c>
      <c r="L225" s="64">
        <v>0</v>
      </c>
      <c r="M225" s="65">
        <v>0</v>
      </c>
      <c r="N225" s="58"/>
      <c r="O225" s="58"/>
      <c r="P225" s="58"/>
      <c r="Q225" s="58"/>
      <c r="R225" s="62">
        <f t="shared" si="3"/>
        <v>0</v>
      </c>
      <c r="T225" s="79"/>
      <c r="U225" s="79"/>
    </row>
    <row r="226" spans="1:21" ht="15.75" x14ac:dyDescent="0.25">
      <c r="A226" s="58"/>
      <c r="B226" s="63" t="s">
        <v>58</v>
      </c>
      <c r="C226" s="64">
        <v>1810</v>
      </c>
      <c r="D226" s="64">
        <v>57.19</v>
      </c>
      <c r="E226" s="64">
        <v>339.03</v>
      </c>
      <c r="F226" s="64">
        <v>1290.1199999999999</v>
      </c>
      <c r="G226" s="64">
        <v>858.88</v>
      </c>
      <c r="H226" s="64">
        <v>1040.9100000000001</v>
      </c>
      <c r="I226" s="64">
        <v>-399.11</v>
      </c>
      <c r="J226" s="64">
        <v>1114.8</v>
      </c>
      <c r="K226" s="64">
        <v>339.02</v>
      </c>
      <c r="L226" s="64">
        <v>0</v>
      </c>
      <c r="M226" s="65">
        <v>0</v>
      </c>
      <c r="N226" s="58"/>
      <c r="O226" s="58"/>
      <c r="P226" s="58"/>
      <c r="Q226" s="58"/>
      <c r="R226" s="62">
        <f t="shared" si="3"/>
        <v>0</v>
      </c>
      <c r="T226" s="79"/>
      <c r="U226" s="79"/>
    </row>
    <row r="227" spans="1:21" ht="15.75" x14ac:dyDescent="0.25">
      <c r="A227" s="58"/>
      <c r="B227" s="63" t="s">
        <v>58</v>
      </c>
      <c r="C227" s="64">
        <v>1820</v>
      </c>
      <c r="D227" s="64">
        <v>57.19</v>
      </c>
      <c r="E227" s="64">
        <v>339.03</v>
      </c>
      <c r="F227" s="64">
        <v>1295.54</v>
      </c>
      <c r="G227" s="64">
        <v>864.3</v>
      </c>
      <c r="H227" s="64">
        <v>1048.76</v>
      </c>
      <c r="I227" s="64">
        <v>-402.12</v>
      </c>
      <c r="J227" s="64">
        <v>1123.21</v>
      </c>
      <c r="K227" s="64">
        <v>339.02</v>
      </c>
      <c r="L227" s="64">
        <v>0</v>
      </c>
      <c r="M227" s="65">
        <v>0</v>
      </c>
      <c r="N227" s="58"/>
      <c r="O227" s="58"/>
      <c r="P227" s="58"/>
      <c r="Q227" s="58"/>
      <c r="R227" s="62">
        <f t="shared" si="3"/>
        <v>0</v>
      </c>
      <c r="T227" s="79"/>
      <c r="U227" s="79"/>
    </row>
    <row r="228" spans="1:21" ht="15.75" x14ac:dyDescent="0.25">
      <c r="A228" s="58"/>
      <c r="B228" s="63" t="s">
        <v>58</v>
      </c>
      <c r="C228" s="64">
        <v>1830</v>
      </c>
      <c r="D228" s="64">
        <v>57.19</v>
      </c>
      <c r="E228" s="64">
        <v>339.03</v>
      </c>
      <c r="F228" s="64">
        <v>1300.96</v>
      </c>
      <c r="G228" s="64">
        <v>869.72</v>
      </c>
      <c r="H228" s="64">
        <v>1056.6099999999999</v>
      </c>
      <c r="I228" s="64">
        <v>-405.13</v>
      </c>
      <c r="J228" s="64">
        <v>1131.6099999999999</v>
      </c>
      <c r="K228" s="64">
        <v>339.02</v>
      </c>
      <c r="L228" s="64">
        <v>0</v>
      </c>
      <c r="M228" s="65">
        <v>0</v>
      </c>
      <c r="N228" s="58"/>
      <c r="O228" s="58"/>
      <c r="P228" s="58"/>
      <c r="Q228" s="58"/>
      <c r="R228" s="62">
        <f t="shared" si="3"/>
        <v>0</v>
      </c>
      <c r="T228" s="79"/>
      <c r="U228" s="79"/>
    </row>
    <row r="229" spans="1:21" ht="15.75" x14ac:dyDescent="0.25">
      <c r="A229" s="58"/>
      <c r="B229" s="63" t="s">
        <v>58</v>
      </c>
      <c r="C229" s="64">
        <v>1840</v>
      </c>
      <c r="D229" s="64">
        <v>57.19</v>
      </c>
      <c r="E229" s="64">
        <v>339.03</v>
      </c>
      <c r="F229" s="64">
        <v>1306.3800000000001</v>
      </c>
      <c r="G229" s="64">
        <v>875.14</v>
      </c>
      <c r="H229" s="64">
        <v>1064.45</v>
      </c>
      <c r="I229" s="64">
        <v>-408.14</v>
      </c>
      <c r="J229" s="64">
        <v>1140.02</v>
      </c>
      <c r="K229" s="64">
        <v>339.02</v>
      </c>
      <c r="L229" s="64">
        <v>0</v>
      </c>
      <c r="M229" s="65">
        <v>0</v>
      </c>
      <c r="N229" s="58"/>
      <c r="O229" s="58"/>
      <c r="P229" s="58"/>
      <c r="Q229" s="58"/>
      <c r="R229" s="62">
        <f t="shared" si="3"/>
        <v>0</v>
      </c>
      <c r="T229" s="79"/>
      <c r="U229" s="79"/>
    </row>
    <row r="230" spans="1:21" ht="15.75" x14ac:dyDescent="0.25">
      <c r="A230" s="58"/>
      <c r="B230" s="63" t="s">
        <v>58</v>
      </c>
      <c r="C230" s="64">
        <v>1850</v>
      </c>
      <c r="D230" s="64">
        <v>57.19</v>
      </c>
      <c r="E230" s="64">
        <v>339.03</v>
      </c>
      <c r="F230" s="64">
        <v>1311.8</v>
      </c>
      <c r="G230" s="64">
        <v>880.56</v>
      </c>
      <c r="H230" s="64">
        <v>1072.3</v>
      </c>
      <c r="I230" s="64">
        <v>-411.15</v>
      </c>
      <c r="J230" s="64">
        <v>1148.42</v>
      </c>
      <c r="K230" s="64">
        <v>339.02</v>
      </c>
      <c r="L230" s="64">
        <v>0</v>
      </c>
      <c r="M230" s="65">
        <v>0</v>
      </c>
      <c r="N230" s="58"/>
      <c r="O230" s="58"/>
      <c r="P230" s="58"/>
      <c r="Q230" s="58"/>
      <c r="R230" s="62">
        <f t="shared" si="3"/>
        <v>0</v>
      </c>
      <c r="T230" s="79"/>
      <c r="U230" s="79"/>
    </row>
    <row r="231" spans="1:21" ht="15.75" x14ac:dyDescent="0.25">
      <c r="A231" s="1"/>
      <c r="B231" s="63" t="s">
        <v>58</v>
      </c>
      <c r="C231" s="64">
        <v>1860</v>
      </c>
      <c r="D231" s="64">
        <v>57.19</v>
      </c>
      <c r="E231" s="64">
        <v>339.03</v>
      </c>
      <c r="F231" s="64">
        <v>1317.22</v>
      </c>
      <c r="G231" s="64">
        <v>885.98</v>
      </c>
      <c r="H231" s="64">
        <v>1080.1500000000001</v>
      </c>
      <c r="I231" s="64">
        <v>-414.15</v>
      </c>
      <c r="J231" s="64">
        <v>1156.82</v>
      </c>
      <c r="K231" s="64">
        <v>339.02</v>
      </c>
      <c r="L231" s="64">
        <v>0</v>
      </c>
      <c r="M231" s="65">
        <v>0</v>
      </c>
      <c r="N231" s="1"/>
      <c r="O231" s="1"/>
      <c r="P231" s="1"/>
      <c r="Q231" s="1"/>
      <c r="R231" s="62">
        <f t="shared" si="3"/>
        <v>0</v>
      </c>
      <c r="T231" s="79"/>
      <c r="U231" s="79"/>
    </row>
    <row r="232" spans="1:21" ht="15.75" x14ac:dyDescent="0.25">
      <c r="A232" s="1"/>
      <c r="B232" s="63" t="s">
        <v>58</v>
      </c>
      <c r="C232" s="64">
        <v>1870</v>
      </c>
      <c r="D232" s="64">
        <v>57.19</v>
      </c>
      <c r="E232" s="64">
        <v>339.03</v>
      </c>
      <c r="F232" s="64">
        <v>1322.63</v>
      </c>
      <c r="G232" s="64">
        <v>891.39</v>
      </c>
      <c r="H232" s="64">
        <v>1088</v>
      </c>
      <c r="I232" s="64">
        <v>-417.16</v>
      </c>
      <c r="J232" s="64">
        <v>1165.23</v>
      </c>
      <c r="K232" s="64">
        <v>339.02</v>
      </c>
      <c r="L232" s="64">
        <v>0</v>
      </c>
      <c r="M232" s="65">
        <v>0</v>
      </c>
      <c r="N232" s="1"/>
      <c r="O232" s="1"/>
      <c r="P232" s="1"/>
      <c r="Q232" s="1"/>
      <c r="R232" s="62">
        <f t="shared" si="3"/>
        <v>0</v>
      </c>
      <c r="T232" s="79"/>
      <c r="U232" s="79"/>
    </row>
    <row r="233" spans="1:21" ht="15.75" x14ac:dyDescent="0.25">
      <c r="A233" s="1"/>
      <c r="B233" s="63" t="s">
        <v>58</v>
      </c>
      <c r="C233" s="64">
        <v>1880</v>
      </c>
      <c r="D233" s="64">
        <v>57.19</v>
      </c>
      <c r="E233" s="64">
        <v>339.03</v>
      </c>
      <c r="F233" s="64">
        <v>1328.05</v>
      </c>
      <c r="G233" s="64">
        <v>896.81</v>
      </c>
      <c r="H233" s="64">
        <v>1095.8399999999999</v>
      </c>
      <c r="I233" s="64">
        <v>-420.17</v>
      </c>
      <c r="J233" s="64">
        <v>1173.6300000000001</v>
      </c>
      <c r="K233" s="64">
        <v>339.02</v>
      </c>
      <c r="L233" s="64">
        <v>0</v>
      </c>
      <c r="M233" s="65">
        <v>0</v>
      </c>
      <c r="N233" s="1"/>
      <c r="O233" s="1"/>
      <c r="P233" s="1"/>
      <c r="Q233" s="1"/>
      <c r="R233" s="62">
        <f t="shared" si="3"/>
        <v>0</v>
      </c>
      <c r="T233" s="79"/>
      <c r="U233" s="79"/>
    </row>
    <row r="234" spans="1:21" ht="15.75" x14ac:dyDescent="0.25">
      <c r="A234" s="1"/>
      <c r="B234" s="63" t="s">
        <v>58</v>
      </c>
      <c r="C234" s="64">
        <v>1890</v>
      </c>
      <c r="D234" s="64">
        <v>57.19</v>
      </c>
      <c r="E234" s="64">
        <v>339.03</v>
      </c>
      <c r="F234" s="64">
        <v>1333.47</v>
      </c>
      <c r="G234" s="64">
        <v>902.23</v>
      </c>
      <c r="H234" s="64">
        <v>1103.69</v>
      </c>
      <c r="I234" s="64">
        <v>-423.18</v>
      </c>
      <c r="J234" s="64">
        <v>1182.04</v>
      </c>
      <c r="K234" s="64">
        <v>339.02</v>
      </c>
      <c r="L234" s="64">
        <v>0</v>
      </c>
      <c r="M234" s="65">
        <v>0</v>
      </c>
      <c r="N234" s="1"/>
      <c r="O234" s="1"/>
      <c r="P234" s="1"/>
      <c r="Q234" s="1"/>
      <c r="R234" s="62">
        <f t="shared" si="3"/>
        <v>0</v>
      </c>
      <c r="T234" s="79"/>
      <c r="U234" s="79"/>
    </row>
    <row r="235" spans="1:21" ht="15.75" x14ac:dyDescent="0.25">
      <c r="A235" s="1"/>
      <c r="B235" s="63" t="s">
        <v>58</v>
      </c>
      <c r="C235" s="64">
        <v>1900</v>
      </c>
      <c r="D235" s="64">
        <v>57.19</v>
      </c>
      <c r="E235" s="64">
        <v>339.03</v>
      </c>
      <c r="F235" s="64">
        <v>1338.89</v>
      </c>
      <c r="G235" s="64">
        <v>907.65</v>
      </c>
      <c r="H235" s="64">
        <v>1111.54</v>
      </c>
      <c r="I235" s="64">
        <v>-426.19</v>
      </c>
      <c r="J235" s="64">
        <v>1190.44</v>
      </c>
      <c r="K235" s="64">
        <v>339.02</v>
      </c>
      <c r="L235" s="64">
        <v>0</v>
      </c>
      <c r="M235" s="65">
        <v>0</v>
      </c>
      <c r="N235" s="1"/>
      <c r="O235" s="1"/>
      <c r="P235" s="1"/>
      <c r="Q235" s="1"/>
      <c r="R235" s="62">
        <f t="shared" si="3"/>
        <v>0</v>
      </c>
      <c r="T235" s="79"/>
      <c r="U235" s="79"/>
    </row>
    <row r="236" spans="1:21" ht="15.75" x14ac:dyDescent="0.25">
      <c r="A236" s="1"/>
      <c r="B236" s="63" t="s">
        <v>58</v>
      </c>
      <c r="C236" s="64">
        <v>1910</v>
      </c>
      <c r="D236" s="64">
        <v>57.19</v>
      </c>
      <c r="E236" s="64">
        <v>339.03</v>
      </c>
      <c r="F236" s="64">
        <v>1344.31</v>
      </c>
      <c r="G236" s="64">
        <v>913.07</v>
      </c>
      <c r="H236" s="64">
        <v>1119.3900000000001</v>
      </c>
      <c r="I236" s="64">
        <v>-429.19</v>
      </c>
      <c r="J236" s="64">
        <v>1198.8499999999999</v>
      </c>
      <c r="K236" s="64">
        <v>339.02</v>
      </c>
      <c r="L236" s="64">
        <v>0</v>
      </c>
      <c r="M236" s="65">
        <v>0</v>
      </c>
      <c r="N236" s="1"/>
      <c r="O236" s="1"/>
      <c r="P236" s="1"/>
      <c r="Q236" s="1"/>
      <c r="R236" s="62">
        <f t="shared" si="3"/>
        <v>0</v>
      </c>
      <c r="T236" s="79"/>
      <c r="U236" s="79"/>
    </row>
    <row r="237" spans="1:21" ht="15.75" x14ac:dyDescent="0.25">
      <c r="A237" s="1"/>
      <c r="B237" s="63" t="s">
        <v>108</v>
      </c>
      <c r="C237" s="64">
        <v>1914.6</v>
      </c>
      <c r="D237" s="64">
        <v>57.19</v>
      </c>
      <c r="E237" s="64">
        <v>339.03</v>
      </c>
      <c r="F237" s="64">
        <v>1346.8</v>
      </c>
      <c r="G237" s="64">
        <v>915.56</v>
      </c>
      <c r="H237" s="64">
        <v>1123</v>
      </c>
      <c r="I237" s="64">
        <v>-430.58</v>
      </c>
      <c r="J237" s="64">
        <v>1202.71</v>
      </c>
      <c r="K237" s="64">
        <v>339.02</v>
      </c>
      <c r="L237" s="64">
        <v>0</v>
      </c>
      <c r="M237" s="65">
        <v>0</v>
      </c>
      <c r="N237" s="1"/>
      <c r="O237" s="1"/>
      <c r="P237" s="1"/>
      <c r="Q237" s="1"/>
      <c r="R237" s="62">
        <f t="shared" si="3"/>
        <v>0</v>
      </c>
      <c r="T237" s="79"/>
      <c r="U237" s="79"/>
    </row>
    <row r="238" spans="1:21" ht="15.75" x14ac:dyDescent="0.25">
      <c r="A238" s="1"/>
      <c r="B238" s="63" t="s">
        <v>58</v>
      </c>
      <c r="C238" s="64">
        <v>1920</v>
      </c>
      <c r="D238" s="64">
        <v>57.19</v>
      </c>
      <c r="E238" s="64">
        <v>339.03</v>
      </c>
      <c r="F238" s="64">
        <v>1349.73</v>
      </c>
      <c r="G238" s="64">
        <v>918.49</v>
      </c>
      <c r="H238" s="64">
        <v>1127.23</v>
      </c>
      <c r="I238" s="64">
        <v>-432.2</v>
      </c>
      <c r="J238" s="64">
        <v>1207.25</v>
      </c>
      <c r="K238" s="64">
        <v>339.02</v>
      </c>
      <c r="L238" s="64">
        <v>0</v>
      </c>
      <c r="M238" s="65">
        <v>0</v>
      </c>
      <c r="N238" s="1"/>
      <c r="O238" s="1"/>
      <c r="P238" s="1"/>
      <c r="Q238" s="1"/>
      <c r="R238" s="62">
        <f t="shared" si="3"/>
        <v>0</v>
      </c>
      <c r="T238" s="79"/>
      <c r="U238" s="79"/>
    </row>
    <row r="239" spans="1:21" ht="15.75" x14ac:dyDescent="0.25">
      <c r="A239" s="1"/>
      <c r="B239" s="63" t="s">
        <v>63</v>
      </c>
      <c r="C239" s="64">
        <v>1924.19</v>
      </c>
      <c r="D239" s="64">
        <v>57.19</v>
      </c>
      <c r="E239" s="64">
        <v>339.03</v>
      </c>
      <c r="F239" s="64">
        <v>1352</v>
      </c>
      <c r="G239" s="64">
        <v>920.76</v>
      </c>
      <c r="H239" s="64">
        <v>1130.52</v>
      </c>
      <c r="I239" s="64">
        <v>-433.46</v>
      </c>
      <c r="J239" s="64">
        <v>1210.77</v>
      </c>
      <c r="K239" s="64">
        <v>339.02</v>
      </c>
      <c r="L239" s="64">
        <v>0</v>
      </c>
      <c r="M239" s="65">
        <v>0</v>
      </c>
      <c r="N239" s="1"/>
      <c r="O239" s="1"/>
      <c r="P239" s="1"/>
      <c r="Q239" s="1"/>
      <c r="R239" s="62">
        <f t="shared" si="3"/>
        <v>0</v>
      </c>
      <c r="T239" s="79"/>
      <c r="U239" s="79"/>
    </row>
    <row r="240" spans="1:21" ht="15.75" x14ac:dyDescent="0.25">
      <c r="A240" s="1"/>
      <c r="B240" s="63" t="s">
        <v>58</v>
      </c>
      <c r="C240" s="64">
        <v>1930</v>
      </c>
      <c r="D240" s="64">
        <v>57.19</v>
      </c>
      <c r="E240" s="64">
        <v>339.03</v>
      </c>
      <c r="F240" s="64">
        <v>1355.15</v>
      </c>
      <c r="G240" s="64">
        <v>923.91</v>
      </c>
      <c r="H240" s="64">
        <v>1135.08</v>
      </c>
      <c r="I240" s="64">
        <v>-435.21</v>
      </c>
      <c r="J240" s="64">
        <v>1215.6500000000001</v>
      </c>
      <c r="K240" s="64">
        <v>339.02</v>
      </c>
      <c r="L240" s="64">
        <v>0</v>
      </c>
      <c r="M240" s="65">
        <v>0</v>
      </c>
      <c r="N240" s="1"/>
      <c r="O240" s="1"/>
      <c r="P240" s="1"/>
      <c r="Q240" s="1"/>
      <c r="R240" s="62">
        <f t="shared" si="3"/>
        <v>0</v>
      </c>
      <c r="T240" s="79"/>
      <c r="U240" s="79"/>
    </row>
    <row r="241" spans="1:21" ht="15.75" x14ac:dyDescent="0.25">
      <c r="A241" s="1"/>
      <c r="B241" s="63" t="s">
        <v>58</v>
      </c>
      <c r="C241" s="64">
        <v>1940</v>
      </c>
      <c r="D241" s="64">
        <v>57.19</v>
      </c>
      <c r="E241" s="64">
        <v>339.03</v>
      </c>
      <c r="F241" s="64">
        <v>1360.57</v>
      </c>
      <c r="G241" s="64">
        <v>929.33</v>
      </c>
      <c r="H241" s="64">
        <v>1142.93</v>
      </c>
      <c r="I241" s="64">
        <v>-438.22</v>
      </c>
      <c r="J241" s="64">
        <v>1224.06</v>
      </c>
      <c r="K241" s="64">
        <v>339.02</v>
      </c>
      <c r="L241" s="64">
        <v>0</v>
      </c>
      <c r="M241" s="65">
        <v>0</v>
      </c>
      <c r="N241" s="1"/>
      <c r="O241" s="1"/>
      <c r="P241" s="1"/>
      <c r="Q241" s="1"/>
      <c r="R241" s="62">
        <f t="shared" si="3"/>
        <v>0</v>
      </c>
      <c r="T241" s="79"/>
      <c r="U241" s="79"/>
    </row>
    <row r="242" spans="1:21" ht="15.75" x14ac:dyDescent="0.25">
      <c r="A242" s="1"/>
      <c r="B242" s="63" t="s">
        <v>58</v>
      </c>
      <c r="C242" s="64">
        <v>1950</v>
      </c>
      <c r="D242" s="64">
        <v>57.19</v>
      </c>
      <c r="E242" s="64">
        <v>339.03</v>
      </c>
      <c r="F242" s="64">
        <v>1365.99</v>
      </c>
      <c r="G242" s="64">
        <v>934.75</v>
      </c>
      <c r="H242" s="64">
        <v>1150.78</v>
      </c>
      <c r="I242" s="64">
        <v>-441.22</v>
      </c>
      <c r="J242" s="64">
        <v>1232.46</v>
      </c>
      <c r="K242" s="64">
        <v>339.02</v>
      </c>
      <c r="L242" s="64">
        <v>0</v>
      </c>
      <c r="M242" s="65">
        <v>0</v>
      </c>
      <c r="N242" s="1"/>
      <c r="O242" s="1"/>
      <c r="P242" s="1"/>
      <c r="Q242" s="1"/>
      <c r="R242" s="62">
        <f t="shared" si="3"/>
        <v>0</v>
      </c>
      <c r="T242" s="79"/>
      <c r="U242" s="79"/>
    </row>
    <row r="243" spans="1:21" ht="15.75" x14ac:dyDescent="0.25">
      <c r="A243" s="1"/>
      <c r="B243" s="63" t="s">
        <v>58</v>
      </c>
      <c r="C243" s="64">
        <v>1960</v>
      </c>
      <c r="D243" s="64">
        <v>57.19</v>
      </c>
      <c r="E243" s="64">
        <v>339.03</v>
      </c>
      <c r="F243" s="64">
        <v>1371.41</v>
      </c>
      <c r="G243" s="64">
        <v>940.17</v>
      </c>
      <c r="H243" s="64">
        <v>1158.6199999999999</v>
      </c>
      <c r="I243" s="64">
        <v>-444.23</v>
      </c>
      <c r="J243" s="64">
        <v>1240.8699999999999</v>
      </c>
      <c r="K243" s="64">
        <v>339.02</v>
      </c>
      <c r="L243" s="64">
        <v>0</v>
      </c>
      <c r="M243" s="65">
        <v>0</v>
      </c>
      <c r="N243" s="1"/>
      <c r="O243" s="1"/>
      <c r="P243" s="1"/>
      <c r="Q243" s="1"/>
      <c r="R243" s="62">
        <f t="shared" si="3"/>
        <v>0</v>
      </c>
      <c r="T243" s="79"/>
      <c r="U243" s="79"/>
    </row>
    <row r="244" spans="1:21" ht="15.75" x14ac:dyDescent="0.25">
      <c r="A244" s="1"/>
      <c r="B244" s="63" t="s">
        <v>58</v>
      </c>
      <c r="C244" s="64">
        <v>1970</v>
      </c>
      <c r="D244" s="64">
        <v>57.19</v>
      </c>
      <c r="E244" s="64">
        <v>339.03</v>
      </c>
      <c r="F244" s="64">
        <v>1376.83</v>
      </c>
      <c r="G244" s="64">
        <v>945.59</v>
      </c>
      <c r="H244" s="64">
        <v>1166.47</v>
      </c>
      <c r="I244" s="64">
        <v>-447.24</v>
      </c>
      <c r="J244" s="64">
        <v>1249.27</v>
      </c>
      <c r="K244" s="64">
        <v>339.02</v>
      </c>
      <c r="L244" s="64">
        <v>0</v>
      </c>
      <c r="M244" s="65">
        <v>0</v>
      </c>
      <c r="N244" s="1"/>
      <c r="O244" s="1"/>
      <c r="P244" s="1"/>
      <c r="Q244" s="1"/>
      <c r="R244" s="62">
        <f t="shared" si="3"/>
        <v>0</v>
      </c>
      <c r="T244" s="79"/>
      <c r="U244" s="79"/>
    </row>
    <row r="245" spans="1:21" ht="15.75" x14ac:dyDescent="0.25">
      <c r="A245" s="1"/>
      <c r="B245" s="63" t="s">
        <v>58</v>
      </c>
      <c r="C245" s="64">
        <v>1980</v>
      </c>
      <c r="D245" s="64">
        <v>57.19</v>
      </c>
      <c r="E245" s="64">
        <v>339.03</v>
      </c>
      <c r="F245" s="64">
        <v>1382.25</v>
      </c>
      <c r="G245" s="64">
        <v>951.01</v>
      </c>
      <c r="H245" s="64">
        <v>1174.32</v>
      </c>
      <c r="I245" s="64">
        <v>-450.25</v>
      </c>
      <c r="J245" s="64">
        <v>1257.68</v>
      </c>
      <c r="K245" s="64">
        <v>339.02</v>
      </c>
      <c r="L245" s="64">
        <v>0</v>
      </c>
      <c r="M245" s="65">
        <v>0</v>
      </c>
      <c r="N245" s="1"/>
      <c r="O245" s="1"/>
      <c r="P245" s="1"/>
      <c r="Q245" s="1"/>
      <c r="R245" s="62">
        <f t="shared" si="3"/>
        <v>0</v>
      </c>
      <c r="T245" s="79"/>
      <c r="U245" s="79"/>
    </row>
    <row r="246" spans="1:21" ht="15.75" x14ac:dyDescent="0.25">
      <c r="A246" s="1"/>
      <c r="B246" s="63" t="s">
        <v>58</v>
      </c>
      <c r="C246" s="64">
        <v>1990</v>
      </c>
      <c r="D246" s="64">
        <v>57.19</v>
      </c>
      <c r="E246" s="64">
        <v>339.03</v>
      </c>
      <c r="F246" s="64">
        <v>1387.67</v>
      </c>
      <c r="G246" s="64">
        <v>956.43</v>
      </c>
      <c r="H246" s="64">
        <v>1182.17</v>
      </c>
      <c r="I246" s="64">
        <v>-453.26</v>
      </c>
      <c r="J246" s="64">
        <v>1266.08</v>
      </c>
      <c r="K246" s="64">
        <v>339.02</v>
      </c>
      <c r="L246" s="64">
        <v>0</v>
      </c>
      <c r="M246" s="65">
        <v>0</v>
      </c>
      <c r="N246" s="1"/>
      <c r="O246" s="1"/>
      <c r="P246" s="1"/>
      <c r="Q246" s="1"/>
      <c r="R246" s="62">
        <f t="shared" si="3"/>
        <v>0</v>
      </c>
      <c r="T246" s="79"/>
      <c r="U246" s="79"/>
    </row>
    <row r="247" spans="1:21" ht="15.75" x14ac:dyDescent="0.25">
      <c r="A247" s="1"/>
      <c r="B247" s="63" t="s">
        <v>58</v>
      </c>
      <c r="C247" s="64">
        <v>2000</v>
      </c>
      <c r="D247" s="64">
        <v>57.19</v>
      </c>
      <c r="E247" s="64">
        <v>339.03</v>
      </c>
      <c r="F247" s="64">
        <v>1393.09</v>
      </c>
      <c r="G247" s="64">
        <v>961.85</v>
      </c>
      <c r="H247" s="64">
        <v>1190.01</v>
      </c>
      <c r="I247" s="64">
        <v>-456.26</v>
      </c>
      <c r="J247" s="64">
        <v>1274.48</v>
      </c>
      <c r="K247" s="64">
        <v>339.02</v>
      </c>
      <c r="L247" s="64">
        <v>0</v>
      </c>
      <c r="M247" s="65">
        <v>0</v>
      </c>
      <c r="N247" s="1"/>
      <c r="O247" s="1"/>
      <c r="P247" s="1"/>
      <c r="Q247" s="1"/>
      <c r="R247" s="62">
        <f t="shared" si="3"/>
        <v>0</v>
      </c>
      <c r="T247" s="79"/>
      <c r="U247" s="79"/>
    </row>
    <row r="248" spans="1:21" ht="15.75" x14ac:dyDescent="0.25">
      <c r="A248" s="1"/>
      <c r="B248" s="63" t="s">
        <v>58</v>
      </c>
      <c r="C248" s="64">
        <v>2010</v>
      </c>
      <c r="D248" s="64">
        <v>57.19</v>
      </c>
      <c r="E248" s="64">
        <v>339.03</v>
      </c>
      <c r="F248" s="64">
        <v>1398.5</v>
      </c>
      <c r="G248" s="64">
        <v>967.26</v>
      </c>
      <c r="H248" s="64">
        <v>1197.8599999999999</v>
      </c>
      <c r="I248" s="64">
        <v>-459.27</v>
      </c>
      <c r="J248" s="64">
        <v>1282.8900000000001</v>
      </c>
      <c r="K248" s="64">
        <v>339.02</v>
      </c>
      <c r="L248" s="64">
        <v>0</v>
      </c>
      <c r="M248" s="65">
        <v>0</v>
      </c>
      <c r="N248" s="1"/>
      <c r="O248" s="1"/>
      <c r="P248" s="1"/>
      <c r="Q248" s="1"/>
      <c r="R248" s="62">
        <f t="shared" si="3"/>
        <v>0</v>
      </c>
      <c r="T248" s="79"/>
      <c r="U248" s="79"/>
    </row>
    <row r="249" spans="1:21" ht="15.75" x14ac:dyDescent="0.25">
      <c r="A249" s="1"/>
      <c r="B249" s="63" t="s">
        <v>72</v>
      </c>
      <c r="C249" s="64">
        <v>2014.6</v>
      </c>
      <c r="D249" s="64">
        <v>57.19</v>
      </c>
      <c r="E249" s="64">
        <v>339.03</v>
      </c>
      <c r="F249" s="64">
        <v>1401</v>
      </c>
      <c r="G249" s="64">
        <v>969.76</v>
      </c>
      <c r="H249" s="64">
        <v>1201.47</v>
      </c>
      <c r="I249" s="64">
        <v>-460.66</v>
      </c>
      <c r="J249" s="64">
        <v>1286.76</v>
      </c>
      <c r="K249" s="64">
        <v>339.02</v>
      </c>
      <c r="L249" s="64">
        <v>0</v>
      </c>
      <c r="M249" s="65">
        <v>0</v>
      </c>
      <c r="N249" s="1"/>
      <c r="O249" s="1"/>
      <c r="P249" s="1"/>
      <c r="Q249" s="1"/>
      <c r="R249" s="62">
        <f t="shared" si="3"/>
        <v>3</v>
      </c>
      <c r="T249" s="79"/>
      <c r="U249" s="79"/>
    </row>
    <row r="250" spans="1:21" ht="15.75" x14ac:dyDescent="0.25">
      <c r="A250" s="1"/>
      <c r="B250" s="63" t="s">
        <v>58</v>
      </c>
      <c r="C250" s="64">
        <v>2020</v>
      </c>
      <c r="D250" s="64">
        <v>57.19</v>
      </c>
      <c r="E250" s="64">
        <v>339.03</v>
      </c>
      <c r="F250" s="64">
        <v>1403.92</v>
      </c>
      <c r="G250" s="64">
        <v>972.68</v>
      </c>
      <c r="H250" s="64">
        <v>1205.71</v>
      </c>
      <c r="I250" s="64">
        <v>-462.28</v>
      </c>
      <c r="J250" s="64">
        <v>1291.29</v>
      </c>
      <c r="K250" s="64">
        <v>339.02</v>
      </c>
      <c r="L250" s="64">
        <v>0</v>
      </c>
      <c r="M250" s="65">
        <v>0</v>
      </c>
      <c r="N250" s="1"/>
      <c r="O250" s="1"/>
      <c r="P250" s="1"/>
      <c r="Q250" s="1"/>
      <c r="R250" s="62">
        <f t="shared" si="3"/>
        <v>0</v>
      </c>
      <c r="T250" s="79"/>
      <c r="U250" s="79"/>
    </row>
    <row r="251" spans="1:21" ht="15.75" x14ac:dyDescent="0.25">
      <c r="A251" s="1"/>
      <c r="B251" s="63" t="s">
        <v>58</v>
      </c>
      <c r="C251" s="64">
        <v>2030</v>
      </c>
      <c r="D251" s="64">
        <v>57.19</v>
      </c>
      <c r="E251" s="64">
        <v>339.03</v>
      </c>
      <c r="F251" s="64">
        <v>1409.34</v>
      </c>
      <c r="G251" s="64">
        <v>978.1</v>
      </c>
      <c r="H251" s="64">
        <v>1213.56</v>
      </c>
      <c r="I251" s="64">
        <v>-465.29</v>
      </c>
      <c r="J251" s="64">
        <v>1299.7</v>
      </c>
      <c r="K251" s="64">
        <v>339.02</v>
      </c>
      <c r="L251" s="64">
        <v>0</v>
      </c>
      <c r="M251" s="65">
        <v>0</v>
      </c>
      <c r="N251" s="1"/>
      <c r="O251" s="1"/>
      <c r="P251" s="1"/>
      <c r="Q251" s="1"/>
      <c r="R251" s="62">
        <f t="shared" si="3"/>
        <v>0</v>
      </c>
      <c r="T251" s="79"/>
      <c r="U251" s="79"/>
    </row>
    <row r="252" spans="1:21" ht="15.75" x14ac:dyDescent="0.25">
      <c r="A252" s="1"/>
      <c r="B252" s="63" t="s">
        <v>58</v>
      </c>
      <c r="C252" s="64">
        <v>2040</v>
      </c>
      <c r="D252" s="64">
        <v>57.19</v>
      </c>
      <c r="E252" s="64">
        <v>339.03</v>
      </c>
      <c r="F252" s="64">
        <v>1414.76</v>
      </c>
      <c r="G252" s="64">
        <v>983.52</v>
      </c>
      <c r="H252" s="64">
        <v>1221.4000000000001</v>
      </c>
      <c r="I252" s="64">
        <v>-468.3</v>
      </c>
      <c r="J252" s="64">
        <v>1308.0999999999999</v>
      </c>
      <c r="K252" s="64">
        <v>339.02</v>
      </c>
      <c r="L252" s="64">
        <v>0</v>
      </c>
      <c r="M252" s="65">
        <v>0</v>
      </c>
      <c r="N252" s="1"/>
      <c r="O252" s="1"/>
      <c r="P252" s="1"/>
      <c r="Q252" s="1"/>
      <c r="R252" s="62">
        <f t="shared" si="3"/>
        <v>0</v>
      </c>
      <c r="T252" s="79"/>
      <c r="U252" s="79"/>
    </row>
    <row r="253" spans="1:21" ht="15.75" x14ac:dyDescent="0.25">
      <c r="A253" s="1"/>
      <c r="B253" s="63" t="s">
        <v>58</v>
      </c>
      <c r="C253" s="64">
        <v>2050</v>
      </c>
      <c r="D253" s="64">
        <v>57.19</v>
      </c>
      <c r="E253" s="64">
        <v>339.03</v>
      </c>
      <c r="F253" s="64">
        <v>1420.18</v>
      </c>
      <c r="G253" s="64">
        <v>988.94</v>
      </c>
      <c r="H253" s="64">
        <v>1229.25</v>
      </c>
      <c r="I253" s="64">
        <v>-471.3</v>
      </c>
      <c r="J253" s="64">
        <v>1316.51</v>
      </c>
      <c r="K253" s="64">
        <v>339.02</v>
      </c>
      <c r="L253" s="64">
        <v>0</v>
      </c>
      <c r="M253" s="65">
        <v>0</v>
      </c>
      <c r="N253" s="1"/>
      <c r="O253" s="1"/>
      <c r="P253" s="1"/>
      <c r="Q253" s="1"/>
      <c r="R253" s="62">
        <f t="shared" si="3"/>
        <v>0</v>
      </c>
      <c r="T253" s="79"/>
      <c r="U253" s="79"/>
    </row>
    <row r="254" spans="1:21" ht="15.75" x14ac:dyDescent="0.25">
      <c r="A254" s="1"/>
      <c r="B254" s="63" t="s">
        <v>64</v>
      </c>
      <c r="C254" s="64">
        <v>2053.36</v>
      </c>
      <c r="D254" s="64">
        <v>57.19</v>
      </c>
      <c r="E254" s="64">
        <v>339.03</v>
      </c>
      <c r="F254" s="64">
        <v>1422</v>
      </c>
      <c r="G254" s="64">
        <v>990.76</v>
      </c>
      <c r="H254" s="64">
        <v>1231.8800000000001</v>
      </c>
      <c r="I254" s="64">
        <v>-472.31</v>
      </c>
      <c r="J254" s="64">
        <v>1319.33</v>
      </c>
      <c r="K254" s="64">
        <v>339.02</v>
      </c>
      <c r="L254" s="64">
        <v>0</v>
      </c>
      <c r="M254" s="65">
        <v>0</v>
      </c>
      <c r="N254" s="1"/>
      <c r="O254" s="1"/>
      <c r="P254" s="1"/>
      <c r="Q254" s="1"/>
      <c r="R254" s="62">
        <f t="shared" si="3"/>
        <v>0</v>
      </c>
      <c r="T254" s="79"/>
      <c r="U254" s="79"/>
    </row>
    <row r="255" spans="1:21" ht="15.75" x14ac:dyDescent="0.25">
      <c r="A255" s="1"/>
      <c r="B255" s="63" t="s">
        <v>58</v>
      </c>
      <c r="C255" s="64">
        <v>2060</v>
      </c>
      <c r="D255" s="64">
        <v>57.19</v>
      </c>
      <c r="E255" s="64">
        <v>339.03</v>
      </c>
      <c r="F255" s="64">
        <v>1425.6</v>
      </c>
      <c r="G255" s="64">
        <v>994.36</v>
      </c>
      <c r="H255" s="64">
        <v>1237.0999999999999</v>
      </c>
      <c r="I255" s="64">
        <v>-474.31</v>
      </c>
      <c r="J255" s="64">
        <v>1324.91</v>
      </c>
      <c r="K255" s="64">
        <v>339.02</v>
      </c>
      <c r="L255" s="64">
        <v>0</v>
      </c>
      <c r="M255" s="65">
        <v>0</v>
      </c>
      <c r="N255" s="1"/>
      <c r="O255" s="1"/>
      <c r="P255" s="1"/>
      <c r="Q255" s="1"/>
      <c r="R255" s="62">
        <f t="shared" si="3"/>
        <v>0</v>
      </c>
      <c r="T255" s="79"/>
      <c r="U255" s="79"/>
    </row>
    <row r="256" spans="1:21" ht="15.75" x14ac:dyDescent="0.25">
      <c r="A256" s="1"/>
      <c r="B256" s="63" t="s">
        <v>58</v>
      </c>
      <c r="C256" s="64">
        <v>2070</v>
      </c>
      <c r="D256" s="64">
        <v>57.19</v>
      </c>
      <c r="E256" s="64">
        <v>339.03</v>
      </c>
      <c r="F256" s="64">
        <v>1431.02</v>
      </c>
      <c r="G256" s="64">
        <v>999.78</v>
      </c>
      <c r="H256" s="64">
        <v>1244.95</v>
      </c>
      <c r="I256" s="64">
        <v>-477.32</v>
      </c>
      <c r="J256" s="64">
        <v>1333.31</v>
      </c>
      <c r="K256" s="64">
        <v>339.02</v>
      </c>
      <c r="L256" s="64">
        <v>0</v>
      </c>
      <c r="M256" s="65">
        <v>0</v>
      </c>
      <c r="N256" s="1"/>
      <c r="O256" s="1"/>
      <c r="P256" s="1"/>
      <c r="Q256" s="1"/>
      <c r="R256" s="62">
        <f t="shared" si="3"/>
        <v>0</v>
      </c>
      <c r="T256" s="79"/>
      <c r="U256" s="79"/>
    </row>
    <row r="257" spans="1:21" ht="15.75" x14ac:dyDescent="0.25">
      <c r="A257" s="1"/>
      <c r="B257" s="63" t="s">
        <v>58</v>
      </c>
      <c r="C257" s="64">
        <v>2080</v>
      </c>
      <c r="D257" s="64">
        <v>57.19</v>
      </c>
      <c r="E257" s="64">
        <v>339.03</v>
      </c>
      <c r="F257" s="64">
        <v>1436.44</v>
      </c>
      <c r="G257" s="64">
        <v>1005.2</v>
      </c>
      <c r="H257" s="64">
        <v>1252.79</v>
      </c>
      <c r="I257" s="64">
        <v>-480.33</v>
      </c>
      <c r="J257" s="64">
        <v>1341.72</v>
      </c>
      <c r="K257" s="64">
        <v>339.02</v>
      </c>
      <c r="L257" s="64">
        <v>0</v>
      </c>
      <c r="M257" s="65">
        <v>0</v>
      </c>
      <c r="N257" s="1"/>
      <c r="O257" s="1"/>
      <c r="P257" s="1"/>
      <c r="Q257" s="1"/>
      <c r="R257" s="62">
        <f t="shared" si="3"/>
        <v>0</v>
      </c>
      <c r="T257" s="79"/>
      <c r="U257" s="79"/>
    </row>
    <row r="258" spans="1:21" ht="15.75" x14ac:dyDescent="0.25">
      <c r="A258" s="1"/>
      <c r="B258" s="63" t="s">
        <v>58</v>
      </c>
      <c r="C258" s="64">
        <v>2090</v>
      </c>
      <c r="D258" s="64">
        <v>57.19</v>
      </c>
      <c r="E258" s="64">
        <v>339.03</v>
      </c>
      <c r="F258" s="64">
        <v>1441.86</v>
      </c>
      <c r="G258" s="64">
        <v>1010.62</v>
      </c>
      <c r="H258" s="64">
        <v>1260.6400000000001</v>
      </c>
      <c r="I258" s="64">
        <v>-483.33</v>
      </c>
      <c r="J258" s="64">
        <v>1350.12</v>
      </c>
      <c r="K258" s="64">
        <v>339.02</v>
      </c>
      <c r="L258" s="64">
        <v>0</v>
      </c>
      <c r="M258" s="65">
        <v>0</v>
      </c>
      <c r="N258" s="1"/>
      <c r="O258" s="1"/>
      <c r="P258" s="1"/>
      <c r="Q258" s="1"/>
      <c r="R258" s="62">
        <f t="shared" si="3"/>
        <v>0</v>
      </c>
      <c r="T258" s="79"/>
      <c r="U258" s="79"/>
    </row>
    <row r="259" spans="1:21" ht="15.75" x14ac:dyDescent="0.25">
      <c r="A259" s="1"/>
      <c r="B259" s="63" t="s">
        <v>58</v>
      </c>
      <c r="C259" s="64">
        <v>2100</v>
      </c>
      <c r="D259" s="64">
        <v>57.19</v>
      </c>
      <c r="E259" s="64">
        <v>339.03</v>
      </c>
      <c r="F259" s="64">
        <v>1447.28</v>
      </c>
      <c r="G259" s="64">
        <v>1016.04</v>
      </c>
      <c r="H259" s="64">
        <v>1268.49</v>
      </c>
      <c r="I259" s="64">
        <v>-486.34</v>
      </c>
      <c r="J259" s="64">
        <v>1358.53</v>
      </c>
      <c r="K259" s="64">
        <v>339.02</v>
      </c>
      <c r="L259" s="64">
        <v>0</v>
      </c>
      <c r="M259" s="65">
        <v>0</v>
      </c>
      <c r="N259" s="1"/>
      <c r="O259" s="1"/>
      <c r="P259" s="1"/>
      <c r="Q259" s="1"/>
      <c r="R259" s="62">
        <f t="shared" si="3"/>
        <v>0</v>
      </c>
      <c r="T259" s="79"/>
      <c r="U259" s="79"/>
    </row>
    <row r="260" spans="1:21" ht="15.75" x14ac:dyDescent="0.25">
      <c r="A260" s="1"/>
      <c r="B260" s="63" t="s">
        <v>58</v>
      </c>
      <c r="C260" s="64">
        <v>2110</v>
      </c>
      <c r="D260" s="64">
        <v>57.19</v>
      </c>
      <c r="E260" s="64">
        <v>339.03</v>
      </c>
      <c r="F260" s="64">
        <v>1452.7</v>
      </c>
      <c r="G260" s="64">
        <v>1021.46</v>
      </c>
      <c r="H260" s="64">
        <v>1276.3399999999999</v>
      </c>
      <c r="I260" s="64">
        <v>-489.35</v>
      </c>
      <c r="J260" s="64">
        <v>1366.93</v>
      </c>
      <c r="K260" s="64">
        <v>339.02</v>
      </c>
      <c r="L260" s="64">
        <v>0</v>
      </c>
      <c r="M260" s="65">
        <v>0</v>
      </c>
      <c r="N260" s="1"/>
      <c r="O260" s="1"/>
      <c r="P260" s="1"/>
      <c r="Q260" s="1"/>
      <c r="R260" s="62">
        <f t="shared" si="3"/>
        <v>0</v>
      </c>
      <c r="T260" s="79"/>
      <c r="U260" s="79"/>
    </row>
    <row r="261" spans="1:21" ht="15.75" x14ac:dyDescent="0.25">
      <c r="A261" s="1"/>
      <c r="B261" s="63" t="s">
        <v>58</v>
      </c>
      <c r="C261" s="64">
        <v>2120</v>
      </c>
      <c r="D261" s="64">
        <v>57.19</v>
      </c>
      <c r="E261" s="64">
        <v>339.03</v>
      </c>
      <c r="F261" s="64">
        <v>1458.12</v>
      </c>
      <c r="G261" s="64">
        <v>1026.8800000000001</v>
      </c>
      <c r="H261" s="64">
        <v>1284.18</v>
      </c>
      <c r="I261" s="64">
        <v>-492.36</v>
      </c>
      <c r="J261" s="64">
        <v>1375.34</v>
      </c>
      <c r="K261" s="64">
        <v>339.02</v>
      </c>
      <c r="L261" s="64">
        <v>0</v>
      </c>
      <c r="M261" s="65">
        <v>0</v>
      </c>
      <c r="N261" s="1"/>
      <c r="O261" s="1"/>
      <c r="P261" s="1"/>
      <c r="Q261" s="1"/>
      <c r="R261" s="62">
        <f t="shared" si="3"/>
        <v>0</v>
      </c>
      <c r="T261" s="79"/>
      <c r="U261" s="79"/>
    </row>
    <row r="262" spans="1:21" ht="15.75" x14ac:dyDescent="0.25">
      <c r="A262" s="1"/>
      <c r="B262" s="63" t="s">
        <v>58</v>
      </c>
      <c r="C262" s="64">
        <v>2130</v>
      </c>
      <c r="D262" s="64">
        <v>57.19</v>
      </c>
      <c r="E262" s="64">
        <v>339.03</v>
      </c>
      <c r="F262" s="64">
        <v>1463.54</v>
      </c>
      <c r="G262" s="64">
        <v>1032.3</v>
      </c>
      <c r="H262" s="64">
        <v>1292.03</v>
      </c>
      <c r="I262" s="64">
        <v>-495.37</v>
      </c>
      <c r="J262" s="64">
        <v>1383.74</v>
      </c>
      <c r="K262" s="64">
        <v>339.02</v>
      </c>
      <c r="L262" s="64">
        <v>0</v>
      </c>
      <c r="M262" s="65">
        <v>0</v>
      </c>
      <c r="N262" s="1"/>
      <c r="O262" s="1"/>
      <c r="P262" s="1"/>
      <c r="Q262" s="1"/>
      <c r="R262" s="62">
        <f t="shared" si="3"/>
        <v>0</v>
      </c>
      <c r="T262" s="79"/>
      <c r="U262" s="79"/>
    </row>
    <row r="263" spans="1:21" ht="15.75" x14ac:dyDescent="0.25">
      <c r="A263" s="1"/>
      <c r="B263" s="63" t="s">
        <v>58</v>
      </c>
      <c r="C263" s="64">
        <v>2140</v>
      </c>
      <c r="D263" s="64">
        <v>57.19</v>
      </c>
      <c r="E263" s="64">
        <v>339.03</v>
      </c>
      <c r="F263" s="64">
        <v>1468.96</v>
      </c>
      <c r="G263" s="64">
        <v>1037.72</v>
      </c>
      <c r="H263" s="64">
        <v>1299.8800000000001</v>
      </c>
      <c r="I263" s="64">
        <v>-498.37</v>
      </c>
      <c r="J263" s="64">
        <v>1392.14</v>
      </c>
      <c r="K263" s="64">
        <v>339.02</v>
      </c>
      <c r="L263" s="64">
        <v>0</v>
      </c>
      <c r="M263" s="65">
        <v>0</v>
      </c>
      <c r="N263" s="1"/>
      <c r="O263" s="1"/>
      <c r="P263" s="1"/>
      <c r="Q263" s="1"/>
      <c r="R263" s="62">
        <f t="shared" si="3"/>
        <v>0</v>
      </c>
      <c r="T263" s="79"/>
      <c r="U263" s="79"/>
    </row>
    <row r="264" spans="1:21" ht="15.75" x14ac:dyDescent="0.25">
      <c r="A264" s="1"/>
      <c r="B264" s="63" t="s">
        <v>58</v>
      </c>
      <c r="C264" s="64">
        <v>2150</v>
      </c>
      <c r="D264" s="64">
        <v>57.19</v>
      </c>
      <c r="E264" s="64">
        <v>339.03</v>
      </c>
      <c r="F264" s="64">
        <v>1474.37</v>
      </c>
      <c r="G264" s="64">
        <v>1043.1300000000001</v>
      </c>
      <c r="H264" s="64">
        <v>1307.73</v>
      </c>
      <c r="I264" s="64">
        <v>-501.38</v>
      </c>
      <c r="J264" s="64">
        <v>1400.55</v>
      </c>
      <c r="K264" s="64">
        <v>339.02</v>
      </c>
      <c r="L264" s="64">
        <v>0</v>
      </c>
      <c r="M264" s="65">
        <v>0</v>
      </c>
      <c r="N264" s="1"/>
      <c r="O264" s="1"/>
      <c r="P264" s="1"/>
      <c r="Q264" s="1"/>
      <c r="R264" s="62">
        <f t="shared" si="3"/>
        <v>0</v>
      </c>
      <c r="T264" s="79"/>
      <c r="U264" s="79"/>
    </row>
    <row r="265" spans="1:21" ht="15.75" x14ac:dyDescent="0.25">
      <c r="A265" s="1"/>
      <c r="B265" s="63" t="s">
        <v>58</v>
      </c>
      <c r="C265" s="64">
        <v>2160</v>
      </c>
      <c r="D265" s="64">
        <v>57.19</v>
      </c>
      <c r="E265" s="64">
        <v>339.03</v>
      </c>
      <c r="F265" s="64">
        <v>1479.79</v>
      </c>
      <c r="G265" s="64">
        <v>1048.55</v>
      </c>
      <c r="H265" s="64">
        <v>1315.57</v>
      </c>
      <c r="I265" s="64">
        <v>-504.39</v>
      </c>
      <c r="J265" s="64">
        <v>1408.95</v>
      </c>
      <c r="K265" s="64">
        <v>339.02</v>
      </c>
      <c r="L265" s="64">
        <v>0</v>
      </c>
      <c r="M265" s="65">
        <v>0</v>
      </c>
      <c r="N265" s="1"/>
      <c r="O265" s="1"/>
      <c r="P265" s="1"/>
      <c r="Q265" s="1"/>
      <c r="R265" s="62">
        <f t="shared" si="3"/>
        <v>0</v>
      </c>
      <c r="T265" s="79"/>
      <c r="U265" s="79"/>
    </row>
    <row r="266" spans="1:21" ht="15.75" x14ac:dyDescent="0.25">
      <c r="A266" s="1"/>
      <c r="B266" s="63" t="s">
        <v>58</v>
      </c>
      <c r="C266" s="64">
        <v>2170</v>
      </c>
      <c r="D266" s="64">
        <v>57.19</v>
      </c>
      <c r="E266" s="64">
        <v>339.03</v>
      </c>
      <c r="F266" s="64">
        <v>1485.21</v>
      </c>
      <c r="G266" s="64">
        <v>1053.97</v>
      </c>
      <c r="H266" s="64">
        <v>1323.42</v>
      </c>
      <c r="I266" s="64">
        <v>-507.4</v>
      </c>
      <c r="J266" s="64">
        <v>1417.36</v>
      </c>
      <c r="K266" s="64">
        <v>339.02</v>
      </c>
      <c r="L266" s="64">
        <v>0</v>
      </c>
      <c r="M266" s="65">
        <v>0</v>
      </c>
      <c r="N266" s="1"/>
      <c r="O266" s="1"/>
      <c r="P266" s="1"/>
      <c r="Q266" s="1"/>
      <c r="R266" s="62">
        <f t="shared" si="3"/>
        <v>0</v>
      </c>
      <c r="T266" s="79"/>
      <c r="U266" s="79"/>
    </row>
    <row r="267" spans="1:21" ht="15.75" x14ac:dyDescent="0.25">
      <c r="A267" s="1"/>
      <c r="B267" s="63" t="s">
        <v>58</v>
      </c>
      <c r="C267" s="64">
        <v>2180</v>
      </c>
      <c r="D267" s="64">
        <v>57.19</v>
      </c>
      <c r="E267" s="64">
        <v>339.03</v>
      </c>
      <c r="F267" s="64">
        <v>1490.63</v>
      </c>
      <c r="G267" s="64">
        <v>1059.3900000000001</v>
      </c>
      <c r="H267" s="64">
        <v>1331.27</v>
      </c>
      <c r="I267" s="64">
        <v>-510.4</v>
      </c>
      <c r="J267" s="64">
        <v>1425.76</v>
      </c>
      <c r="K267" s="64">
        <v>339.02</v>
      </c>
      <c r="L267" s="64">
        <v>0</v>
      </c>
      <c r="M267" s="65">
        <v>0</v>
      </c>
      <c r="N267" s="1"/>
      <c r="O267" s="1"/>
      <c r="P267" s="1"/>
      <c r="Q267" s="1"/>
      <c r="R267" s="62">
        <f t="shared" si="3"/>
        <v>0</v>
      </c>
      <c r="T267" s="79"/>
      <c r="U267" s="79"/>
    </row>
    <row r="268" spans="1:21" ht="15.75" x14ac:dyDescent="0.25">
      <c r="A268" s="1"/>
      <c r="B268" s="63" t="s">
        <v>58</v>
      </c>
      <c r="C268" s="64">
        <v>2190</v>
      </c>
      <c r="D268" s="64">
        <v>57.19</v>
      </c>
      <c r="E268" s="64">
        <v>339.03</v>
      </c>
      <c r="F268" s="64">
        <v>1496.05</v>
      </c>
      <c r="G268" s="64">
        <v>1064.81</v>
      </c>
      <c r="H268" s="64">
        <v>1339.12</v>
      </c>
      <c r="I268" s="64">
        <v>-513.41</v>
      </c>
      <c r="J268" s="64">
        <v>1434.16</v>
      </c>
      <c r="K268" s="64">
        <v>339.02</v>
      </c>
      <c r="L268" s="64">
        <v>0</v>
      </c>
      <c r="M268" s="65">
        <v>0</v>
      </c>
      <c r="N268" s="1"/>
      <c r="O268" s="1"/>
      <c r="P268" s="1"/>
      <c r="Q268" s="1"/>
      <c r="R268" s="62">
        <f t="shared" si="3"/>
        <v>0</v>
      </c>
      <c r="T268" s="79"/>
      <c r="U268" s="79"/>
    </row>
    <row r="269" spans="1:21" ht="15.75" x14ac:dyDescent="0.25">
      <c r="A269" s="1"/>
      <c r="B269" s="63" t="s">
        <v>58</v>
      </c>
      <c r="C269" s="64">
        <v>2200</v>
      </c>
      <c r="D269" s="64">
        <v>57.19</v>
      </c>
      <c r="E269" s="64">
        <v>339.03</v>
      </c>
      <c r="F269" s="64">
        <v>1501.47</v>
      </c>
      <c r="G269" s="64">
        <v>1070.23</v>
      </c>
      <c r="H269" s="64">
        <v>1346.97</v>
      </c>
      <c r="I269" s="64">
        <v>-516.41999999999996</v>
      </c>
      <c r="J269" s="64">
        <v>1442.57</v>
      </c>
      <c r="K269" s="64">
        <v>339.02</v>
      </c>
      <c r="L269" s="64">
        <v>0</v>
      </c>
      <c r="M269" s="65">
        <v>0</v>
      </c>
      <c r="N269" s="1"/>
      <c r="O269" s="1"/>
      <c r="P269" s="1"/>
      <c r="Q269" s="1"/>
      <c r="R269" s="62">
        <f t="shared" si="3"/>
        <v>0</v>
      </c>
      <c r="T269" s="79"/>
      <c r="U269" s="79"/>
    </row>
    <row r="270" spans="1:21" ht="15.75" x14ac:dyDescent="0.25">
      <c r="A270" s="1"/>
      <c r="B270" s="63" t="s">
        <v>58</v>
      </c>
      <c r="C270" s="64">
        <v>2210</v>
      </c>
      <c r="D270" s="64">
        <v>57.19</v>
      </c>
      <c r="E270" s="64">
        <v>339.03</v>
      </c>
      <c r="F270" s="64">
        <v>1506.89</v>
      </c>
      <c r="G270" s="64">
        <v>1075.6500000000001</v>
      </c>
      <c r="H270" s="64">
        <v>1354.81</v>
      </c>
      <c r="I270" s="64">
        <v>-519.42999999999995</v>
      </c>
      <c r="J270" s="64">
        <v>1450.97</v>
      </c>
      <c r="K270" s="64">
        <v>339.02</v>
      </c>
      <c r="L270" s="64">
        <v>0</v>
      </c>
      <c r="M270" s="65">
        <v>0</v>
      </c>
      <c r="N270" s="1"/>
      <c r="O270" s="1"/>
      <c r="P270" s="1"/>
      <c r="Q270" s="1"/>
      <c r="R270" s="62">
        <f t="shared" si="3"/>
        <v>0</v>
      </c>
      <c r="T270" s="79"/>
      <c r="U270" s="79"/>
    </row>
    <row r="271" spans="1:21" ht="15.75" x14ac:dyDescent="0.25">
      <c r="A271" s="1"/>
      <c r="B271" s="63" t="s">
        <v>58</v>
      </c>
      <c r="C271" s="64">
        <v>2220</v>
      </c>
      <c r="D271" s="64">
        <v>57.19</v>
      </c>
      <c r="E271" s="64">
        <v>339.03</v>
      </c>
      <c r="F271" s="64">
        <v>1512.31</v>
      </c>
      <c r="G271" s="64">
        <v>1081.07</v>
      </c>
      <c r="H271" s="64">
        <v>1362.66</v>
      </c>
      <c r="I271" s="64">
        <v>-522.44000000000005</v>
      </c>
      <c r="J271" s="64">
        <v>1459.38</v>
      </c>
      <c r="K271" s="64">
        <v>339.02</v>
      </c>
      <c r="L271" s="64">
        <v>0</v>
      </c>
      <c r="M271" s="65">
        <v>0</v>
      </c>
      <c r="N271" s="1"/>
      <c r="O271" s="1"/>
      <c r="P271" s="1"/>
      <c r="Q271" s="1"/>
      <c r="R271" s="62">
        <f t="shared" si="3"/>
        <v>0</v>
      </c>
      <c r="T271" s="79"/>
      <c r="U271" s="79"/>
    </row>
    <row r="272" spans="1:21" ht="15.75" x14ac:dyDescent="0.25">
      <c r="A272" s="1"/>
      <c r="B272" s="63" t="s">
        <v>58</v>
      </c>
      <c r="C272" s="64">
        <v>2230</v>
      </c>
      <c r="D272" s="64">
        <v>57.19</v>
      </c>
      <c r="E272" s="64">
        <v>339.03</v>
      </c>
      <c r="F272" s="64">
        <v>1517.73</v>
      </c>
      <c r="G272" s="64">
        <v>1086.49</v>
      </c>
      <c r="H272" s="64">
        <v>1370.51</v>
      </c>
      <c r="I272" s="64">
        <v>-525.44000000000005</v>
      </c>
      <c r="J272" s="64">
        <v>1467.78</v>
      </c>
      <c r="K272" s="64">
        <v>339.02</v>
      </c>
      <c r="L272" s="64">
        <v>0</v>
      </c>
      <c r="M272" s="65">
        <v>0</v>
      </c>
      <c r="N272" s="1"/>
      <c r="O272" s="1"/>
      <c r="P272" s="1"/>
      <c r="Q272" s="1"/>
      <c r="R272" s="62">
        <f t="shared" si="3"/>
        <v>0</v>
      </c>
      <c r="T272" s="79"/>
      <c r="U272" s="79"/>
    </row>
    <row r="273" spans="1:21" ht="15.75" x14ac:dyDescent="0.25">
      <c r="A273" s="1"/>
      <c r="B273" s="63" t="s">
        <v>58</v>
      </c>
      <c r="C273" s="64">
        <v>2240</v>
      </c>
      <c r="D273" s="64">
        <v>57.19</v>
      </c>
      <c r="E273" s="64">
        <v>339.03</v>
      </c>
      <c r="F273" s="64">
        <v>1523.15</v>
      </c>
      <c r="G273" s="64">
        <v>1091.9100000000001</v>
      </c>
      <c r="H273" s="64">
        <v>1378.36</v>
      </c>
      <c r="I273" s="64">
        <v>-528.45000000000005</v>
      </c>
      <c r="J273" s="64">
        <v>1476.19</v>
      </c>
      <c r="K273" s="64">
        <v>339.02</v>
      </c>
      <c r="L273" s="64">
        <v>0</v>
      </c>
      <c r="M273" s="65">
        <v>0</v>
      </c>
      <c r="N273" s="1"/>
      <c r="O273" s="1"/>
      <c r="P273" s="1"/>
      <c r="Q273" s="1"/>
      <c r="R273" s="62">
        <f t="shared" si="3"/>
        <v>0</v>
      </c>
      <c r="T273" s="79"/>
      <c r="U273" s="79"/>
    </row>
    <row r="274" spans="1:21" ht="15.75" x14ac:dyDescent="0.25">
      <c r="A274" s="1"/>
      <c r="B274" s="63" t="s">
        <v>58</v>
      </c>
      <c r="C274" s="64">
        <v>2250</v>
      </c>
      <c r="D274" s="64">
        <v>57.19</v>
      </c>
      <c r="E274" s="64">
        <v>339.03</v>
      </c>
      <c r="F274" s="64">
        <v>1528.57</v>
      </c>
      <c r="G274" s="64">
        <v>1097.33</v>
      </c>
      <c r="H274" s="64">
        <v>1386.2</v>
      </c>
      <c r="I274" s="64">
        <v>-531.46</v>
      </c>
      <c r="J274" s="64">
        <v>1484.59</v>
      </c>
      <c r="K274" s="64">
        <v>339.02</v>
      </c>
      <c r="L274" s="64">
        <v>0</v>
      </c>
      <c r="M274" s="65">
        <v>0</v>
      </c>
      <c r="N274" s="1"/>
      <c r="O274" s="1"/>
      <c r="P274" s="1"/>
      <c r="Q274" s="1"/>
      <c r="R274" s="62">
        <f t="shared" si="3"/>
        <v>0</v>
      </c>
      <c r="T274" s="79"/>
      <c r="U274" s="79"/>
    </row>
    <row r="275" spans="1:21" ht="15.75" x14ac:dyDescent="0.25">
      <c r="A275" s="1"/>
      <c r="B275" s="63" t="s">
        <v>58</v>
      </c>
      <c r="C275" s="64">
        <v>2260</v>
      </c>
      <c r="D275" s="64">
        <v>57.19</v>
      </c>
      <c r="E275" s="64">
        <v>339.03</v>
      </c>
      <c r="F275" s="64">
        <v>1533.99</v>
      </c>
      <c r="G275" s="64">
        <v>1102.75</v>
      </c>
      <c r="H275" s="64">
        <v>1394.05</v>
      </c>
      <c r="I275" s="64">
        <v>-534.47</v>
      </c>
      <c r="J275" s="64">
        <v>1492.99</v>
      </c>
      <c r="K275" s="64">
        <v>339.02</v>
      </c>
      <c r="L275" s="64">
        <v>0</v>
      </c>
      <c r="M275" s="65">
        <v>0</v>
      </c>
      <c r="N275" s="1"/>
      <c r="O275" s="1"/>
      <c r="P275" s="1"/>
      <c r="Q275" s="1"/>
      <c r="R275" s="62">
        <f t="shared" si="3"/>
        <v>0</v>
      </c>
      <c r="T275" s="79"/>
      <c r="U275" s="79"/>
    </row>
    <row r="276" spans="1:21" ht="15.75" x14ac:dyDescent="0.25">
      <c r="A276" s="1"/>
      <c r="B276" s="63" t="s">
        <v>58</v>
      </c>
      <c r="C276" s="64">
        <v>2270</v>
      </c>
      <c r="D276" s="64">
        <v>57.19</v>
      </c>
      <c r="E276" s="64">
        <v>339.03</v>
      </c>
      <c r="F276" s="64">
        <v>1539.41</v>
      </c>
      <c r="G276" s="64">
        <v>1108.17</v>
      </c>
      <c r="H276" s="64">
        <v>1401.9</v>
      </c>
      <c r="I276" s="64">
        <v>-537.48</v>
      </c>
      <c r="J276" s="64">
        <v>1501.4</v>
      </c>
      <c r="K276" s="64">
        <v>339.02</v>
      </c>
      <c r="L276" s="64">
        <v>0</v>
      </c>
      <c r="M276" s="65">
        <v>0</v>
      </c>
      <c r="N276" s="1"/>
      <c r="O276" s="1"/>
      <c r="P276" s="1"/>
      <c r="Q276" s="1"/>
      <c r="R276" s="62">
        <f t="shared" si="3"/>
        <v>0</v>
      </c>
      <c r="T276" s="79"/>
      <c r="U276" s="79"/>
    </row>
    <row r="277" spans="1:21" ht="15.75" x14ac:dyDescent="0.25">
      <c r="A277" s="1"/>
      <c r="B277" s="63" t="s">
        <v>58</v>
      </c>
      <c r="C277" s="64">
        <v>2280</v>
      </c>
      <c r="D277" s="64">
        <v>57.19</v>
      </c>
      <c r="E277" s="64">
        <v>339.03</v>
      </c>
      <c r="F277" s="64">
        <v>1544.82</v>
      </c>
      <c r="G277" s="64">
        <v>1113.58</v>
      </c>
      <c r="H277" s="64">
        <v>1409.75</v>
      </c>
      <c r="I277" s="64">
        <v>-540.48</v>
      </c>
      <c r="J277" s="64">
        <v>1509.8</v>
      </c>
      <c r="K277" s="64">
        <v>339.02</v>
      </c>
      <c r="L277" s="64">
        <v>0</v>
      </c>
      <c r="M277" s="65">
        <v>0</v>
      </c>
      <c r="N277" s="1"/>
      <c r="O277" s="1"/>
      <c r="P277" s="1"/>
      <c r="Q277" s="1"/>
      <c r="R277" s="62">
        <f t="shared" si="3"/>
        <v>0</v>
      </c>
      <c r="T277" s="79"/>
      <c r="U277" s="79"/>
    </row>
    <row r="278" spans="1:21" ht="15.75" x14ac:dyDescent="0.25">
      <c r="A278" s="1"/>
      <c r="B278" s="63" t="s">
        <v>58</v>
      </c>
      <c r="C278" s="64">
        <v>2290</v>
      </c>
      <c r="D278" s="64">
        <v>57.19</v>
      </c>
      <c r="E278" s="64">
        <v>339.03</v>
      </c>
      <c r="F278" s="64">
        <v>1550.24</v>
      </c>
      <c r="G278" s="64">
        <v>1119</v>
      </c>
      <c r="H278" s="64">
        <v>1417.59</v>
      </c>
      <c r="I278" s="64">
        <v>-543.49</v>
      </c>
      <c r="J278" s="64">
        <v>1518.21</v>
      </c>
      <c r="K278" s="64">
        <v>339.02</v>
      </c>
      <c r="L278" s="64">
        <v>0</v>
      </c>
      <c r="M278" s="65">
        <v>0</v>
      </c>
      <c r="N278" s="1"/>
      <c r="O278" s="1"/>
      <c r="P278" s="1"/>
      <c r="Q278" s="1"/>
      <c r="R278" s="62">
        <f t="shared" si="3"/>
        <v>0</v>
      </c>
      <c r="T278" s="79"/>
      <c r="U278" s="79"/>
    </row>
    <row r="279" spans="1:21" ht="15.75" x14ac:dyDescent="0.25">
      <c r="A279" s="1"/>
      <c r="B279" s="63" t="s">
        <v>65</v>
      </c>
      <c r="C279" s="64">
        <v>2295.09</v>
      </c>
      <c r="D279" s="64">
        <v>57.19</v>
      </c>
      <c r="E279" s="64">
        <v>339.03</v>
      </c>
      <c r="F279" s="64">
        <v>1553</v>
      </c>
      <c r="G279" s="64">
        <v>1121.76</v>
      </c>
      <c r="H279" s="64">
        <v>1421.58</v>
      </c>
      <c r="I279" s="64">
        <v>-545.02</v>
      </c>
      <c r="J279" s="64">
        <v>1522.48</v>
      </c>
      <c r="K279" s="64">
        <v>339.02</v>
      </c>
      <c r="L279" s="64">
        <v>0</v>
      </c>
      <c r="M279" s="65">
        <v>0</v>
      </c>
      <c r="N279" s="1"/>
      <c r="O279" s="1"/>
      <c r="P279" s="1"/>
      <c r="Q279" s="1"/>
      <c r="R279" s="62">
        <f t="shared" si="3"/>
        <v>0</v>
      </c>
      <c r="T279" s="79"/>
      <c r="U279" s="79"/>
    </row>
    <row r="280" spans="1:21" ht="15.75" x14ac:dyDescent="0.25">
      <c r="A280" s="1"/>
      <c r="B280" s="63" t="s">
        <v>58</v>
      </c>
      <c r="C280" s="64">
        <v>2300</v>
      </c>
      <c r="D280" s="64">
        <v>57.19</v>
      </c>
      <c r="E280" s="64">
        <v>339.03</v>
      </c>
      <c r="F280" s="64">
        <v>1555.66</v>
      </c>
      <c r="G280" s="64">
        <v>1124.42</v>
      </c>
      <c r="H280" s="64">
        <v>1425.44</v>
      </c>
      <c r="I280" s="64">
        <v>-546.5</v>
      </c>
      <c r="J280" s="64">
        <v>1526.61</v>
      </c>
      <c r="K280" s="64">
        <v>339.02</v>
      </c>
      <c r="L280" s="64">
        <v>0</v>
      </c>
      <c r="M280" s="65">
        <v>0</v>
      </c>
      <c r="N280" s="1"/>
      <c r="O280" s="1"/>
      <c r="P280" s="1"/>
      <c r="Q280" s="1"/>
      <c r="R280" s="62">
        <f t="shared" si="3"/>
        <v>0</v>
      </c>
      <c r="T280" s="79"/>
      <c r="U280" s="79"/>
    </row>
    <row r="281" spans="1:21" ht="15.75" x14ac:dyDescent="0.25">
      <c r="A281" s="1"/>
      <c r="B281" s="63" t="s">
        <v>58</v>
      </c>
      <c r="C281" s="64">
        <v>2310</v>
      </c>
      <c r="D281" s="64">
        <v>57.19</v>
      </c>
      <c r="E281" s="64">
        <v>339.03</v>
      </c>
      <c r="F281" s="64">
        <v>1561.08</v>
      </c>
      <c r="G281" s="64">
        <v>1129.8399999999999</v>
      </c>
      <c r="H281" s="64">
        <v>1433.29</v>
      </c>
      <c r="I281" s="64">
        <v>-549.51</v>
      </c>
      <c r="J281" s="64">
        <v>1535.02</v>
      </c>
      <c r="K281" s="64">
        <v>339.02</v>
      </c>
      <c r="L281" s="64">
        <v>0</v>
      </c>
      <c r="M281" s="65">
        <v>0</v>
      </c>
      <c r="N281" s="1"/>
      <c r="O281" s="1"/>
      <c r="P281" s="1"/>
      <c r="Q281" s="1"/>
      <c r="R281" s="62">
        <f t="shared" si="3"/>
        <v>0</v>
      </c>
      <c r="T281" s="79"/>
      <c r="U281" s="79"/>
    </row>
    <row r="282" spans="1:21" ht="15.75" x14ac:dyDescent="0.25">
      <c r="A282" s="1"/>
      <c r="B282" s="63" t="s">
        <v>59</v>
      </c>
      <c r="C282" s="64">
        <v>2315.9899999999998</v>
      </c>
      <c r="D282" s="64">
        <v>57.19</v>
      </c>
      <c r="E282" s="64">
        <v>339.03</v>
      </c>
      <c r="F282" s="64">
        <v>1564.33</v>
      </c>
      <c r="G282" s="64">
        <v>1133.0899999999999</v>
      </c>
      <c r="H282" s="64">
        <v>1437.99</v>
      </c>
      <c r="I282" s="64">
        <v>-551.30999999999995</v>
      </c>
      <c r="J282" s="64">
        <v>1540.05</v>
      </c>
      <c r="K282" s="64">
        <v>339.02</v>
      </c>
      <c r="L282" s="64">
        <v>0</v>
      </c>
      <c r="M282" s="65">
        <v>0</v>
      </c>
      <c r="N282" s="1"/>
      <c r="O282" s="1"/>
      <c r="P282" s="1"/>
      <c r="Q282" s="1"/>
      <c r="R282" s="62">
        <f t="shared" si="3"/>
        <v>0</v>
      </c>
      <c r="T282" s="79"/>
      <c r="U282" s="79"/>
    </row>
    <row r="283" spans="1:21" ht="15.75" x14ac:dyDescent="0.25">
      <c r="A283" s="1"/>
      <c r="B283" s="63" t="s">
        <v>58</v>
      </c>
      <c r="C283" s="64">
        <v>2320</v>
      </c>
      <c r="D283" s="64">
        <v>57.58</v>
      </c>
      <c r="E283" s="64">
        <v>339.1</v>
      </c>
      <c r="F283" s="64">
        <v>1566.49</v>
      </c>
      <c r="G283" s="64">
        <v>1135.25</v>
      </c>
      <c r="H283" s="64">
        <v>1441.14</v>
      </c>
      <c r="I283" s="64">
        <v>-552.52</v>
      </c>
      <c r="J283" s="64">
        <v>1543.43</v>
      </c>
      <c r="K283" s="64">
        <v>339.02</v>
      </c>
      <c r="L283" s="64">
        <v>3</v>
      </c>
      <c r="M283" s="65">
        <v>8.42</v>
      </c>
      <c r="N283" s="1"/>
      <c r="O283" s="1"/>
      <c r="P283" s="1"/>
      <c r="Q283" s="1"/>
      <c r="R283" s="62">
        <f t="shared" si="3"/>
        <v>0</v>
      </c>
      <c r="T283" s="79"/>
      <c r="U283" s="79"/>
    </row>
    <row r="284" spans="1:21" ht="15.75" x14ac:dyDescent="0.25">
      <c r="A284" s="1"/>
      <c r="B284" s="63" t="s">
        <v>58</v>
      </c>
      <c r="C284" s="64">
        <v>2330</v>
      </c>
      <c r="D284" s="64">
        <v>58.57</v>
      </c>
      <c r="E284" s="64">
        <v>339.27</v>
      </c>
      <c r="F284" s="64">
        <v>1571.78</v>
      </c>
      <c r="G284" s="64">
        <v>1140.54</v>
      </c>
      <c r="H284" s="64">
        <v>1449.08</v>
      </c>
      <c r="I284" s="64">
        <v>-555.53</v>
      </c>
      <c r="J284" s="64">
        <v>1551.92</v>
      </c>
      <c r="K284" s="64">
        <v>339.02</v>
      </c>
      <c r="L284" s="64">
        <v>3</v>
      </c>
      <c r="M284" s="65">
        <v>8.3800000000000008</v>
      </c>
      <c r="N284" s="1"/>
      <c r="O284" s="1"/>
      <c r="P284" s="1"/>
      <c r="Q284" s="1"/>
      <c r="R284" s="62">
        <f t="shared" si="3"/>
        <v>0</v>
      </c>
      <c r="T284" s="79"/>
      <c r="U284" s="79"/>
    </row>
    <row r="285" spans="1:21" ht="15.75" x14ac:dyDescent="0.25">
      <c r="A285" s="1"/>
      <c r="B285" s="63" t="s">
        <v>58</v>
      </c>
      <c r="C285" s="64">
        <v>2340</v>
      </c>
      <c r="D285" s="64">
        <v>59.56</v>
      </c>
      <c r="E285" s="64">
        <v>339.44</v>
      </c>
      <c r="F285" s="64">
        <v>1576.92</v>
      </c>
      <c r="G285" s="64">
        <v>1145.68</v>
      </c>
      <c r="H285" s="64">
        <v>1457.1</v>
      </c>
      <c r="I285" s="64">
        <v>-558.55999999999995</v>
      </c>
      <c r="J285" s="64">
        <v>1560.49</v>
      </c>
      <c r="K285" s="64">
        <v>339.03</v>
      </c>
      <c r="L285" s="64">
        <v>3</v>
      </c>
      <c r="M285" s="65">
        <v>8.2899999999999991</v>
      </c>
      <c r="N285" s="1"/>
      <c r="O285" s="1"/>
      <c r="P285" s="1"/>
      <c r="Q285" s="1"/>
      <c r="R285" s="62">
        <f t="shared" si="3"/>
        <v>0</v>
      </c>
      <c r="T285" s="79"/>
      <c r="U285" s="79"/>
    </row>
    <row r="286" spans="1:21" ht="15.75" x14ac:dyDescent="0.25">
      <c r="A286" s="1"/>
      <c r="B286" s="63" t="s">
        <v>58</v>
      </c>
      <c r="C286" s="64">
        <v>2350</v>
      </c>
      <c r="D286" s="64">
        <v>60.55</v>
      </c>
      <c r="E286" s="64">
        <v>339.6</v>
      </c>
      <c r="F286" s="64">
        <v>1581.91</v>
      </c>
      <c r="G286" s="64">
        <v>1150.67</v>
      </c>
      <c r="H286" s="64">
        <v>1465.22</v>
      </c>
      <c r="I286" s="64">
        <v>-561.59</v>
      </c>
      <c r="J286" s="64">
        <v>1569.16</v>
      </c>
      <c r="K286" s="64">
        <v>339.03</v>
      </c>
      <c r="L286" s="64">
        <v>3</v>
      </c>
      <c r="M286" s="65">
        <v>8.1999999999999993</v>
      </c>
      <c r="N286" s="1"/>
      <c r="O286" s="1"/>
      <c r="P286" s="1"/>
      <c r="Q286" s="1"/>
      <c r="R286" s="62">
        <f t="shared" si="3"/>
        <v>0</v>
      </c>
      <c r="T286" s="79"/>
      <c r="U286" s="79"/>
    </row>
    <row r="287" spans="1:21" ht="15.75" x14ac:dyDescent="0.25">
      <c r="A287" s="1"/>
      <c r="B287" s="63" t="s">
        <v>58</v>
      </c>
      <c r="C287" s="64">
        <v>2360</v>
      </c>
      <c r="D287" s="64">
        <v>61.54</v>
      </c>
      <c r="E287" s="64">
        <v>339.76</v>
      </c>
      <c r="F287" s="64">
        <v>1586.75</v>
      </c>
      <c r="G287" s="64">
        <v>1155.51</v>
      </c>
      <c r="H287" s="64">
        <v>1473.43</v>
      </c>
      <c r="I287" s="64">
        <v>-564.63</v>
      </c>
      <c r="J287" s="64">
        <v>1577.91</v>
      </c>
      <c r="K287" s="64">
        <v>339.03</v>
      </c>
      <c r="L287" s="64">
        <v>3</v>
      </c>
      <c r="M287" s="65">
        <v>8.1199999999999992</v>
      </c>
      <c r="N287" s="1"/>
      <c r="O287" s="1"/>
      <c r="P287" s="1"/>
      <c r="Q287" s="1"/>
      <c r="R287" s="62">
        <f t="shared" ref="R287:R350" si="4">IF(OR(B287="Обсадная колонна 339.7 мм / 13 3/8 in Casing",B287="Обсадная колонна 244.5 мм / 9 5/8 in Casing",B287="Обсадная колонна 177.8 мм / 7 in Casing"),1,IF(OR(B287="EOC - Траппы кровля / Traps Top",B287="KOP - Траппы подошва / Traps Bottom",B287="EOC - Аргиллиты - кровля / Argillites top",B287="EOC - Аргиллиты №2 - кровля / Argillites #2 top"),2,IF(OR(B287="ESP top",B287="ESP btm - Осинский горизонт-подошва / Osinskiy horizont Bttm"),3,IF(OR(B287="KOP - ВЧ-1",B287="KOP - ВЧ-2"),4,IF(B287="EOC - Кора выветривания / Crust",5,IF(OR(B287="TD",B287="Полка под срезку",B287="Начало срезки 1",B287="Начало срезки 2",B287="Начало срезки 3",B287="Начало срезки 4"),6,0))))))</f>
        <v>0</v>
      </c>
      <c r="T287" s="79"/>
      <c r="U287" s="79"/>
    </row>
    <row r="288" spans="1:21" ht="15.75" x14ac:dyDescent="0.25">
      <c r="A288" s="1"/>
      <c r="B288" s="63" t="s">
        <v>58</v>
      </c>
      <c r="C288" s="64">
        <v>2370</v>
      </c>
      <c r="D288" s="64">
        <v>62.53</v>
      </c>
      <c r="E288" s="64">
        <v>339.92</v>
      </c>
      <c r="F288" s="64">
        <v>1591.44</v>
      </c>
      <c r="G288" s="64">
        <v>1160.2</v>
      </c>
      <c r="H288" s="64">
        <v>1481.72</v>
      </c>
      <c r="I288" s="64">
        <v>-567.66999999999996</v>
      </c>
      <c r="J288" s="64">
        <v>1586.74</v>
      </c>
      <c r="K288" s="64">
        <v>339.04</v>
      </c>
      <c r="L288" s="64">
        <v>3</v>
      </c>
      <c r="M288" s="65">
        <v>8.0399999999999991</v>
      </c>
      <c r="N288" s="1"/>
      <c r="O288" s="1"/>
      <c r="P288" s="1"/>
      <c r="Q288" s="1"/>
      <c r="R288" s="62">
        <f t="shared" si="4"/>
        <v>0</v>
      </c>
      <c r="T288" s="79"/>
      <c r="U288" s="79"/>
    </row>
    <row r="289" spans="1:21" ht="15.75" x14ac:dyDescent="0.25">
      <c r="A289" s="1"/>
      <c r="B289" s="63" t="s">
        <v>58</v>
      </c>
      <c r="C289" s="64">
        <v>2380</v>
      </c>
      <c r="D289" s="64">
        <v>63.52</v>
      </c>
      <c r="E289" s="64">
        <v>340.07</v>
      </c>
      <c r="F289" s="64">
        <v>1595.98</v>
      </c>
      <c r="G289" s="64">
        <v>1164.74</v>
      </c>
      <c r="H289" s="64">
        <v>1490.09</v>
      </c>
      <c r="I289" s="64">
        <v>-570.72</v>
      </c>
      <c r="J289" s="64">
        <v>1595.65</v>
      </c>
      <c r="K289" s="64">
        <v>339.04</v>
      </c>
      <c r="L289" s="64">
        <v>3</v>
      </c>
      <c r="M289" s="65">
        <v>7.97</v>
      </c>
      <c r="N289" s="1"/>
      <c r="O289" s="1"/>
      <c r="P289" s="1"/>
      <c r="Q289" s="1"/>
      <c r="R289" s="62">
        <f t="shared" si="4"/>
        <v>0</v>
      </c>
      <c r="T289" s="79"/>
      <c r="U289" s="79"/>
    </row>
    <row r="290" spans="1:21" ht="15.75" x14ac:dyDescent="0.25">
      <c r="A290" s="1"/>
      <c r="B290" s="63" t="s">
        <v>58</v>
      </c>
      <c r="C290" s="64">
        <v>2390</v>
      </c>
      <c r="D290" s="64">
        <v>64.510000000000005</v>
      </c>
      <c r="E290" s="64">
        <v>340.23</v>
      </c>
      <c r="F290" s="64">
        <v>1600.36</v>
      </c>
      <c r="G290" s="64">
        <v>1169.1199999999999</v>
      </c>
      <c r="H290" s="64">
        <v>1498.55</v>
      </c>
      <c r="I290" s="64">
        <v>-573.77</v>
      </c>
      <c r="J290" s="64">
        <v>1604.64</v>
      </c>
      <c r="K290" s="64">
        <v>339.05</v>
      </c>
      <c r="L290" s="64">
        <v>3</v>
      </c>
      <c r="M290" s="65">
        <v>7.9</v>
      </c>
      <c r="N290" s="1"/>
      <c r="O290" s="1"/>
      <c r="P290" s="1"/>
      <c r="Q290" s="1"/>
      <c r="R290" s="62">
        <f t="shared" si="4"/>
        <v>0</v>
      </c>
      <c r="T290" s="79"/>
      <c r="U290" s="79"/>
    </row>
    <row r="291" spans="1:21" ht="15.75" x14ac:dyDescent="0.25">
      <c r="A291" s="1"/>
      <c r="B291" s="63" t="s">
        <v>58</v>
      </c>
      <c r="C291" s="64">
        <v>2400</v>
      </c>
      <c r="D291" s="64">
        <v>65.5</v>
      </c>
      <c r="E291" s="64">
        <v>340.38</v>
      </c>
      <c r="F291" s="64">
        <v>1604.58</v>
      </c>
      <c r="G291" s="64">
        <v>1173.3399999999999</v>
      </c>
      <c r="H291" s="64">
        <v>1507.08</v>
      </c>
      <c r="I291" s="64">
        <v>-576.83000000000004</v>
      </c>
      <c r="J291" s="64">
        <v>1613.7</v>
      </c>
      <c r="K291" s="64">
        <v>339.06</v>
      </c>
      <c r="L291" s="64">
        <v>3</v>
      </c>
      <c r="M291" s="65">
        <v>7.83</v>
      </c>
      <c r="N291" s="1"/>
      <c r="O291" s="1"/>
      <c r="P291" s="1"/>
      <c r="Q291" s="1"/>
      <c r="R291" s="62">
        <f t="shared" si="4"/>
        <v>0</v>
      </c>
      <c r="T291" s="79"/>
      <c r="U291" s="79"/>
    </row>
    <row r="292" spans="1:21" ht="15.75" x14ac:dyDescent="0.25">
      <c r="A292" s="1"/>
      <c r="B292" s="63" t="s">
        <v>58</v>
      </c>
      <c r="C292" s="64">
        <v>2410</v>
      </c>
      <c r="D292" s="64">
        <v>66.489999999999995</v>
      </c>
      <c r="E292" s="64">
        <v>340.52</v>
      </c>
      <c r="F292" s="64">
        <v>1608.65</v>
      </c>
      <c r="G292" s="64">
        <v>1177.4100000000001</v>
      </c>
      <c r="H292" s="64">
        <v>1515.69</v>
      </c>
      <c r="I292" s="64">
        <v>-579.88</v>
      </c>
      <c r="J292" s="64">
        <v>1622.83</v>
      </c>
      <c r="K292" s="64">
        <v>339.06</v>
      </c>
      <c r="L292" s="64">
        <v>3</v>
      </c>
      <c r="M292" s="65">
        <v>7.77</v>
      </c>
      <c r="N292" s="1"/>
      <c r="O292" s="1"/>
      <c r="P292" s="1"/>
      <c r="Q292" s="1"/>
      <c r="R292" s="62">
        <f t="shared" si="4"/>
        <v>0</v>
      </c>
      <c r="T292" s="79"/>
      <c r="U292" s="79"/>
    </row>
    <row r="293" spans="1:21" ht="15.75" x14ac:dyDescent="0.25">
      <c r="A293" s="1"/>
      <c r="B293" s="77" t="s">
        <v>58</v>
      </c>
      <c r="C293" s="66">
        <v>2420</v>
      </c>
      <c r="D293" s="66">
        <v>67.48</v>
      </c>
      <c r="E293" s="66">
        <v>340.67</v>
      </c>
      <c r="F293" s="66">
        <v>1612.56</v>
      </c>
      <c r="G293" s="66">
        <v>1181.32</v>
      </c>
      <c r="H293" s="66">
        <v>1524.37</v>
      </c>
      <c r="I293" s="66">
        <v>-582.94000000000005</v>
      </c>
      <c r="J293" s="66">
        <v>1632.03</v>
      </c>
      <c r="K293" s="66">
        <v>339.07</v>
      </c>
      <c r="L293" s="66">
        <v>3</v>
      </c>
      <c r="M293" s="78">
        <v>7.71</v>
      </c>
      <c r="N293" s="1"/>
      <c r="O293" s="1"/>
      <c r="P293" s="1"/>
      <c r="Q293" s="1"/>
      <c r="R293" s="62">
        <f t="shared" si="4"/>
        <v>0</v>
      </c>
      <c r="T293" s="79"/>
      <c r="U293" s="79"/>
    </row>
    <row r="294" spans="1:21" ht="15.75" x14ac:dyDescent="0.25">
      <c r="A294" s="1"/>
      <c r="B294" s="63" t="s">
        <v>58</v>
      </c>
      <c r="C294" s="64">
        <v>2430</v>
      </c>
      <c r="D294" s="64">
        <v>68.48</v>
      </c>
      <c r="E294" s="64">
        <v>340.81</v>
      </c>
      <c r="F294" s="64">
        <v>1616.31</v>
      </c>
      <c r="G294" s="64">
        <v>1185.07</v>
      </c>
      <c r="H294" s="64">
        <v>1533.12</v>
      </c>
      <c r="I294" s="64">
        <v>-586</v>
      </c>
      <c r="J294" s="64">
        <v>1641.3</v>
      </c>
      <c r="K294" s="64">
        <v>339.08</v>
      </c>
      <c r="L294" s="64">
        <v>3</v>
      </c>
      <c r="M294" s="65">
        <v>7.65</v>
      </c>
      <c r="N294" s="1"/>
      <c r="O294" s="1"/>
      <c r="P294" s="1"/>
      <c r="Q294" s="1"/>
      <c r="R294" s="62">
        <f t="shared" si="4"/>
        <v>0</v>
      </c>
      <c r="T294" s="79"/>
      <c r="U294" s="79"/>
    </row>
    <row r="295" spans="1:21" ht="15.75" x14ac:dyDescent="0.25">
      <c r="A295" s="1"/>
      <c r="B295" s="63" t="s">
        <v>66</v>
      </c>
      <c r="C295" s="64">
        <v>2434.21</v>
      </c>
      <c r="D295" s="64">
        <v>68.89</v>
      </c>
      <c r="E295" s="64">
        <v>340.87</v>
      </c>
      <c r="F295" s="64">
        <v>1617.84</v>
      </c>
      <c r="G295" s="64">
        <v>1186.5999999999999</v>
      </c>
      <c r="H295" s="64">
        <v>1536.83</v>
      </c>
      <c r="I295" s="64">
        <v>-587.29</v>
      </c>
      <c r="J295" s="64">
        <v>1645.22</v>
      </c>
      <c r="K295" s="64">
        <v>339.09</v>
      </c>
      <c r="L295" s="64">
        <v>3</v>
      </c>
      <c r="M295" s="65">
        <v>7.6</v>
      </c>
      <c r="N295" s="1"/>
      <c r="O295" s="1"/>
      <c r="P295" s="1"/>
      <c r="Q295" s="1"/>
      <c r="R295" s="62">
        <f t="shared" si="4"/>
        <v>0</v>
      </c>
      <c r="T295" s="79"/>
      <c r="U295" s="79"/>
    </row>
    <row r="296" spans="1:21" ht="15.75" x14ac:dyDescent="0.25">
      <c r="A296" s="1"/>
      <c r="B296" s="63" t="s">
        <v>58</v>
      </c>
      <c r="C296" s="64">
        <v>2440</v>
      </c>
      <c r="D296" s="64">
        <v>69.47</v>
      </c>
      <c r="E296" s="64">
        <v>340.95</v>
      </c>
      <c r="F296" s="64">
        <v>1619.9</v>
      </c>
      <c r="G296" s="64">
        <v>1188.6600000000001</v>
      </c>
      <c r="H296" s="64">
        <v>1541.94</v>
      </c>
      <c r="I296" s="64">
        <v>-589.05999999999995</v>
      </c>
      <c r="J296" s="64">
        <v>1650.63</v>
      </c>
      <c r="K296" s="64">
        <v>339.09</v>
      </c>
      <c r="L296" s="64">
        <v>3</v>
      </c>
      <c r="M296" s="65">
        <v>7.58</v>
      </c>
      <c r="N296" s="1"/>
      <c r="O296" s="1"/>
      <c r="P296" s="1"/>
      <c r="Q296" s="1"/>
      <c r="R296" s="62">
        <f t="shared" si="4"/>
        <v>0</v>
      </c>
      <c r="T296" s="79"/>
      <c r="U296" s="79"/>
    </row>
    <row r="297" spans="1:21" ht="15.75" x14ac:dyDescent="0.25">
      <c r="A297" s="1"/>
      <c r="B297" s="63" t="s">
        <v>58</v>
      </c>
      <c r="C297" s="64">
        <v>2450</v>
      </c>
      <c r="D297" s="64">
        <v>70.459999999999994</v>
      </c>
      <c r="E297" s="64">
        <v>341.09</v>
      </c>
      <c r="F297" s="64">
        <v>1623.32</v>
      </c>
      <c r="G297" s="64">
        <v>1192.08</v>
      </c>
      <c r="H297" s="64">
        <v>1550.82</v>
      </c>
      <c r="I297" s="64">
        <v>-592.11</v>
      </c>
      <c r="J297" s="64">
        <v>1660.02</v>
      </c>
      <c r="K297" s="64">
        <v>339.1</v>
      </c>
      <c r="L297" s="64">
        <v>3</v>
      </c>
      <c r="M297" s="65">
        <v>7.55</v>
      </c>
      <c r="N297" s="1"/>
      <c r="O297" s="1"/>
      <c r="P297" s="1"/>
      <c r="Q297" s="1"/>
      <c r="R297" s="62">
        <f t="shared" si="4"/>
        <v>0</v>
      </c>
      <c r="T297" s="79"/>
      <c r="U297" s="79"/>
    </row>
    <row r="298" spans="1:21" ht="15.75" x14ac:dyDescent="0.25">
      <c r="A298" s="1"/>
      <c r="B298" s="63" t="s">
        <v>58</v>
      </c>
      <c r="C298" s="64">
        <v>2460</v>
      </c>
      <c r="D298" s="64">
        <v>71.45</v>
      </c>
      <c r="E298" s="64">
        <v>341.23</v>
      </c>
      <c r="F298" s="64">
        <v>1626.59</v>
      </c>
      <c r="G298" s="64">
        <v>1195.3499999999999</v>
      </c>
      <c r="H298" s="64">
        <v>1559.77</v>
      </c>
      <c r="I298" s="64">
        <v>-595.16</v>
      </c>
      <c r="J298" s="64">
        <v>1669.46</v>
      </c>
      <c r="K298" s="64">
        <v>339.11</v>
      </c>
      <c r="L298" s="64">
        <v>3</v>
      </c>
      <c r="M298" s="65">
        <v>7.5</v>
      </c>
      <c r="N298" s="1"/>
      <c r="O298" s="1"/>
      <c r="P298" s="1"/>
      <c r="Q298" s="1"/>
      <c r="R298" s="62">
        <f t="shared" si="4"/>
        <v>0</v>
      </c>
      <c r="T298" s="79"/>
      <c r="U298" s="79"/>
    </row>
    <row r="299" spans="1:21" ht="15.75" x14ac:dyDescent="0.25">
      <c r="A299" s="1"/>
      <c r="B299" s="63" t="s">
        <v>58</v>
      </c>
      <c r="C299" s="64">
        <v>2470</v>
      </c>
      <c r="D299" s="64">
        <v>72.44</v>
      </c>
      <c r="E299" s="64">
        <v>341.37</v>
      </c>
      <c r="F299" s="64">
        <v>1629.69</v>
      </c>
      <c r="G299" s="64">
        <v>1198.45</v>
      </c>
      <c r="H299" s="64">
        <v>1568.78</v>
      </c>
      <c r="I299" s="64">
        <v>-598.21</v>
      </c>
      <c r="J299" s="64">
        <v>1678.96</v>
      </c>
      <c r="K299" s="64">
        <v>339.13</v>
      </c>
      <c r="L299" s="64">
        <v>3</v>
      </c>
      <c r="M299" s="65">
        <v>7.46</v>
      </c>
      <c r="N299" s="1"/>
      <c r="O299" s="1"/>
      <c r="P299" s="1"/>
      <c r="Q299" s="1"/>
      <c r="R299" s="62">
        <f t="shared" si="4"/>
        <v>0</v>
      </c>
      <c r="T299" s="79"/>
      <c r="U299" s="79"/>
    </row>
    <row r="300" spans="1:21" ht="15.75" x14ac:dyDescent="0.25">
      <c r="A300" s="1"/>
      <c r="B300" s="63" t="s">
        <v>58</v>
      </c>
      <c r="C300" s="64">
        <v>2480</v>
      </c>
      <c r="D300" s="64">
        <v>73.430000000000007</v>
      </c>
      <c r="E300" s="64">
        <v>341.5</v>
      </c>
      <c r="F300" s="64">
        <v>1632.62</v>
      </c>
      <c r="G300" s="64">
        <v>1201.3800000000001</v>
      </c>
      <c r="H300" s="64">
        <v>1577.84</v>
      </c>
      <c r="I300" s="64">
        <v>-601.26</v>
      </c>
      <c r="J300" s="64">
        <v>1688.51</v>
      </c>
      <c r="K300" s="64">
        <v>339.14</v>
      </c>
      <c r="L300" s="64">
        <v>3</v>
      </c>
      <c r="M300" s="65">
        <v>7.41</v>
      </c>
      <c r="N300" s="1"/>
      <c r="O300" s="1"/>
      <c r="P300" s="1"/>
      <c r="Q300" s="1"/>
      <c r="R300" s="62">
        <f t="shared" si="4"/>
        <v>0</v>
      </c>
      <c r="T300" s="79"/>
      <c r="U300" s="79"/>
    </row>
    <row r="301" spans="1:21" ht="15.75" x14ac:dyDescent="0.25">
      <c r="A301" s="1"/>
      <c r="B301" s="63" t="s">
        <v>58</v>
      </c>
      <c r="C301" s="64">
        <v>2490</v>
      </c>
      <c r="D301" s="64">
        <v>74.42</v>
      </c>
      <c r="E301" s="64">
        <v>341.63</v>
      </c>
      <c r="F301" s="64">
        <v>1635.39</v>
      </c>
      <c r="G301" s="64">
        <v>1204.1500000000001</v>
      </c>
      <c r="H301" s="64">
        <v>1586.95</v>
      </c>
      <c r="I301" s="64">
        <v>-604.29</v>
      </c>
      <c r="J301" s="64">
        <v>1698.12</v>
      </c>
      <c r="K301" s="64">
        <v>339.15</v>
      </c>
      <c r="L301" s="64">
        <v>3</v>
      </c>
      <c r="M301" s="65">
        <v>7.37</v>
      </c>
      <c r="N301" s="1"/>
      <c r="O301" s="1"/>
      <c r="P301" s="1"/>
      <c r="Q301" s="1"/>
      <c r="R301" s="62">
        <f t="shared" si="4"/>
        <v>0</v>
      </c>
      <c r="T301" s="79"/>
      <c r="U301" s="79"/>
    </row>
    <row r="302" spans="1:21" ht="15.75" x14ac:dyDescent="0.25">
      <c r="A302" s="1"/>
      <c r="B302" s="63" t="s">
        <v>58</v>
      </c>
      <c r="C302" s="64">
        <v>2500</v>
      </c>
      <c r="D302" s="64">
        <v>75.42</v>
      </c>
      <c r="E302" s="64">
        <v>341.77</v>
      </c>
      <c r="F302" s="64">
        <v>1637.99</v>
      </c>
      <c r="G302" s="64">
        <v>1206.75</v>
      </c>
      <c r="H302" s="64">
        <v>1596.12</v>
      </c>
      <c r="I302" s="64">
        <v>-607.33000000000004</v>
      </c>
      <c r="J302" s="64">
        <v>1707.76</v>
      </c>
      <c r="K302" s="64">
        <v>339.17</v>
      </c>
      <c r="L302" s="64">
        <v>3</v>
      </c>
      <c r="M302" s="65">
        <v>7.34</v>
      </c>
      <c r="N302" s="1"/>
      <c r="O302" s="1"/>
      <c r="P302" s="1"/>
      <c r="Q302" s="1"/>
      <c r="R302" s="62">
        <f t="shared" si="4"/>
        <v>0</v>
      </c>
      <c r="T302" s="79"/>
      <c r="U302" s="79"/>
    </row>
    <row r="303" spans="1:21" ht="15.75" x14ac:dyDescent="0.25">
      <c r="A303" s="1"/>
      <c r="B303" s="63" t="s">
        <v>58</v>
      </c>
      <c r="C303" s="64">
        <v>2510</v>
      </c>
      <c r="D303" s="64">
        <v>76.41</v>
      </c>
      <c r="E303" s="64">
        <v>341.9</v>
      </c>
      <c r="F303" s="64">
        <v>1640.42</v>
      </c>
      <c r="G303" s="64">
        <v>1209.18</v>
      </c>
      <c r="H303" s="64">
        <v>1605.34</v>
      </c>
      <c r="I303" s="64">
        <v>-610.35</v>
      </c>
      <c r="J303" s="64">
        <v>1717.45</v>
      </c>
      <c r="K303" s="64">
        <v>339.18</v>
      </c>
      <c r="L303" s="64">
        <v>3</v>
      </c>
      <c r="M303" s="65">
        <v>7.3</v>
      </c>
      <c r="N303" s="1"/>
      <c r="O303" s="1"/>
      <c r="P303" s="1"/>
      <c r="Q303" s="1"/>
      <c r="R303" s="62">
        <f t="shared" si="4"/>
        <v>0</v>
      </c>
      <c r="T303" s="79"/>
      <c r="U303" s="79"/>
    </row>
    <row r="304" spans="1:21" ht="15.75" x14ac:dyDescent="0.25">
      <c r="A304" s="1"/>
      <c r="B304" s="63" t="s">
        <v>73</v>
      </c>
      <c r="C304" s="64">
        <v>2517.96</v>
      </c>
      <c r="D304" s="64">
        <v>77.2</v>
      </c>
      <c r="E304" s="64">
        <v>342</v>
      </c>
      <c r="F304" s="64">
        <v>1642.24</v>
      </c>
      <c r="G304" s="64">
        <v>1211</v>
      </c>
      <c r="H304" s="64">
        <v>1612.7</v>
      </c>
      <c r="I304" s="64">
        <v>-612.75</v>
      </c>
      <c r="J304" s="64">
        <v>1725.19</v>
      </c>
      <c r="K304" s="64">
        <v>339.2</v>
      </c>
      <c r="L304" s="64">
        <v>3</v>
      </c>
      <c r="M304" s="65">
        <v>7.27</v>
      </c>
      <c r="N304" s="1"/>
      <c r="O304" s="1"/>
      <c r="P304" s="1"/>
      <c r="Q304" s="1"/>
      <c r="R304" s="62">
        <f t="shared" si="4"/>
        <v>2</v>
      </c>
      <c r="T304" s="79"/>
      <c r="U304" s="79"/>
    </row>
    <row r="305" spans="1:21" ht="15.75" x14ac:dyDescent="0.25">
      <c r="A305" s="1"/>
      <c r="B305" s="63" t="s">
        <v>58</v>
      </c>
      <c r="C305" s="64">
        <v>2520</v>
      </c>
      <c r="D305" s="64">
        <v>77.2</v>
      </c>
      <c r="E305" s="64">
        <v>342</v>
      </c>
      <c r="F305" s="64">
        <v>1642.69</v>
      </c>
      <c r="G305" s="64">
        <v>1211.45</v>
      </c>
      <c r="H305" s="64">
        <v>1614.6</v>
      </c>
      <c r="I305" s="64">
        <v>-613.37</v>
      </c>
      <c r="J305" s="64">
        <v>1727.18</v>
      </c>
      <c r="K305" s="64">
        <v>339.2</v>
      </c>
      <c r="L305" s="64">
        <v>0</v>
      </c>
      <c r="M305" s="65">
        <v>0</v>
      </c>
      <c r="N305" s="1"/>
      <c r="O305" s="1"/>
      <c r="P305" s="1"/>
      <c r="Q305" s="1"/>
      <c r="R305" s="62">
        <f t="shared" si="4"/>
        <v>0</v>
      </c>
      <c r="T305" s="79"/>
      <c r="U305" s="79"/>
    </row>
    <row r="306" spans="1:21" ht="15.75" x14ac:dyDescent="0.25">
      <c r="A306" s="1"/>
      <c r="B306" s="63" t="s">
        <v>58</v>
      </c>
      <c r="C306" s="64">
        <v>2530</v>
      </c>
      <c r="D306" s="64">
        <v>77.2</v>
      </c>
      <c r="E306" s="64">
        <v>342</v>
      </c>
      <c r="F306" s="64">
        <v>1644.91</v>
      </c>
      <c r="G306" s="64">
        <v>1213.67</v>
      </c>
      <c r="H306" s="64">
        <v>1623.87</v>
      </c>
      <c r="I306" s="64">
        <v>-616.38</v>
      </c>
      <c r="J306" s="64">
        <v>1736.92</v>
      </c>
      <c r="K306" s="64">
        <v>339.21</v>
      </c>
      <c r="L306" s="64">
        <v>0</v>
      </c>
      <c r="M306" s="65">
        <v>0</v>
      </c>
      <c r="N306" s="1"/>
      <c r="O306" s="1"/>
      <c r="P306" s="1"/>
      <c r="Q306" s="1"/>
      <c r="R306" s="62">
        <f t="shared" si="4"/>
        <v>0</v>
      </c>
      <c r="T306" s="79"/>
      <c r="U306" s="79"/>
    </row>
    <row r="307" spans="1:21" ht="15.75" x14ac:dyDescent="0.25">
      <c r="A307" s="1"/>
      <c r="B307" s="63" t="s">
        <v>58</v>
      </c>
      <c r="C307" s="64">
        <v>2540</v>
      </c>
      <c r="D307" s="64">
        <v>77.2</v>
      </c>
      <c r="E307" s="64">
        <v>342</v>
      </c>
      <c r="F307" s="64">
        <v>1647.12</v>
      </c>
      <c r="G307" s="64">
        <v>1215.8800000000001</v>
      </c>
      <c r="H307" s="64">
        <v>1633.15</v>
      </c>
      <c r="I307" s="64">
        <v>-619.39</v>
      </c>
      <c r="J307" s="64">
        <v>1746.66</v>
      </c>
      <c r="K307" s="64">
        <v>339.23</v>
      </c>
      <c r="L307" s="64">
        <v>0</v>
      </c>
      <c r="M307" s="65">
        <v>0</v>
      </c>
      <c r="N307" s="1"/>
      <c r="O307" s="1"/>
      <c r="P307" s="1"/>
      <c r="Q307" s="1"/>
      <c r="R307" s="62">
        <f t="shared" si="4"/>
        <v>0</v>
      </c>
      <c r="T307" s="79"/>
      <c r="U307" s="79"/>
    </row>
    <row r="308" spans="1:21" ht="15.75" x14ac:dyDescent="0.25">
      <c r="A308" s="1"/>
      <c r="B308" s="63" t="s">
        <v>58</v>
      </c>
      <c r="C308" s="64">
        <v>2550</v>
      </c>
      <c r="D308" s="64">
        <v>77.2</v>
      </c>
      <c r="E308" s="64">
        <v>342</v>
      </c>
      <c r="F308" s="64">
        <v>1649.34</v>
      </c>
      <c r="G308" s="64">
        <v>1218.0999999999999</v>
      </c>
      <c r="H308" s="64">
        <v>1642.42</v>
      </c>
      <c r="I308" s="64">
        <v>-622.41</v>
      </c>
      <c r="J308" s="64">
        <v>1756.4</v>
      </c>
      <c r="K308" s="64">
        <v>339.25</v>
      </c>
      <c r="L308" s="64">
        <v>0</v>
      </c>
      <c r="M308" s="65">
        <v>0</v>
      </c>
      <c r="N308" s="1"/>
      <c r="O308" s="1"/>
      <c r="P308" s="1"/>
      <c r="Q308" s="1"/>
      <c r="R308" s="62">
        <f t="shared" si="4"/>
        <v>0</v>
      </c>
      <c r="T308" s="79"/>
      <c r="U308" s="79"/>
    </row>
    <row r="309" spans="1:21" ht="15.75" x14ac:dyDescent="0.25">
      <c r="A309" s="1"/>
      <c r="B309" s="63" t="s">
        <v>74</v>
      </c>
      <c r="C309" s="64">
        <v>2550.9</v>
      </c>
      <c r="D309" s="64">
        <v>77.2</v>
      </c>
      <c r="E309" s="64">
        <v>342</v>
      </c>
      <c r="F309" s="64">
        <v>1649.54</v>
      </c>
      <c r="G309" s="64">
        <v>1218.3</v>
      </c>
      <c r="H309" s="64">
        <v>1643.26</v>
      </c>
      <c r="I309" s="64">
        <v>-622.67999999999995</v>
      </c>
      <c r="J309" s="64">
        <v>1757.28</v>
      </c>
      <c r="K309" s="64">
        <v>339.25</v>
      </c>
      <c r="L309" s="64">
        <v>0</v>
      </c>
      <c r="M309" s="65">
        <v>0</v>
      </c>
      <c r="N309" s="1"/>
      <c r="O309" s="1"/>
      <c r="P309" s="1"/>
      <c r="Q309" s="1"/>
      <c r="R309" s="62">
        <f t="shared" si="4"/>
        <v>4</v>
      </c>
      <c r="T309" s="79"/>
      <c r="U309" s="79"/>
    </row>
    <row r="310" spans="1:21" ht="15.75" x14ac:dyDescent="0.25">
      <c r="A310" s="1"/>
      <c r="B310" s="63" t="s">
        <v>76</v>
      </c>
      <c r="C310" s="64">
        <v>2558.3000000000002</v>
      </c>
      <c r="D310" s="64">
        <v>77.81</v>
      </c>
      <c r="E310" s="64">
        <v>342</v>
      </c>
      <c r="F310" s="64">
        <v>1651.14</v>
      </c>
      <c r="G310" s="64">
        <v>1219.9000000000001</v>
      </c>
      <c r="H310" s="64">
        <v>1650.13</v>
      </c>
      <c r="I310" s="64">
        <v>-624.91</v>
      </c>
      <c r="J310" s="64">
        <v>1764.49</v>
      </c>
      <c r="K310" s="64">
        <v>339.26</v>
      </c>
      <c r="L310" s="64">
        <v>2.5</v>
      </c>
      <c r="M310" s="65">
        <v>0</v>
      </c>
      <c r="N310" s="1"/>
      <c r="O310" s="1"/>
      <c r="P310" s="1"/>
      <c r="Q310" s="1"/>
      <c r="R310" s="62">
        <f t="shared" si="4"/>
        <v>0</v>
      </c>
      <c r="T310" s="79"/>
      <c r="U310" s="79"/>
    </row>
    <row r="311" spans="1:21" ht="15.75" x14ac:dyDescent="0.25">
      <c r="A311" s="1"/>
      <c r="B311" s="63" t="s">
        <v>58</v>
      </c>
      <c r="C311" s="64">
        <v>2560</v>
      </c>
      <c r="D311" s="64">
        <v>77.959999999999994</v>
      </c>
      <c r="E311" s="64">
        <v>342</v>
      </c>
      <c r="F311" s="64">
        <v>1651.5</v>
      </c>
      <c r="G311" s="64">
        <v>1220.26</v>
      </c>
      <c r="H311" s="64">
        <v>1651.71</v>
      </c>
      <c r="I311" s="64">
        <v>-625.41999999999996</v>
      </c>
      <c r="J311" s="64">
        <v>1766.15</v>
      </c>
      <c r="K311" s="64">
        <v>339.26</v>
      </c>
      <c r="L311" s="64">
        <v>2.5</v>
      </c>
      <c r="M311" s="65">
        <v>0</v>
      </c>
      <c r="N311" s="1"/>
      <c r="O311" s="1"/>
      <c r="P311" s="1"/>
      <c r="Q311" s="1"/>
      <c r="R311" s="62">
        <f t="shared" si="4"/>
        <v>0</v>
      </c>
      <c r="T311" s="79"/>
      <c r="U311" s="79"/>
    </row>
    <row r="312" spans="1:21" ht="15.75" x14ac:dyDescent="0.25">
      <c r="A312" s="1"/>
      <c r="B312" s="63" t="s">
        <v>58</v>
      </c>
      <c r="C312" s="64">
        <v>2570</v>
      </c>
      <c r="D312" s="64">
        <v>78.790000000000006</v>
      </c>
      <c r="E312" s="64">
        <v>342</v>
      </c>
      <c r="F312" s="64">
        <v>1653.51</v>
      </c>
      <c r="G312" s="64">
        <v>1222.27</v>
      </c>
      <c r="H312" s="64">
        <v>1661.02</v>
      </c>
      <c r="I312" s="64">
        <v>-628.45000000000005</v>
      </c>
      <c r="J312" s="64">
        <v>1775.93</v>
      </c>
      <c r="K312" s="64">
        <v>339.28</v>
      </c>
      <c r="L312" s="64">
        <v>2.5</v>
      </c>
      <c r="M312" s="65">
        <v>0</v>
      </c>
      <c r="N312" s="1"/>
      <c r="O312" s="1"/>
      <c r="P312" s="1"/>
      <c r="Q312" s="1"/>
      <c r="R312" s="62">
        <f t="shared" si="4"/>
        <v>0</v>
      </c>
      <c r="T312" s="79"/>
      <c r="U312" s="79"/>
    </row>
    <row r="313" spans="1:21" ht="15.75" x14ac:dyDescent="0.25">
      <c r="A313" s="1"/>
      <c r="B313" s="63" t="s">
        <v>58</v>
      </c>
      <c r="C313" s="64">
        <v>2580</v>
      </c>
      <c r="D313" s="64">
        <v>79.62</v>
      </c>
      <c r="E313" s="64">
        <v>342</v>
      </c>
      <c r="F313" s="64">
        <v>1655.39</v>
      </c>
      <c r="G313" s="64">
        <v>1224.1500000000001</v>
      </c>
      <c r="H313" s="64">
        <v>1670.36</v>
      </c>
      <c r="I313" s="64">
        <v>-631.49</v>
      </c>
      <c r="J313" s="64">
        <v>1785.75</v>
      </c>
      <c r="K313" s="64">
        <v>339.29</v>
      </c>
      <c r="L313" s="64">
        <v>2.5</v>
      </c>
      <c r="M313" s="65">
        <v>0</v>
      </c>
      <c r="N313" s="1"/>
      <c r="O313" s="1"/>
      <c r="P313" s="1"/>
      <c r="Q313" s="1"/>
      <c r="R313" s="62">
        <f t="shared" si="4"/>
        <v>0</v>
      </c>
      <c r="T313" s="79"/>
      <c r="U313" s="79"/>
    </row>
    <row r="314" spans="1:21" ht="15.75" x14ac:dyDescent="0.25">
      <c r="A314" s="1"/>
      <c r="B314" s="63" t="s">
        <v>58</v>
      </c>
      <c r="C314" s="64">
        <v>2590</v>
      </c>
      <c r="D314" s="64">
        <v>80.459999999999994</v>
      </c>
      <c r="E314" s="64">
        <v>342</v>
      </c>
      <c r="F314" s="64">
        <v>1657.11</v>
      </c>
      <c r="G314" s="64">
        <v>1225.8699999999999</v>
      </c>
      <c r="H314" s="64">
        <v>1679.73</v>
      </c>
      <c r="I314" s="64">
        <v>-634.53</v>
      </c>
      <c r="J314" s="64">
        <v>1795.58</v>
      </c>
      <c r="K314" s="64">
        <v>339.31</v>
      </c>
      <c r="L314" s="64">
        <v>2.5</v>
      </c>
      <c r="M314" s="65">
        <v>0</v>
      </c>
      <c r="N314" s="1"/>
      <c r="O314" s="1"/>
      <c r="P314" s="1"/>
      <c r="Q314" s="1"/>
      <c r="R314" s="62">
        <f t="shared" si="4"/>
        <v>0</v>
      </c>
      <c r="T314" s="79"/>
      <c r="U314" s="79"/>
    </row>
    <row r="315" spans="1:21" ht="15.75" x14ac:dyDescent="0.25">
      <c r="A315" s="1"/>
      <c r="B315" s="63" t="s">
        <v>58</v>
      </c>
      <c r="C315" s="64">
        <v>2600</v>
      </c>
      <c r="D315" s="64">
        <v>81.290000000000006</v>
      </c>
      <c r="E315" s="64">
        <v>342</v>
      </c>
      <c r="F315" s="64">
        <v>1658.7</v>
      </c>
      <c r="G315" s="64">
        <v>1227.46</v>
      </c>
      <c r="H315" s="64">
        <v>1689.12</v>
      </c>
      <c r="I315" s="64">
        <v>-637.58000000000004</v>
      </c>
      <c r="J315" s="64">
        <v>1805.45</v>
      </c>
      <c r="K315" s="64">
        <v>339.32</v>
      </c>
      <c r="L315" s="64">
        <v>2.5</v>
      </c>
      <c r="M315" s="65">
        <v>0</v>
      </c>
      <c r="N315" s="1"/>
      <c r="O315" s="1"/>
      <c r="P315" s="1"/>
      <c r="Q315" s="1"/>
      <c r="R315" s="62">
        <f t="shared" si="4"/>
        <v>0</v>
      </c>
      <c r="T315" s="79"/>
      <c r="U315" s="79"/>
    </row>
    <row r="316" spans="1:21" ht="15.75" x14ac:dyDescent="0.25">
      <c r="A316" s="1"/>
      <c r="B316" s="63" t="s">
        <v>109</v>
      </c>
      <c r="C316" s="64">
        <v>2608.5300000000002</v>
      </c>
      <c r="D316" s="64">
        <v>82</v>
      </c>
      <c r="E316" s="64">
        <v>342</v>
      </c>
      <c r="F316" s="64">
        <v>1659.94</v>
      </c>
      <c r="G316" s="64">
        <v>1228.7</v>
      </c>
      <c r="H316" s="64">
        <v>1697.14</v>
      </c>
      <c r="I316" s="64">
        <v>-640.19000000000005</v>
      </c>
      <c r="J316" s="64">
        <v>1813.87</v>
      </c>
      <c r="K316" s="64">
        <v>339.33</v>
      </c>
      <c r="L316" s="64">
        <v>2.5</v>
      </c>
      <c r="M316" s="65">
        <v>0</v>
      </c>
      <c r="N316" s="1"/>
      <c r="O316" s="1"/>
      <c r="P316" s="1"/>
      <c r="Q316" s="1"/>
      <c r="R316" s="62">
        <f t="shared" si="4"/>
        <v>2</v>
      </c>
      <c r="T316" s="79"/>
      <c r="U316" s="79"/>
    </row>
    <row r="317" spans="1:21" ht="15.75" x14ac:dyDescent="0.25">
      <c r="A317" s="1"/>
      <c r="B317" s="63" t="s">
        <v>58</v>
      </c>
      <c r="C317" s="64">
        <v>2610</v>
      </c>
      <c r="D317" s="64">
        <v>82</v>
      </c>
      <c r="E317" s="64">
        <v>342</v>
      </c>
      <c r="F317" s="64">
        <v>1660.15</v>
      </c>
      <c r="G317" s="64">
        <v>1228.9100000000001</v>
      </c>
      <c r="H317" s="64">
        <v>1698.53</v>
      </c>
      <c r="I317" s="64">
        <v>-640.64</v>
      </c>
      <c r="J317" s="64">
        <v>1815.33</v>
      </c>
      <c r="K317" s="64">
        <v>339.33</v>
      </c>
      <c r="L317" s="64">
        <v>0</v>
      </c>
      <c r="M317" s="65">
        <v>0</v>
      </c>
      <c r="N317" s="1"/>
      <c r="O317" s="1"/>
      <c r="P317" s="1"/>
      <c r="Q317" s="1"/>
      <c r="R317" s="62">
        <f t="shared" si="4"/>
        <v>0</v>
      </c>
      <c r="T317" s="79"/>
      <c r="U317" s="79"/>
    </row>
    <row r="318" spans="1:21" ht="15.75" x14ac:dyDescent="0.25">
      <c r="A318" s="1"/>
      <c r="B318" s="63" t="s">
        <v>58</v>
      </c>
      <c r="C318" s="64">
        <v>2620</v>
      </c>
      <c r="D318" s="64">
        <v>82</v>
      </c>
      <c r="E318" s="64">
        <v>342</v>
      </c>
      <c r="F318" s="64">
        <v>1661.54</v>
      </c>
      <c r="G318" s="64">
        <v>1230.3</v>
      </c>
      <c r="H318" s="64">
        <v>1707.95</v>
      </c>
      <c r="I318" s="64">
        <v>-643.70000000000005</v>
      </c>
      <c r="J318" s="64">
        <v>1825.22</v>
      </c>
      <c r="K318" s="64">
        <v>339.35</v>
      </c>
      <c r="L318" s="64">
        <v>0</v>
      </c>
      <c r="M318" s="65">
        <v>0</v>
      </c>
      <c r="N318" s="1"/>
      <c r="O318" s="1"/>
      <c r="P318" s="1"/>
      <c r="Q318" s="1"/>
      <c r="R318" s="62">
        <f t="shared" si="4"/>
        <v>0</v>
      </c>
      <c r="T318" s="79"/>
      <c r="U318" s="79"/>
    </row>
    <row r="319" spans="1:21" ht="15.75" x14ac:dyDescent="0.25">
      <c r="A319" s="1"/>
      <c r="B319" s="63" t="s">
        <v>58</v>
      </c>
      <c r="C319" s="64">
        <v>2630</v>
      </c>
      <c r="D319" s="64">
        <v>82</v>
      </c>
      <c r="E319" s="64">
        <v>342</v>
      </c>
      <c r="F319" s="64">
        <v>1662.93</v>
      </c>
      <c r="G319" s="64">
        <v>1231.69</v>
      </c>
      <c r="H319" s="64">
        <v>1717.37</v>
      </c>
      <c r="I319" s="64">
        <v>-646.76</v>
      </c>
      <c r="J319" s="64">
        <v>1835.12</v>
      </c>
      <c r="K319" s="64">
        <v>339.36</v>
      </c>
      <c r="L319" s="64">
        <v>0</v>
      </c>
      <c r="M319" s="65">
        <v>0</v>
      </c>
      <c r="N319" s="1"/>
      <c r="O319" s="1"/>
      <c r="P319" s="1"/>
      <c r="Q319" s="1"/>
      <c r="R319" s="62">
        <f t="shared" si="4"/>
        <v>0</v>
      </c>
      <c r="T319" s="79"/>
      <c r="U319" s="79"/>
    </row>
    <row r="320" spans="1:21" ht="15.75" x14ac:dyDescent="0.25">
      <c r="A320" s="1"/>
      <c r="B320" s="63" t="s">
        <v>58</v>
      </c>
      <c r="C320" s="64">
        <v>2640</v>
      </c>
      <c r="D320" s="64">
        <v>82</v>
      </c>
      <c r="E320" s="64">
        <v>342</v>
      </c>
      <c r="F320" s="64">
        <v>1664.32</v>
      </c>
      <c r="G320" s="64">
        <v>1233.08</v>
      </c>
      <c r="H320" s="64">
        <v>1726.79</v>
      </c>
      <c r="I320" s="64">
        <v>-649.82000000000005</v>
      </c>
      <c r="J320" s="64">
        <v>1845.01</v>
      </c>
      <c r="K320" s="64">
        <v>339.38</v>
      </c>
      <c r="L320" s="64">
        <v>0</v>
      </c>
      <c r="M320" s="65">
        <v>0</v>
      </c>
      <c r="N320" s="1"/>
      <c r="O320" s="1"/>
      <c r="P320" s="1"/>
      <c r="Q320" s="1"/>
      <c r="R320" s="62">
        <f t="shared" si="4"/>
        <v>0</v>
      </c>
      <c r="T320" s="79"/>
      <c r="U320" s="79"/>
    </row>
    <row r="321" spans="1:21" ht="15.75" x14ac:dyDescent="0.25">
      <c r="A321" s="1"/>
      <c r="B321" s="63" t="s">
        <v>58</v>
      </c>
      <c r="C321" s="64">
        <v>2650</v>
      </c>
      <c r="D321" s="64">
        <v>82</v>
      </c>
      <c r="E321" s="64">
        <v>342</v>
      </c>
      <c r="F321" s="64">
        <v>1665.71</v>
      </c>
      <c r="G321" s="64">
        <v>1234.47</v>
      </c>
      <c r="H321" s="64">
        <v>1736.2</v>
      </c>
      <c r="I321" s="64">
        <v>-652.88</v>
      </c>
      <c r="J321" s="64">
        <v>1854.9</v>
      </c>
      <c r="K321" s="64">
        <v>339.39</v>
      </c>
      <c r="L321" s="64">
        <v>0</v>
      </c>
      <c r="M321" s="65">
        <v>0</v>
      </c>
      <c r="N321" s="1"/>
      <c r="O321" s="1"/>
      <c r="P321" s="1"/>
      <c r="Q321" s="1"/>
      <c r="R321" s="62">
        <f t="shared" si="4"/>
        <v>0</v>
      </c>
      <c r="T321" s="79"/>
      <c r="U321" s="79"/>
    </row>
    <row r="322" spans="1:21" ht="15.75" x14ac:dyDescent="0.25">
      <c r="A322" s="1"/>
      <c r="B322" s="63" t="s">
        <v>58</v>
      </c>
      <c r="C322" s="64">
        <v>2660</v>
      </c>
      <c r="D322" s="64">
        <v>82</v>
      </c>
      <c r="E322" s="64">
        <v>342</v>
      </c>
      <c r="F322" s="64">
        <v>1667.1</v>
      </c>
      <c r="G322" s="64">
        <v>1235.8599999999999</v>
      </c>
      <c r="H322" s="64">
        <v>1745.62</v>
      </c>
      <c r="I322" s="64">
        <v>-655.94</v>
      </c>
      <c r="J322" s="64">
        <v>1864.79</v>
      </c>
      <c r="K322" s="64">
        <v>339.41</v>
      </c>
      <c r="L322" s="64">
        <v>0</v>
      </c>
      <c r="M322" s="65">
        <v>0</v>
      </c>
      <c r="N322" s="1"/>
      <c r="O322" s="1"/>
      <c r="P322" s="1"/>
      <c r="Q322" s="1"/>
      <c r="R322" s="62">
        <f t="shared" si="4"/>
        <v>0</v>
      </c>
      <c r="T322" s="79"/>
      <c r="U322" s="79"/>
    </row>
    <row r="323" spans="1:21" ht="15.75" x14ac:dyDescent="0.25">
      <c r="A323" s="1"/>
      <c r="B323" s="63" t="s">
        <v>110</v>
      </c>
      <c r="C323" s="64">
        <v>2668.16</v>
      </c>
      <c r="D323" s="64">
        <v>82</v>
      </c>
      <c r="E323" s="64">
        <v>342</v>
      </c>
      <c r="F323" s="64">
        <v>1668.24</v>
      </c>
      <c r="G323" s="64">
        <v>1237</v>
      </c>
      <c r="H323" s="64">
        <v>1753.31</v>
      </c>
      <c r="I323" s="64">
        <v>-658.44</v>
      </c>
      <c r="J323" s="64">
        <v>1872.87</v>
      </c>
      <c r="K323" s="64">
        <v>339.42</v>
      </c>
      <c r="L323" s="64">
        <v>0</v>
      </c>
      <c r="M323" s="65">
        <v>0</v>
      </c>
      <c r="N323" s="1"/>
      <c r="O323" s="1"/>
      <c r="P323" s="1"/>
      <c r="Q323" s="1"/>
      <c r="R323" s="62">
        <f t="shared" si="4"/>
        <v>4</v>
      </c>
      <c r="T323" s="79"/>
      <c r="U323" s="79"/>
    </row>
    <row r="324" spans="1:21" ht="15.75" x14ac:dyDescent="0.25">
      <c r="A324" s="1"/>
      <c r="B324" s="63" t="s">
        <v>58</v>
      </c>
      <c r="C324" s="64">
        <v>2670</v>
      </c>
      <c r="D324" s="64">
        <v>82.21</v>
      </c>
      <c r="E324" s="64">
        <v>342</v>
      </c>
      <c r="F324" s="64">
        <v>1668.49</v>
      </c>
      <c r="G324" s="64">
        <v>1237.25</v>
      </c>
      <c r="H324" s="64">
        <v>1755.04</v>
      </c>
      <c r="I324" s="64">
        <v>-659</v>
      </c>
      <c r="J324" s="64">
        <v>1874.69</v>
      </c>
      <c r="K324" s="64">
        <v>339.42</v>
      </c>
      <c r="L324" s="64">
        <v>3.5</v>
      </c>
      <c r="M324" s="65">
        <v>0</v>
      </c>
      <c r="N324" s="1"/>
      <c r="O324" s="1"/>
      <c r="P324" s="1"/>
      <c r="Q324" s="1"/>
      <c r="R324" s="62">
        <f t="shared" si="4"/>
        <v>0</v>
      </c>
      <c r="T324" s="79"/>
      <c r="U324" s="79"/>
    </row>
    <row r="325" spans="1:21" ht="15.75" x14ac:dyDescent="0.25">
      <c r="A325" s="1"/>
      <c r="B325" s="63" t="s">
        <v>58</v>
      </c>
      <c r="C325" s="64">
        <v>2680</v>
      </c>
      <c r="D325" s="64">
        <v>83.38</v>
      </c>
      <c r="E325" s="64">
        <v>342</v>
      </c>
      <c r="F325" s="64">
        <v>1669.75</v>
      </c>
      <c r="G325" s="64">
        <v>1238.51</v>
      </c>
      <c r="H325" s="64">
        <v>1764.48</v>
      </c>
      <c r="I325" s="64">
        <v>-662.06</v>
      </c>
      <c r="J325" s="64">
        <v>1884.6</v>
      </c>
      <c r="K325" s="64">
        <v>339.43</v>
      </c>
      <c r="L325" s="64">
        <v>3.5</v>
      </c>
      <c r="M325" s="65">
        <v>0</v>
      </c>
      <c r="N325" s="1"/>
      <c r="O325" s="1"/>
      <c r="P325" s="1"/>
      <c r="Q325" s="1"/>
      <c r="R325" s="62">
        <f t="shared" si="4"/>
        <v>0</v>
      </c>
      <c r="T325" s="79"/>
      <c r="U325" s="79"/>
    </row>
    <row r="326" spans="1:21" ht="15.75" x14ac:dyDescent="0.25">
      <c r="A326" s="1"/>
      <c r="B326" s="63" t="s">
        <v>58</v>
      </c>
      <c r="C326" s="64">
        <v>2690</v>
      </c>
      <c r="D326" s="64">
        <v>84.55</v>
      </c>
      <c r="E326" s="64">
        <v>342</v>
      </c>
      <c r="F326" s="64">
        <v>1670.8</v>
      </c>
      <c r="G326" s="64">
        <v>1239.56</v>
      </c>
      <c r="H326" s="64">
        <v>1773.93</v>
      </c>
      <c r="I326" s="64">
        <v>-665.14</v>
      </c>
      <c r="J326" s="64">
        <v>1894.53</v>
      </c>
      <c r="K326" s="64">
        <v>339.45</v>
      </c>
      <c r="L326" s="64">
        <v>3.5</v>
      </c>
      <c r="M326" s="65">
        <v>0</v>
      </c>
      <c r="N326" s="1"/>
      <c r="O326" s="1"/>
      <c r="P326" s="1"/>
      <c r="Q326" s="1"/>
      <c r="R326" s="62">
        <f t="shared" si="4"/>
        <v>0</v>
      </c>
      <c r="T326" s="79"/>
      <c r="U326" s="79"/>
    </row>
    <row r="327" spans="1:21" ht="15.75" x14ac:dyDescent="0.25">
      <c r="A327" s="1"/>
      <c r="B327" s="63" t="s">
        <v>58</v>
      </c>
      <c r="C327" s="64">
        <v>2700</v>
      </c>
      <c r="D327" s="64">
        <v>85.71</v>
      </c>
      <c r="E327" s="64">
        <v>342</v>
      </c>
      <c r="F327" s="64">
        <v>1671.65</v>
      </c>
      <c r="G327" s="64">
        <v>1240.4100000000001</v>
      </c>
      <c r="H327" s="64">
        <v>1783.41</v>
      </c>
      <c r="I327" s="64">
        <v>-668.22</v>
      </c>
      <c r="J327" s="64">
        <v>1904.49</v>
      </c>
      <c r="K327" s="64">
        <v>339.46</v>
      </c>
      <c r="L327" s="64">
        <v>3.5</v>
      </c>
      <c r="M327" s="65">
        <v>0</v>
      </c>
      <c r="N327" s="1"/>
      <c r="O327" s="1"/>
      <c r="P327" s="1"/>
      <c r="Q327" s="1"/>
      <c r="R327" s="62">
        <f t="shared" si="4"/>
        <v>0</v>
      </c>
      <c r="T327" s="79"/>
      <c r="U327" s="79"/>
    </row>
    <row r="328" spans="1:21" ht="15.75" x14ac:dyDescent="0.25">
      <c r="A328" s="1"/>
      <c r="B328" s="63" t="s">
        <v>58</v>
      </c>
      <c r="C328" s="64">
        <v>2710</v>
      </c>
      <c r="D328" s="64">
        <v>86.88</v>
      </c>
      <c r="E328" s="64">
        <v>342</v>
      </c>
      <c r="F328" s="64">
        <v>1672.29</v>
      </c>
      <c r="G328" s="64">
        <v>1241.05</v>
      </c>
      <c r="H328" s="64">
        <v>1792.9</v>
      </c>
      <c r="I328" s="64">
        <v>-671.3</v>
      </c>
      <c r="J328" s="64">
        <v>1914.45</v>
      </c>
      <c r="K328" s="64">
        <v>339.47</v>
      </c>
      <c r="L328" s="64">
        <v>3.5</v>
      </c>
      <c r="M328" s="65">
        <v>0</v>
      </c>
      <c r="N328" s="1"/>
      <c r="O328" s="1"/>
      <c r="P328" s="1"/>
      <c r="Q328" s="1"/>
      <c r="R328" s="62">
        <f t="shared" si="4"/>
        <v>0</v>
      </c>
      <c r="T328" s="79"/>
      <c r="U328" s="79"/>
    </row>
    <row r="329" spans="1:21" ht="15.75" x14ac:dyDescent="0.25">
      <c r="A329" s="1"/>
      <c r="B329" s="63" t="s">
        <v>58</v>
      </c>
      <c r="C329" s="64">
        <v>2720</v>
      </c>
      <c r="D329" s="64">
        <v>88.05</v>
      </c>
      <c r="E329" s="64">
        <v>342</v>
      </c>
      <c r="F329" s="64">
        <v>1672.73</v>
      </c>
      <c r="G329" s="64">
        <v>1241.49</v>
      </c>
      <c r="H329" s="64">
        <v>1802.4</v>
      </c>
      <c r="I329" s="64">
        <v>-674.39</v>
      </c>
      <c r="J329" s="64">
        <v>1924.43</v>
      </c>
      <c r="K329" s="64">
        <v>339.49</v>
      </c>
      <c r="L329" s="64">
        <v>3.5</v>
      </c>
      <c r="M329" s="65">
        <v>0</v>
      </c>
      <c r="N329" s="1"/>
      <c r="O329" s="1"/>
      <c r="P329" s="1"/>
      <c r="Q329" s="1"/>
      <c r="R329" s="62">
        <f t="shared" si="4"/>
        <v>0</v>
      </c>
      <c r="T329" s="79"/>
      <c r="U329" s="79"/>
    </row>
    <row r="330" spans="1:21" ht="15.75" customHeight="1" x14ac:dyDescent="0.25">
      <c r="A330" s="1"/>
      <c r="B330" s="63" t="s">
        <v>58</v>
      </c>
      <c r="C330" s="64">
        <v>2730</v>
      </c>
      <c r="D330" s="64">
        <v>89.21</v>
      </c>
      <c r="E330" s="64">
        <v>342</v>
      </c>
      <c r="F330" s="64">
        <v>1672.97</v>
      </c>
      <c r="G330" s="64">
        <v>1241.73</v>
      </c>
      <c r="H330" s="64">
        <v>1811.91</v>
      </c>
      <c r="I330" s="64">
        <v>-677.48</v>
      </c>
      <c r="J330" s="64">
        <v>1934.42</v>
      </c>
      <c r="K330" s="64">
        <v>339.5</v>
      </c>
      <c r="L330" s="64">
        <v>3.5</v>
      </c>
      <c r="M330" s="65">
        <v>0</v>
      </c>
      <c r="N330" s="1"/>
      <c r="O330" s="1"/>
      <c r="P330" s="1"/>
      <c r="Q330" s="1"/>
      <c r="R330" s="62">
        <f t="shared" si="4"/>
        <v>0</v>
      </c>
      <c r="T330" s="79"/>
      <c r="U330" s="79"/>
    </row>
    <row r="331" spans="1:21" ht="15.75" customHeight="1" x14ac:dyDescent="0.25">
      <c r="A331" s="1"/>
      <c r="B331" s="63" t="s">
        <v>62</v>
      </c>
      <c r="C331" s="64">
        <v>2736.74</v>
      </c>
      <c r="D331" s="64">
        <v>90</v>
      </c>
      <c r="E331" s="64">
        <v>342</v>
      </c>
      <c r="F331" s="64">
        <v>1673.02</v>
      </c>
      <c r="G331" s="64">
        <v>1241.78</v>
      </c>
      <c r="H331" s="64">
        <v>1818.32</v>
      </c>
      <c r="I331" s="64">
        <v>-679.56</v>
      </c>
      <c r="J331" s="64">
        <v>1941.16</v>
      </c>
      <c r="K331" s="64">
        <v>339.51</v>
      </c>
      <c r="L331" s="64">
        <v>3.5</v>
      </c>
      <c r="M331" s="65">
        <v>0</v>
      </c>
      <c r="N331" s="1"/>
      <c r="O331" s="1"/>
      <c r="P331" s="1"/>
      <c r="Q331" s="1"/>
      <c r="R331" s="62">
        <f t="shared" si="4"/>
        <v>0</v>
      </c>
      <c r="T331" s="79"/>
      <c r="U331" s="79"/>
    </row>
    <row r="332" spans="1:21" ht="15.75" customHeight="1" x14ac:dyDescent="0.25">
      <c r="A332" s="1"/>
      <c r="B332" s="63" t="s">
        <v>58</v>
      </c>
      <c r="C332" s="64">
        <v>2740</v>
      </c>
      <c r="D332" s="64">
        <v>90</v>
      </c>
      <c r="E332" s="64">
        <v>342</v>
      </c>
      <c r="F332" s="64">
        <v>1673.02</v>
      </c>
      <c r="G332" s="64">
        <v>1241.78</v>
      </c>
      <c r="H332" s="64">
        <v>1821.42</v>
      </c>
      <c r="I332" s="64">
        <v>-680.57</v>
      </c>
      <c r="J332" s="64">
        <v>1944.41</v>
      </c>
      <c r="K332" s="64">
        <v>339.51</v>
      </c>
      <c r="L332" s="64">
        <v>0</v>
      </c>
      <c r="M332" s="65">
        <v>0</v>
      </c>
      <c r="N332" s="1"/>
      <c r="O332" s="1"/>
      <c r="P332" s="1"/>
      <c r="Q332" s="1"/>
      <c r="R332" s="62">
        <f t="shared" si="4"/>
        <v>0</v>
      </c>
      <c r="T332" s="79"/>
      <c r="U332" s="79"/>
    </row>
    <row r="333" spans="1:21" ht="15.75" customHeight="1" x14ac:dyDescent="0.25">
      <c r="A333" s="1"/>
      <c r="B333" s="63" t="s">
        <v>58</v>
      </c>
      <c r="C333" s="64">
        <v>2750</v>
      </c>
      <c r="D333" s="64">
        <v>90</v>
      </c>
      <c r="E333" s="64">
        <v>342</v>
      </c>
      <c r="F333" s="64">
        <v>1673.02</v>
      </c>
      <c r="G333" s="64">
        <v>1241.78</v>
      </c>
      <c r="H333" s="64">
        <v>1830.93</v>
      </c>
      <c r="I333" s="64">
        <v>-683.66</v>
      </c>
      <c r="J333" s="64">
        <v>1954.4</v>
      </c>
      <c r="K333" s="64">
        <v>339.52</v>
      </c>
      <c r="L333" s="64">
        <v>0</v>
      </c>
      <c r="M333" s="65">
        <v>0</v>
      </c>
      <c r="N333" s="1"/>
      <c r="O333" s="1"/>
      <c r="P333" s="1"/>
      <c r="Q333" s="1"/>
      <c r="R333" s="62">
        <f t="shared" si="4"/>
        <v>0</v>
      </c>
      <c r="T333" s="79"/>
      <c r="U333" s="79"/>
    </row>
    <row r="334" spans="1:21" ht="15.75" customHeight="1" x14ac:dyDescent="0.25">
      <c r="A334" s="1"/>
      <c r="B334" s="63" t="s">
        <v>75</v>
      </c>
      <c r="C334" s="64">
        <v>2755</v>
      </c>
      <c r="D334" s="64">
        <v>90</v>
      </c>
      <c r="E334" s="64">
        <v>342</v>
      </c>
      <c r="F334" s="64">
        <v>1673.02</v>
      </c>
      <c r="G334" s="64">
        <v>1241.78</v>
      </c>
      <c r="H334" s="64">
        <v>1835.69</v>
      </c>
      <c r="I334" s="64">
        <v>-685.2</v>
      </c>
      <c r="J334" s="64">
        <v>1959.4</v>
      </c>
      <c r="K334" s="64">
        <v>339.53</v>
      </c>
      <c r="L334" s="64">
        <v>0</v>
      </c>
      <c r="M334" s="65">
        <v>0</v>
      </c>
      <c r="N334" s="1"/>
      <c r="O334" s="1"/>
      <c r="P334" s="1"/>
      <c r="Q334" s="1"/>
      <c r="R334" s="62">
        <f t="shared" si="4"/>
        <v>1</v>
      </c>
      <c r="T334" s="79"/>
      <c r="U334" s="79"/>
    </row>
    <row r="335" spans="1:21" ht="15.75" customHeight="1" x14ac:dyDescent="0.25">
      <c r="A335" s="1"/>
      <c r="B335" s="63" t="s">
        <v>58</v>
      </c>
      <c r="C335" s="64">
        <v>2760</v>
      </c>
      <c r="D335" s="64">
        <v>90</v>
      </c>
      <c r="E335" s="64">
        <v>342</v>
      </c>
      <c r="F335" s="64">
        <v>1673.02</v>
      </c>
      <c r="G335" s="64">
        <v>1241.78</v>
      </c>
      <c r="H335" s="64">
        <v>1840.44</v>
      </c>
      <c r="I335" s="64">
        <v>-686.75</v>
      </c>
      <c r="J335" s="64">
        <v>1964.39</v>
      </c>
      <c r="K335" s="64">
        <v>339.54</v>
      </c>
      <c r="L335" s="64">
        <v>0</v>
      </c>
      <c r="M335" s="65">
        <v>0</v>
      </c>
      <c r="N335" s="1"/>
      <c r="O335" s="1"/>
      <c r="P335" s="1"/>
      <c r="Q335" s="1"/>
      <c r="R335" s="62">
        <f t="shared" si="4"/>
        <v>0</v>
      </c>
      <c r="T335" s="79"/>
      <c r="U335" s="79"/>
    </row>
    <row r="336" spans="1:21" ht="15.75" customHeight="1" x14ac:dyDescent="0.25">
      <c r="A336" s="1"/>
      <c r="B336" s="63" t="s">
        <v>58</v>
      </c>
      <c r="C336" s="64">
        <v>2770</v>
      </c>
      <c r="D336" s="64">
        <v>90</v>
      </c>
      <c r="E336" s="64">
        <v>342</v>
      </c>
      <c r="F336" s="64">
        <v>1673.02</v>
      </c>
      <c r="G336" s="64">
        <v>1241.78</v>
      </c>
      <c r="H336" s="64">
        <v>1849.95</v>
      </c>
      <c r="I336" s="64">
        <v>-689.84</v>
      </c>
      <c r="J336" s="64">
        <v>1974.38</v>
      </c>
      <c r="K336" s="64">
        <v>339.55</v>
      </c>
      <c r="L336" s="64">
        <v>0</v>
      </c>
      <c r="M336" s="65">
        <v>0</v>
      </c>
      <c r="N336" s="1"/>
      <c r="O336" s="1"/>
      <c r="P336" s="1"/>
      <c r="Q336" s="1"/>
      <c r="R336" s="62">
        <f t="shared" si="4"/>
        <v>0</v>
      </c>
      <c r="T336" s="79"/>
      <c r="U336" s="79"/>
    </row>
    <row r="337" spans="1:21" ht="15.75" customHeight="1" x14ac:dyDescent="0.25">
      <c r="A337" s="1"/>
      <c r="B337" s="63" t="s">
        <v>59</v>
      </c>
      <c r="C337" s="64">
        <v>2775</v>
      </c>
      <c r="D337" s="64">
        <v>90</v>
      </c>
      <c r="E337" s="64">
        <v>342</v>
      </c>
      <c r="F337" s="64">
        <v>1673.02</v>
      </c>
      <c r="G337" s="64">
        <v>1241.78</v>
      </c>
      <c r="H337" s="64">
        <v>1854.71</v>
      </c>
      <c r="I337" s="64">
        <v>-691.38</v>
      </c>
      <c r="J337" s="64">
        <v>1979.38</v>
      </c>
      <c r="K337" s="64">
        <v>339.56</v>
      </c>
      <c r="L337" s="64">
        <v>0</v>
      </c>
      <c r="M337" s="65">
        <v>0</v>
      </c>
      <c r="N337" s="1"/>
      <c r="O337" s="1"/>
      <c r="P337" s="1"/>
      <c r="Q337" s="1"/>
      <c r="R337" s="62">
        <f t="shared" si="4"/>
        <v>0</v>
      </c>
      <c r="T337" s="79"/>
      <c r="U337" s="79"/>
    </row>
    <row r="338" spans="1:21" ht="15.75" customHeight="1" x14ac:dyDescent="0.25">
      <c r="A338" s="1"/>
      <c r="B338" s="63" t="s">
        <v>58</v>
      </c>
      <c r="C338" s="64">
        <v>2780</v>
      </c>
      <c r="D338" s="64">
        <v>89.58</v>
      </c>
      <c r="E338" s="64">
        <v>342</v>
      </c>
      <c r="F338" s="64">
        <v>1673.04</v>
      </c>
      <c r="G338" s="64">
        <v>1241.8</v>
      </c>
      <c r="H338" s="64">
        <v>1859.46</v>
      </c>
      <c r="I338" s="64">
        <v>-692.93</v>
      </c>
      <c r="J338" s="64">
        <v>1984.38</v>
      </c>
      <c r="K338" s="64">
        <v>339.56</v>
      </c>
      <c r="L338" s="64">
        <v>2.5</v>
      </c>
      <c r="M338" s="65">
        <v>180</v>
      </c>
      <c r="N338" s="1"/>
      <c r="O338" s="1"/>
      <c r="P338" s="1"/>
      <c r="Q338" s="1"/>
      <c r="R338" s="62">
        <f t="shared" si="4"/>
        <v>0</v>
      </c>
      <c r="T338" s="79"/>
      <c r="U338" s="79"/>
    </row>
    <row r="339" spans="1:21" ht="15.75" customHeight="1" x14ac:dyDescent="0.25">
      <c r="B339" s="63" t="s">
        <v>62</v>
      </c>
      <c r="C339" s="64">
        <v>2787</v>
      </c>
      <c r="D339" s="64">
        <v>89</v>
      </c>
      <c r="E339" s="64">
        <v>342</v>
      </c>
      <c r="F339" s="64">
        <v>1673.12</v>
      </c>
      <c r="G339" s="64">
        <v>1241.8800000000001</v>
      </c>
      <c r="H339" s="64">
        <v>1866.12</v>
      </c>
      <c r="I339" s="64">
        <v>-695.09</v>
      </c>
      <c r="J339" s="64">
        <v>1991.37</v>
      </c>
      <c r="K339" s="64">
        <v>339.57</v>
      </c>
      <c r="L339" s="64">
        <v>2.5</v>
      </c>
      <c r="M339" s="65">
        <v>180</v>
      </c>
      <c r="R339" s="62">
        <f t="shared" si="4"/>
        <v>0</v>
      </c>
      <c r="T339" s="79"/>
      <c r="U339" s="79"/>
    </row>
    <row r="340" spans="1:21" ht="15.75" customHeight="1" x14ac:dyDescent="0.25">
      <c r="B340" s="63" t="s">
        <v>58</v>
      </c>
      <c r="C340" s="64">
        <v>2790</v>
      </c>
      <c r="D340" s="64">
        <v>89</v>
      </c>
      <c r="E340" s="64">
        <v>342</v>
      </c>
      <c r="F340" s="64">
        <v>1673.18</v>
      </c>
      <c r="G340" s="64">
        <v>1241.94</v>
      </c>
      <c r="H340" s="64">
        <v>1868.97</v>
      </c>
      <c r="I340" s="64">
        <v>-696.02</v>
      </c>
      <c r="J340" s="64">
        <v>1994.37</v>
      </c>
      <c r="K340" s="64">
        <v>339.57</v>
      </c>
      <c r="L340" s="64">
        <v>0</v>
      </c>
      <c r="M340" s="65">
        <v>0</v>
      </c>
      <c r="R340" s="62">
        <f t="shared" si="4"/>
        <v>0</v>
      </c>
      <c r="T340" s="79"/>
      <c r="U340" s="79"/>
    </row>
    <row r="341" spans="1:21" ht="15.75" customHeight="1" x14ac:dyDescent="0.25">
      <c r="B341" s="63" t="s">
        <v>58</v>
      </c>
      <c r="C341" s="64">
        <v>2800</v>
      </c>
      <c r="D341" s="64">
        <v>89</v>
      </c>
      <c r="E341" s="64">
        <v>342</v>
      </c>
      <c r="F341" s="64">
        <v>1673.35</v>
      </c>
      <c r="G341" s="64">
        <v>1242.1099999999999</v>
      </c>
      <c r="H341" s="64">
        <v>1878.48</v>
      </c>
      <c r="I341" s="64">
        <v>-699.11</v>
      </c>
      <c r="J341" s="64">
        <v>2004.35</v>
      </c>
      <c r="K341" s="64">
        <v>339.59</v>
      </c>
      <c r="L341" s="64">
        <v>0</v>
      </c>
      <c r="M341" s="65">
        <v>0</v>
      </c>
      <c r="R341" s="62">
        <f t="shared" si="4"/>
        <v>0</v>
      </c>
      <c r="T341" s="79"/>
      <c r="U341" s="79"/>
    </row>
    <row r="342" spans="1:21" ht="15.75" customHeight="1" x14ac:dyDescent="0.25">
      <c r="B342" s="63" t="s">
        <v>58</v>
      </c>
      <c r="C342" s="64">
        <v>2810</v>
      </c>
      <c r="D342" s="64">
        <v>89</v>
      </c>
      <c r="E342" s="64">
        <v>342</v>
      </c>
      <c r="F342" s="64">
        <v>1673.53</v>
      </c>
      <c r="G342" s="64">
        <v>1242.29</v>
      </c>
      <c r="H342" s="64">
        <v>1887.99</v>
      </c>
      <c r="I342" s="64">
        <v>-702.2</v>
      </c>
      <c r="J342" s="64">
        <v>2014.34</v>
      </c>
      <c r="K342" s="64">
        <v>339.6</v>
      </c>
      <c r="L342" s="64">
        <v>0</v>
      </c>
      <c r="M342" s="65">
        <v>0</v>
      </c>
      <c r="R342" s="62">
        <f t="shared" si="4"/>
        <v>0</v>
      </c>
      <c r="T342" s="79"/>
      <c r="U342" s="79"/>
    </row>
    <row r="343" spans="1:21" ht="15.75" customHeight="1" x14ac:dyDescent="0.25">
      <c r="B343" s="63" t="s">
        <v>90</v>
      </c>
      <c r="C343" s="64">
        <v>2820</v>
      </c>
      <c r="D343" s="64">
        <v>89</v>
      </c>
      <c r="E343" s="64">
        <v>342</v>
      </c>
      <c r="F343" s="64">
        <v>1673.7</v>
      </c>
      <c r="G343" s="64">
        <v>1242.46</v>
      </c>
      <c r="H343" s="64">
        <v>1897.5</v>
      </c>
      <c r="I343" s="64">
        <v>-705.29</v>
      </c>
      <c r="J343" s="64">
        <v>2024.33</v>
      </c>
      <c r="K343" s="64">
        <v>339.61</v>
      </c>
      <c r="L343" s="64">
        <v>0</v>
      </c>
      <c r="M343" s="65">
        <v>0</v>
      </c>
      <c r="R343" s="62">
        <f t="shared" si="4"/>
        <v>6</v>
      </c>
      <c r="T343" s="79"/>
      <c r="U343" s="79"/>
    </row>
    <row r="344" spans="1:21" ht="15.75" customHeight="1" x14ac:dyDescent="0.25">
      <c r="B344" s="63" t="s">
        <v>62</v>
      </c>
      <c r="C344" s="64">
        <v>2830</v>
      </c>
      <c r="D344" s="64">
        <v>87</v>
      </c>
      <c r="E344" s="64">
        <v>342</v>
      </c>
      <c r="F344" s="64">
        <v>1674.05</v>
      </c>
      <c r="G344" s="64">
        <v>1242.81</v>
      </c>
      <c r="H344" s="64">
        <v>1907</v>
      </c>
      <c r="I344" s="64">
        <v>-708.37</v>
      </c>
      <c r="J344" s="64">
        <v>2034.32</v>
      </c>
      <c r="K344" s="64">
        <v>339.62</v>
      </c>
      <c r="L344" s="64">
        <v>6</v>
      </c>
      <c r="M344" s="65">
        <v>180</v>
      </c>
      <c r="R344" s="62">
        <f t="shared" si="4"/>
        <v>0</v>
      </c>
      <c r="T344" s="79"/>
      <c r="U344" s="79"/>
    </row>
    <row r="345" spans="1:21" ht="15.75" customHeight="1" x14ac:dyDescent="0.25">
      <c r="B345" s="63" t="s">
        <v>59</v>
      </c>
      <c r="C345" s="64">
        <v>2840</v>
      </c>
      <c r="D345" s="64">
        <v>87</v>
      </c>
      <c r="E345" s="64">
        <v>342</v>
      </c>
      <c r="F345" s="64">
        <v>1674.57</v>
      </c>
      <c r="G345" s="64">
        <v>1243.33</v>
      </c>
      <c r="H345" s="64">
        <v>1916.5</v>
      </c>
      <c r="I345" s="64">
        <v>-711.46</v>
      </c>
      <c r="J345" s="64">
        <v>2044.3</v>
      </c>
      <c r="K345" s="64">
        <v>339.63</v>
      </c>
      <c r="L345" s="64">
        <v>0</v>
      </c>
      <c r="M345" s="65">
        <v>0</v>
      </c>
      <c r="R345" s="62">
        <f t="shared" si="4"/>
        <v>0</v>
      </c>
      <c r="T345" s="79"/>
      <c r="U345" s="79"/>
    </row>
    <row r="346" spans="1:21" ht="15.75" customHeight="1" x14ac:dyDescent="0.25">
      <c r="B346" s="63" t="s">
        <v>58</v>
      </c>
      <c r="C346" s="64">
        <v>2850</v>
      </c>
      <c r="D346" s="64">
        <v>88</v>
      </c>
      <c r="E346" s="64">
        <v>342</v>
      </c>
      <c r="F346" s="64">
        <v>1675.01</v>
      </c>
      <c r="G346" s="64">
        <v>1243.77</v>
      </c>
      <c r="H346" s="64">
        <v>1926</v>
      </c>
      <c r="I346" s="64">
        <v>-714.55</v>
      </c>
      <c r="J346" s="64">
        <v>2054.2800000000002</v>
      </c>
      <c r="K346" s="64">
        <v>339.65</v>
      </c>
      <c r="L346" s="64">
        <v>3</v>
      </c>
      <c r="M346" s="65">
        <v>0</v>
      </c>
      <c r="R346" s="62">
        <f t="shared" si="4"/>
        <v>0</v>
      </c>
      <c r="T346" s="79"/>
      <c r="U346" s="79"/>
    </row>
    <row r="347" spans="1:21" ht="15.75" customHeight="1" x14ac:dyDescent="0.25">
      <c r="B347" s="63" t="s">
        <v>62</v>
      </c>
      <c r="C347" s="64">
        <v>2860</v>
      </c>
      <c r="D347" s="64">
        <v>89</v>
      </c>
      <c r="E347" s="64">
        <v>342</v>
      </c>
      <c r="F347" s="64">
        <v>1675.27</v>
      </c>
      <c r="G347" s="64">
        <v>1244.03</v>
      </c>
      <c r="H347" s="64">
        <v>1935.51</v>
      </c>
      <c r="I347" s="64">
        <v>-717.64</v>
      </c>
      <c r="J347" s="64">
        <v>2064.27</v>
      </c>
      <c r="K347" s="64">
        <v>339.66</v>
      </c>
      <c r="L347" s="64">
        <v>3</v>
      </c>
      <c r="M347" s="65">
        <v>0</v>
      </c>
      <c r="R347" s="62">
        <f t="shared" si="4"/>
        <v>0</v>
      </c>
      <c r="T347" s="79"/>
      <c r="U347" s="79"/>
    </row>
    <row r="348" spans="1:21" ht="15.75" customHeight="1" x14ac:dyDescent="0.25">
      <c r="B348" s="63" t="s">
        <v>58</v>
      </c>
      <c r="C348" s="64">
        <v>2870</v>
      </c>
      <c r="D348" s="64">
        <v>89</v>
      </c>
      <c r="E348" s="64">
        <v>342</v>
      </c>
      <c r="F348" s="64">
        <v>1675.44</v>
      </c>
      <c r="G348" s="64">
        <v>1244.2</v>
      </c>
      <c r="H348" s="64">
        <v>1945.02</v>
      </c>
      <c r="I348" s="64">
        <v>-720.73</v>
      </c>
      <c r="J348" s="64">
        <v>2074.2600000000002</v>
      </c>
      <c r="K348" s="64">
        <v>339.67</v>
      </c>
      <c r="L348" s="64">
        <v>0</v>
      </c>
      <c r="M348" s="65">
        <v>0</v>
      </c>
      <c r="R348" s="62">
        <f t="shared" si="4"/>
        <v>0</v>
      </c>
      <c r="T348" s="79"/>
      <c r="U348" s="79"/>
    </row>
    <row r="349" spans="1:21" ht="15.75" customHeight="1" x14ac:dyDescent="0.25">
      <c r="B349" s="63" t="s">
        <v>58</v>
      </c>
      <c r="C349" s="64">
        <v>2880</v>
      </c>
      <c r="D349" s="64">
        <v>89</v>
      </c>
      <c r="E349" s="64">
        <v>342</v>
      </c>
      <c r="F349" s="64">
        <v>1675.62</v>
      </c>
      <c r="G349" s="64">
        <v>1244.3800000000001</v>
      </c>
      <c r="H349" s="64">
        <v>1954.53</v>
      </c>
      <c r="I349" s="64">
        <v>-723.82</v>
      </c>
      <c r="J349" s="64">
        <v>2084.25</v>
      </c>
      <c r="K349" s="64">
        <v>339.68</v>
      </c>
      <c r="L349" s="64">
        <v>0</v>
      </c>
      <c r="M349" s="65">
        <v>0</v>
      </c>
      <c r="R349" s="62">
        <f t="shared" si="4"/>
        <v>0</v>
      </c>
      <c r="T349" s="79"/>
      <c r="U349" s="79"/>
    </row>
    <row r="350" spans="1:21" ht="15.75" customHeight="1" x14ac:dyDescent="0.25">
      <c r="B350" s="63" t="s">
        <v>91</v>
      </c>
      <c r="C350" s="64">
        <v>2890</v>
      </c>
      <c r="D350" s="64">
        <v>89</v>
      </c>
      <c r="E350" s="64">
        <v>342</v>
      </c>
      <c r="F350" s="64">
        <v>1675.79</v>
      </c>
      <c r="G350" s="64">
        <v>1244.55</v>
      </c>
      <c r="H350" s="64">
        <v>1964.04</v>
      </c>
      <c r="I350" s="64">
        <v>-726.91</v>
      </c>
      <c r="J350" s="64">
        <v>2094.2399999999998</v>
      </c>
      <c r="K350" s="64">
        <v>339.69</v>
      </c>
      <c r="L350" s="64">
        <v>0</v>
      </c>
      <c r="M350" s="65">
        <v>0</v>
      </c>
      <c r="R350" s="62">
        <f t="shared" si="4"/>
        <v>6</v>
      </c>
      <c r="T350" s="79"/>
      <c r="U350" s="79"/>
    </row>
    <row r="351" spans="1:21" ht="15.75" customHeight="1" x14ac:dyDescent="0.25">
      <c r="B351" s="63" t="s">
        <v>62</v>
      </c>
      <c r="C351" s="64">
        <v>2900</v>
      </c>
      <c r="D351" s="64">
        <v>87</v>
      </c>
      <c r="E351" s="64">
        <v>342</v>
      </c>
      <c r="F351" s="64">
        <v>1676.14</v>
      </c>
      <c r="G351" s="64">
        <v>1244.9000000000001</v>
      </c>
      <c r="H351" s="64">
        <v>1973.54</v>
      </c>
      <c r="I351" s="64">
        <v>-729.99</v>
      </c>
      <c r="J351" s="64">
        <v>2104.2199999999998</v>
      </c>
      <c r="K351" s="64">
        <v>339.7</v>
      </c>
      <c r="L351" s="64">
        <v>6</v>
      </c>
      <c r="M351" s="65">
        <v>180</v>
      </c>
      <c r="R351" s="62">
        <f t="shared" ref="R351:R414" si="5">IF(OR(B351="Обсадная колонна 339.7 мм / 13 3/8 in Casing",B351="Обсадная колонна 244.5 мм / 9 5/8 in Casing",B351="Обсадная колонна 177.8 мм / 7 in Casing"),1,IF(OR(B351="EOC - Траппы кровля / Traps Top",B351="KOP - Траппы подошва / Traps Bottom",B351="EOC - Аргиллиты - кровля / Argillites top",B351="EOC - Аргиллиты №2 - кровля / Argillites #2 top"),2,IF(OR(B351="ESP top",B351="ESP btm - Осинский горизонт-подошва / Osinskiy horizont Bttm"),3,IF(OR(B351="KOP - ВЧ-1",B351="KOP - ВЧ-2"),4,IF(B351="EOC - Кора выветривания / Crust",5,IF(OR(B351="TD",B351="Полка под срезку",B351="Начало срезки 1",B351="Начало срезки 2",B351="Начало срезки 3",B351="Начало срезки 4"),6,0))))))</f>
        <v>0</v>
      </c>
      <c r="T351" s="79"/>
      <c r="U351" s="79"/>
    </row>
    <row r="352" spans="1:21" ht="15.75" customHeight="1" x14ac:dyDescent="0.25">
      <c r="B352" s="63" t="s">
        <v>59</v>
      </c>
      <c r="C352" s="64">
        <v>2910</v>
      </c>
      <c r="D352" s="64">
        <v>87</v>
      </c>
      <c r="E352" s="64">
        <v>342</v>
      </c>
      <c r="F352" s="64">
        <v>1676.67</v>
      </c>
      <c r="G352" s="64">
        <v>1245.43</v>
      </c>
      <c r="H352" s="64">
        <v>1983.04</v>
      </c>
      <c r="I352" s="64">
        <v>-733.08</v>
      </c>
      <c r="J352" s="64">
        <v>2114.1999999999998</v>
      </c>
      <c r="K352" s="64">
        <v>339.71</v>
      </c>
      <c r="L352" s="64">
        <v>0</v>
      </c>
      <c r="M352" s="65">
        <v>0</v>
      </c>
      <c r="R352" s="62">
        <f t="shared" si="5"/>
        <v>0</v>
      </c>
      <c r="T352" s="79"/>
      <c r="U352" s="79"/>
    </row>
    <row r="353" spans="2:21" ht="15.75" customHeight="1" x14ac:dyDescent="0.25">
      <c r="B353" s="63" t="s">
        <v>58</v>
      </c>
      <c r="C353" s="64">
        <v>2920</v>
      </c>
      <c r="D353" s="64">
        <v>88</v>
      </c>
      <c r="E353" s="64">
        <v>342</v>
      </c>
      <c r="F353" s="64">
        <v>1677.1</v>
      </c>
      <c r="G353" s="64">
        <v>1245.8599999999999</v>
      </c>
      <c r="H353" s="64">
        <v>1992.54</v>
      </c>
      <c r="I353" s="64">
        <v>-736.17</v>
      </c>
      <c r="J353" s="64">
        <v>2124.1799999999998</v>
      </c>
      <c r="K353" s="64">
        <v>339.72</v>
      </c>
      <c r="L353" s="64">
        <v>3</v>
      </c>
      <c r="M353" s="65">
        <v>0</v>
      </c>
      <c r="R353" s="62">
        <f t="shared" si="5"/>
        <v>0</v>
      </c>
      <c r="T353" s="79"/>
      <c r="U353" s="79"/>
    </row>
    <row r="354" spans="2:21" ht="15.75" customHeight="1" x14ac:dyDescent="0.25">
      <c r="B354" s="63" t="s">
        <v>62</v>
      </c>
      <c r="C354" s="64">
        <v>2930</v>
      </c>
      <c r="D354" s="64">
        <v>89</v>
      </c>
      <c r="E354" s="64">
        <v>342</v>
      </c>
      <c r="F354" s="64">
        <v>1677.36</v>
      </c>
      <c r="G354" s="64">
        <v>1246.1199999999999</v>
      </c>
      <c r="H354" s="64">
        <v>2002.05</v>
      </c>
      <c r="I354" s="64">
        <v>-739.26</v>
      </c>
      <c r="J354" s="64">
        <v>2134.17</v>
      </c>
      <c r="K354" s="64">
        <v>339.73</v>
      </c>
      <c r="L354" s="64">
        <v>3</v>
      </c>
      <c r="M354" s="65">
        <v>0</v>
      </c>
      <c r="R354" s="62">
        <f t="shared" si="5"/>
        <v>0</v>
      </c>
      <c r="T354" s="79"/>
      <c r="U354" s="79"/>
    </row>
    <row r="355" spans="2:21" ht="15.75" customHeight="1" x14ac:dyDescent="0.25">
      <c r="B355" s="63" t="s">
        <v>58</v>
      </c>
      <c r="C355" s="64">
        <v>2940</v>
      </c>
      <c r="D355" s="64">
        <v>89</v>
      </c>
      <c r="E355" s="64">
        <v>342</v>
      </c>
      <c r="F355" s="64">
        <v>1677.54</v>
      </c>
      <c r="G355" s="64">
        <v>1246.3</v>
      </c>
      <c r="H355" s="64">
        <v>2011.56</v>
      </c>
      <c r="I355" s="64">
        <v>-742.35</v>
      </c>
      <c r="J355" s="64">
        <v>2144.16</v>
      </c>
      <c r="K355" s="64">
        <v>339.74</v>
      </c>
      <c r="L355" s="64">
        <v>0</v>
      </c>
      <c r="M355" s="65">
        <v>0</v>
      </c>
      <c r="R355" s="62">
        <f t="shared" si="5"/>
        <v>0</v>
      </c>
      <c r="T355" s="79"/>
      <c r="U355" s="79"/>
    </row>
    <row r="356" spans="2:21" ht="15.75" customHeight="1" x14ac:dyDescent="0.25">
      <c r="B356" s="77" t="s">
        <v>58</v>
      </c>
      <c r="C356" s="66">
        <v>2950</v>
      </c>
      <c r="D356" s="66">
        <v>89</v>
      </c>
      <c r="E356" s="66">
        <v>342</v>
      </c>
      <c r="F356" s="66">
        <v>1677.71</v>
      </c>
      <c r="G356" s="66">
        <v>1246.47</v>
      </c>
      <c r="H356" s="66">
        <v>2021.07</v>
      </c>
      <c r="I356" s="66">
        <v>-745.43</v>
      </c>
      <c r="J356" s="66">
        <v>2154.15</v>
      </c>
      <c r="K356" s="66">
        <v>339.75</v>
      </c>
      <c r="L356" s="66">
        <v>0</v>
      </c>
      <c r="M356" s="78">
        <v>0</v>
      </c>
      <c r="R356" s="62">
        <f t="shared" si="5"/>
        <v>0</v>
      </c>
      <c r="T356" s="79"/>
      <c r="U356" s="79"/>
    </row>
    <row r="357" spans="2:21" ht="15.75" customHeight="1" x14ac:dyDescent="0.25">
      <c r="B357" s="77" t="s">
        <v>83</v>
      </c>
      <c r="C357" s="66">
        <v>2960</v>
      </c>
      <c r="D357" s="66">
        <v>89</v>
      </c>
      <c r="E357" s="66">
        <v>342</v>
      </c>
      <c r="F357" s="66">
        <v>1677.89</v>
      </c>
      <c r="G357" s="66">
        <v>1246.6500000000001</v>
      </c>
      <c r="H357" s="66">
        <v>2030.57</v>
      </c>
      <c r="I357" s="66">
        <v>-748.52</v>
      </c>
      <c r="J357" s="66">
        <v>2164.14</v>
      </c>
      <c r="K357" s="66">
        <v>339.76</v>
      </c>
      <c r="L357" s="66">
        <v>0</v>
      </c>
      <c r="M357" s="78">
        <v>0</v>
      </c>
      <c r="R357" s="62">
        <f t="shared" si="5"/>
        <v>6</v>
      </c>
      <c r="T357" s="79"/>
      <c r="U357" s="79"/>
    </row>
    <row r="358" spans="2:21" ht="15.75" customHeight="1" x14ac:dyDescent="0.25">
      <c r="B358" s="77" t="s">
        <v>59</v>
      </c>
      <c r="C358" s="66">
        <v>2970</v>
      </c>
      <c r="D358" s="66">
        <v>90.41</v>
      </c>
      <c r="E358" s="66">
        <v>343.41</v>
      </c>
      <c r="F358" s="66">
        <v>1677.94</v>
      </c>
      <c r="G358" s="66">
        <v>1246.7</v>
      </c>
      <c r="H358" s="66">
        <v>2040.12</v>
      </c>
      <c r="I358" s="66">
        <v>-751.5</v>
      </c>
      <c r="J358" s="66">
        <v>2174.13</v>
      </c>
      <c r="K358" s="66">
        <v>339.78</v>
      </c>
      <c r="L358" s="66">
        <v>6</v>
      </c>
      <c r="M358" s="78">
        <v>45</v>
      </c>
      <c r="R358" s="62">
        <f t="shared" si="5"/>
        <v>0</v>
      </c>
      <c r="T358" s="79"/>
      <c r="U358" s="79"/>
    </row>
    <row r="359" spans="2:21" ht="15.75" customHeight="1" x14ac:dyDescent="0.25">
      <c r="B359" s="77" t="s">
        <v>58</v>
      </c>
      <c r="C359" s="66">
        <v>2980</v>
      </c>
      <c r="D359" s="66">
        <v>90.62</v>
      </c>
      <c r="E359" s="66">
        <v>344.56</v>
      </c>
      <c r="F359" s="66">
        <v>1677.85</v>
      </c>
      <c r="G359" s="66">
        <v>1246.6099999999999</v>
      </c>
      <c r="H359" s="66">
        <v>2049.73</v>
      </c>
      <c r="I359" s="66">
        <v>-754.26</v>
      </c>
      <c r="J359" s="66">
        <v>2184.1</v>
      </c>
      <c r="K359" s="66">
        <v>339.8</v>
      </c>
      <c r="L359" s="66">
        <v>3.5</v>
      </c>
      <c r="M359" s="78">
        <v>80</v>
      </c>
      <c r="R359" s="62">
        <f t="shared" si="5"/>
        <v>0</v>
      </c>
      <c r="T359" s="79"/>
      <c r="U359" s="79"/>
    </row>
    <row r="360" spans="2:21" ht="15.75" customHeight="1" x14ac:dyDescent="0.25">
      <c r="B360" s="77" t="s">
        <v>58</v>
      </c>
      <c r="C360" s="66">
        <v>2990</v>
      </c>
      <c r="D360" s="66">
        <v>90.82</v>
      </c>
      <c r="E360" s="66">
        <v>345.71</v>
      </c>
      <c r="F360" s="66">
        <v>1677.72</v>
      </c>
      <c r="G360" s="66">
        <v>1246.48</v>
      </c>
      <c r="H360" s="66">
        <v>2059.4</v>
      </c>
      <c r="I360" s="66">
        <v>-756.82</v>
      </c>
      <c r="J360" s="66">
        <v>2194.06</v>
      </c>
      <c r="K360" s="66">
        <v>339.82</v>
      </c>
      <c r="L360" s="66">
        <v>3.5</v>
      </c>
      <c r="M360" s="78">
        <v>80.010000000000005</v>
      </c>
      <c r="R360" s="62">
        <f t="shared" si="5"/>
        <v>0</v>
      </c>
      <c r="T360" s="79"/>
      <c r="U360" s="79"/>
    </row>
    <row r="361" spans="2:21" ht="15.75" customHeight="1" x14ac:dyDescent="0.25">
      <c r="B361" s="77" t="s">
        <v>59</v>
      </c>
      <c r="C361" s="66">
        <v>2999.95</v>
      </c>
      <c r="D361" s="66">
        <v>91.02</v>
      </c>
      <c r="E361" s="66">
        <v>346.86</v>
      </c>
      <c r="F361" s="66">
        <v>1677.56</v>
      </c>
      <c r="G361" s="66">
        <v>1246.32</v>
      </c>
      <c r="H361" s="66">
        <v>2069.06</v>
      </c>
      <c r="I361" s="66">
        <v>-759.18</v>
      </c>
      <c r="J361" s="66">
        <v>2203.94</v>
      </c>
      <c r="K361" s="66">
        <v>339.85</v>
      </c>
      <c r="L361" s="66">
        <v>3.5</v>
      </c>
      <c r="M361" s="78">
        <v>80.02</v>
      </c>
      <c r="R361" s="62">
        <f t="shared" si="5"/>
        <v>0</v>
      </c>
      <c r="T361" s="79"/>
      <c r="U361" s="79"/>
    </row>
    <row r="362" spans="2:21" ht="15.75" customHeight="1" x14ac:dyDescent="0.25">
      <c r="B362" s="77" t="s">
        <v>58</v>
      </c>
      <c r="C362" s="66">
        <v>3000</v>
      </c>
      <c r="D362" s="66">
        <v>91.02</v>
      </c>
      <c r="E362" s="66">
        <v>346.86</v>
      </c>
      <c r="F362" s="66">
        <v>1677.56</v>
      </c>
      <c r="G362" s="66">
        <v>1246.32</v>
      </c>
      <c r="H362" s="66">
        <v>2069.11</v>
      </c>
      <c r="I362" s="66">
        <v>-759.19</v>
      </c>
      <c r="J362" s="66">
        <v>2203.9899999999998</v>
      </c>
      <c r="K362" s="66">
        <v>339.85</v>
      </c>
      <c r="L362" s="66">
        <v>0</v>
      </c>
      <c r="M362" s="78">
        <v>0</v>
      </c>
      <c r="R362" s="62">
        <f t="shared" si="5"/>
        <v>0</v>
      </c>
      <c r="T362" s="79"/>
      <c r="U362" s="79"/>
    </row>
    <row r="363" spans="2:21" ht="15.75" customHeight="1" x14ac:dyDescent="0.25">
      <c r="B363" s="63" t="s">
        <v>58</v>
      </c>
      <c r="C363" s="64">
        <v>3010</v>
      </c>
      <c r="D363" s="64">
        <v>91.03</v>
      </c>
      <c r="E363" s="64">
        <v>348.03</v>
      </c>
      <c r="F363" s="64">
        <v>1677.38</v>
      </c>
      <c r="G363" s="64">
        <v>1246.1400000000001</v>
      </c>
      <c r="H363" s="64">
        <v>2078.87</v>
      </c>
      <c r="I363" s="64">
        <v>-761.36</v>
      </c>
      <c r="J363" s="64">
        <v>2213.91</v>
      </c>
      <c r="K363" s="64">
        <v>339.89</v>
      </c>
      <c r="L363" s="64">
        <v>3.52</v>
      </c>
      <c r="M363" s="65">
        <v>89.68</v>
      </c>
      <c r="R363" s="62">
        <f t="shared" si="5"/>
        <v>0</v>
      </c>
      <c r="T363" s="79"/>
      <c r="U363" s="79"/>
    </row>
    <row r="364" spans="2:21" ht="15.75" customHeight="1" x14ac:dyDescent="0.25">
      <c r="B364" s="63" t="s">
        <v>58</v>
      </c>
      <c r="C364" s="64">
        <v>3020</v>
      </c>
      <c r="D364" s="64">
        <v>91.03</v>
      </c>
      <c r="E364" s="64">
        <v>349.2</v>
      </c>
      <c r="F364" s="64">
        <v>1677.2</v>
      </c>
      <c r="G364" s="64">
        <v>1245.96</v>
      </c>
      <c r="H364" s="64">
        <v>2088.67</v>
      </c>
      <c r="I364" s="64">
        <v>-763.34</v>
      </c>
      <c r="J364" s="64">
        <v>2223.79</v>
      </c>
      <c r="K364" s="64">
        <v>339.92</v>
      </c>
      <c r="L364" s="64">
        <v>3.5</v>
      </c>
      <c r="M364" s="65">
        <v>89.7</v>
      </c>
      <c r="R364" s="62">
        <f t="shared" si="5"/>
        <v>0</v>
      </c>
      <c r="T364" s="79"/>
      <c r="U364" s="79"/>
    </row>
    <row r="365" spans="2:21" ht="15.75" customHeight="1" x14ac:dyDescent="0.25">
      <c r="B365" s="63" t="s">
        <v>58</v>
      </c>
      <c r="C365" s="64">
        <v>3030</v>
      </c>
      <c r="D365" s="64">
        <v>91.04</v>
      </c>
      <c r="E365" s="64">
        <v>350.36</v>
      </c>
      <c r="F365" s="64">
        <v>1677.02</v>
      </c>
      <c r="G365" s="64">
        <v>1245.78</v>
      </c>
      <c r="H365" s="64">
        <v>2098.5100000000002</v>
      </c>
      <c r="I365" s="64">
        <v>-765.11</v>
      </c>
      <c r="J365" s="64">
        <v>2233.64</v>
      </c>
      <c r="K365" s="64">
        <v>339.97</v>
      </c>
      <c r="L365" s="64">
        <v>3.5</v>
      </c>
      <c r="M365" s="65">
        <v>89.72</v>
      </c>
      <c r="R365" s="62">
        <f t="shared" si="5"/>
        <v>0</v>
      </c>
      <c r="T365" s="79"/>
      <c r="U365" s="79"/>
    </row>
    <row r="366" spans="2:21" ht="15.75" customHeight="1" x14ac:dyDescent="0.25">
      <c r="B366" s="63" t="s">
        <v>58</v>
      </c>
      <c r="C366" s="64">
        <v>3040</v>
      </c>
      <c r="D366" s="64">
        <v>91.04</v>
      </c>
      <c r="E366" s="64">
        <v>351.53</v>
      </c>
      <c r="F366" s="64">
        <v>1676.84</v>
      </c>
      <c r="G366" s="64">
        <v>1245.5999999999999</v>
      </c>
      <c r="H366" s="64">
        <v>2108.38</v>
      </c>
      <c r="I366" s="64">
        <v>-766.69</v>
      </c>
      <c r="J366" s="64">
        <v>2243.46</v>
      </c>
      <c r="K366" s="64">
        <v>340.02</v>
      </c>
      <c r="L366" s="64">
        <v>3.5</v>
      </c>
      <c r="M366" s="65">
        <v>89.74</v>
      </c>
      <c r="R366" s="62">
        <f t="shared" si="5"/>
        <v>0</v>
      </c>
      <c r="T366" s="79"/>
      <c r="U366" s="79"/>
    </row>
    <row r="367" spans="2:21" ht="15.75" customHeight="1" x14ac:dyDescent="0.25">
      <c r="B367" s="63" t="s">
        <v>58</v>
      </c>
      <c r="C367" s="64">
        <v>3050</v>
      </c>
      <c r="D367" s="64">
        <v>91.05</v>
      </c>
      <c r="E367" s="64">
        <v>352.7</v>
      </c>
      <c r="F367" s="64">
        <v>1676.66</v>
      </c>
      <c r="G367" s="64">
        <v>1245.42</v>
      </c>
      <c r="H367" s="64">
        <v>2118.29</v>
      </c>
      <c r="I367" s="64">
        <v>-768.06</v>
      </c>
      <c r="J367" s="64">
        <v>2253.23</v>
      </c>
      <c r="K367" s="64">
        <v>340.07</v>
      </c>
      <c r="L367" s="64">
        <v>3.5</v>
      </c>
      <c r="M367" s="65">
        <v>89.76</v>
      </c>
      <c r="R367" s="62">
        <f t="shared" si="5"/>
        <v>0</v>
      </c>
      <c r="T367" s="79"/>
      <c r="U367" s="79"/>
    </row>
    <row r="368" spans="2:21" ht="15.75" customHeight="1" x14ac:dyDescent="0.25">
      <c r="B368" s="63" t="s">
        <v>58</v>
      </c>
      <c r="C368" s="64">
        <v>3060</v>
      </c>
      <c r="D368" s="64">
        <v>91.05</v>
      </c>
      <c r="E368" s="64">
        <v>353.86</v>
      </c>
      <c r="F368" s="64">
        <v>1676.48</v>
      </c>
      <c r="G368" s="64">
        <v>1245.24</v>
      </c>
      <c r="H368" s="64">
        <v>2128.2199999999998</v>
      </c>
      <c r="I368" s="64">
        <v>-769.23</v>
      </c>
      <c r="J368" s="64">
        <v>2262.9699999999998</v>
      </c>
      <c r="K368" s="64">
        <v>340.13</v>
      </c>
      <c r="L368" s="64">
        <v>3.5</v>
      </c>
      <c r="M368" s="65">
        <v>89.79</v>
      </c>
      <c r="R368" s="62">
        <f t="shared" si="5"/>
        <v>0</v>
      </c>
      <c r="T368" s="79"/>
      <c r="U368" s="79"/>
    </row>
    <row r="369" spans="2:21" ht="15.75" customHeight="1" x14ac:dyDescent="0.25">
      <c r="B369" s="63" t="s">
        <v>58</v>
      </c>
      <c r="C369" s="64">
        <v>3070</v>
      </c>
      <c r="D369" s="64">
        <v>91.06</v>
      </c>
      <c r="E369" s="64">
        <v>355.03</v>
      </c>
      <c r="F369" s="64">
        <v>1676.29</v>
      </c>
      <c r="G369" s="64">
        <v>1245.05</v>
      </c>
      <c r="H369" s="64">
        <v>2138.17</v>
      </c>
      <c r="I369" s="64">
        <v>-770.2</v>
      </c>
      <c r="J369" s="64">
        <v>2272.66</v>
      </c>
      <c r="K369" s="64">
        <v>340.19</v>
      </c>
      <c r="L369" s="64">
        <v>3.5</v>
      </c>
      <c r="M369" s="65">
        <v>89.81</v>
      </c>
      <c r="R369" s="62">
        <f t="shared" si="5"/>
        <v>0</v>
      </c>
      <c r="T369" s="79"/>
      <c r="U369" s="79"/>
    </row>
    <row r="370" spans="2:21" ht="15.75" customHeight="1" x14ac:dyDescent="0.25">
      <c r="B370" s="63" t="s">
        <v>58</v>
      </c>
      <c r="C370" s="64">
        <v>3080</v>
      </c>
      <c r="D370" s="64">
        <v>91.06</v>
      </c>
      <c r="E370" s="64">
        <v>356.2</v>
      </c>
      <c r="F370" s="64">
        <v>1676.11</v>
      </c>
      <c r="G370" s="64">
        <v>1244.8699999999999</v>
      </c>
      <c r="H370" s="64">
        <v>2148.14</v>
      </c>
      <c r="I370" s="64">
        <v>-770.96</v>
      </c>
      <c r="J370" s="64">
        <v>2282.3000000000002</v>
      </c>
      <c r="K370" s="64">
        <v>340.26</v>
      </c>
      <c r="L370" s="64">
        <v>3.5</v>
      </c>
      <c r="M370" s="65">
        <v>89.83</v>
      </c>
      <c r="R370" s="62">
        <f t="shared" si="5"/>
        <v>0</v>
      </c>
      <c r="T370" s="79"/>
      <c r="U370" s="79"/>
    </row>
    <row r="371" spans="2:21" ht="15.75" customHeight="1" x14ac:dyDescent="0.25">
      <c r="B371" s="63" t="s">
        <v>58</v>
      </c>
      <c r="C371" s="64">
        <v>3090</v>
      </c>
      <c r="D371" s="64">
        <v>91.06</v>
      </c>
      <c r="E371" s="64">
        <v>357.36</v>
      </c>
      <c r="F371" s="64">
        <v>1675.92</v>
      </c>
      <c r="G371" s="64">
        <v>1244.68</v>
      </c>
      <c r="H371" s="64">
        <v>2158.12</v>
      </c>
      <c r="I371" s="64">
        <v>-771.52</v>
      </c>
      <c r="J371" s="64">
        <v>2291.88</v>
      </c>
      <c r="K371" s="64">
        <v>340.33</v>
      </c>
      <c r="L371" s="64">
        <v>3.5</v>
      </c>
      <c r="M371" s="65">
        <v>89.85</v>
      </c>
      <c r="R371" s="62">
        <f t="shared" si="5"/>
        <v>0</v>
      </c>
      <c r="T371" s="79"/>
      <c r="U371" s="79"/>
    </row>
    <row r="372" spans="2:21" ht="15.75" customHeight="1" x14ac:dyDescent="0.25">
      <c r="B372" s="63" t="s">
        <v>58</v>
      </c>
      <c r="C372" s="64">
        <v>3100</v>
      </c>
      <c r="D372" s="64">
        <v>91.06</v>
      </c>
      <c r="E372" s="64">
        <v>358.53</v>
      </c>
      <c r="F372" s="64">
        <v>1675.74</v>
      </c>
      <c r="G372" s="64">
        <v>1244.5</v>
      </c>
      <c r="H372" s="64">
        <v>2168.11</v>
      </c>
      <c r="I372" s="64">
        <v>-771.88</v>
      </c>
      <c r="J372" s="64">
        <v>2301.41</v>
      </c>
      <c r="K372" s="64">
        <v>340.4</v>
      </c>
      <c r="L372" s="64">
        <v>3.5</v>
      </c>
      <c r="M372" s="65">
        <v>89.87</v>
      </c>
      <c r="R372" s="62">
        <f t="shared" si="5"/>
        <v>0</v>
      </c>
      <c r="T372" s="79"/>
      <c r="U372" s="79"/>
    </row>
    <row r="373" spans="2:21" ht="15.75" customHeight="1" x14ac:dyDescent="0.25">
      <c r="B373" s="63" t="s">
        <v>58</v>
      </c>
      <c r="C373" s="64">
        <v>3110</v>
      </c>
      <c r="D373" s="64">
        <v>91.07</v>
      </c>
      <c r="E373" s="64">
        <v>359.7</v>
      </c>
      <c r="F373" s="64">
        <v>1675.55</v>
      </c>
      <c r="G373" s="64">
        <v>1244.31</v>
      </c>
      <c r="H373" s="64">
        <v>2178.11</v>
      </c>
      <c r="I373" s="64">
        <v>-772.03</v>
      </c>
      <c r="J373" s="64">
        <v>2310.89</v>
      </c>
      <c r="K373" s="64">
        <v>340.48</v>
      </c>
      <c r="L373" s="64">
        <v>3.5</v>
      </c>
      <c r="M373" s="65">
        <v>89.89</v>
      </c>
      <c r="R373" s="62">
        <f t="shared" si="5"/>
        <v>0</v>
      </c>
      <c r="T373" s="79"/>
      <c r="U373" s="79"/>
    </row>
    <row r="374" spans="2:21" ht="15.75" customHeight="1" x14ac:dyDescent="0.25">
      <c r="B374" s="63" t="s">
        <v>58</v>
      </c>
      <c r="C374" s="64">
        <v>3120</v>
      </c>
      <c r="D374" s="64">
        <v>91.07</v>
      </c>
      <c r="E374" s="64">
        <v>0.86</v>
      </c>
      <c r="F374" s="64">
        <v>1675.37</v>
      </c>
      <c r="G374" s="64">
        <v>1244.1300000000001</v>
      </c>
      <c r="H374" s="64">
        <v>2188.11</v>
      </c>
      <c r="I374" s="64">
        <v>-771.99</v>
      </c>
      <c r="J374" s="64">
        <v>2320.3000000000002</v>
      </c>
      <c r="K374" s="64">
        <v>340.57</v>
      </c>
      <c r="L374" s="64">
        <v>3.5</v>
      </c>
      <c r="M374" s="65">
        <v>89.91</v>
      </c>
      <c r="R374" s="62">
        <f t="shared" si="5"/>
        <v>0</v>
      </c>
      <c r="T374" s="79"/>
      <c r="U374" s="79"/>
    </row>
    <row r="375" spans="2:21" ht="15.75" customHeight="1" x14ac:dyDescent="0.25">
      <c r="B375" s="63" t="s">
        <v>58</v>
      </c>
      <c r="C375" s="64">
        <v>3130</v>
      </c>
      <c r="D375" s="64">
        <v>91.07</v>
      </c>
      <c r="E375" s="64">
        <v>2.0299999999999998</v>
      </c>
      <c r="F375" s="64">
        <v>1675.18</v>
      </c>
      <c r="G375" s="64">
        <v>1243.94</v>
      </c>
      <c r="H375" s="64">
        <v>2198.1</v>
      </c>
      <c r="I375" s="64">
        <v>-771.73</v>
      </c>
      <c r="J375" s="64">
        <v>2329.64</v>
      </c>
      <c r="K375" s="64">
        <v>340.65</v>
      </c>
      <c r="L375" s="64">
        <v>3.5</v>
      </c>
      <c r="M375" s="65">
        <v>89.94</v>
      </c>
      <c r="R375" s="62">
        <f t="shared" si="5"/>
        <v>0</v>
      </c>
      <c r="T375" s="79"/>
      <c r="U375" s="79"/>
    </row>
    <row r="376" spans="2:21" ht="15.75" customHeight="1" x14ac:dyDescent="0.25">
      <c r="B376" s="63" t="s">
        <v>58</v>
      </c>
      <c r="C376" s="64">
        <v>3140</v>
      </c>
      <c r="D376" s="64">
        <v>91.07</v>
      </c>
      <c r="E376" s="64">
        <v>3.2</v>
      </c>
      <c r="F376" s="64">
        <v>1674.99</v>
      </c>
      <c r="G376" s="64">
        <v>1243.75</v>
      </c>
      <c r="H376" s="64">
        <v>2208.09</v>
      </c>
      <c r="I376" s="64">
        <v>-771.28</v>
      </c>
      <c r="J376" s="64">
        <v>2338.92</v>
      </c>
      <c r="K376" s="64">
        <v>340.75</v>
      </c>
      <c r="L376" s="64">
        <v>3.5</v>
      </c>
      <c r="M376" s="65">
        <v>89.96</v>
      </c>
      <c r="R376" s="62">
        <f t="shared" si="5"/>
        <v>0</v>
      </c>
      <c r="T376" s="79"/>
      <c r="U376" s="79"/>
    </row>
    <row r="377" spans="2:21" ht="15.75" customHeight="1" x14ac:dyDescent="0.25">
      <c r="B377" s="63" t="s">
        <v>58</v>
      </c>
      <c r="C377" s="64">
        <v>3150</v>
      </c>
      <c r="D377" s="64">
        <v>91.07</v>
      </c>
      <c r="E377" s="64">
        <v>4.3600000000000003</v>
      </c>
      <c r="F377" s="64">
        <v>1674.81</v>
      </c>
      <c r="G377" s="64">
        <v>1243.57</v>
      </c>
      <c r="H377" s="64">
        <v>2218.0700000000002</v>
      </c>
      <c r="I377" s="64">
        <v>-770.62</v>
      </c>
      <c r="J377" s="64">
        <v>2348.12</v>
      </c>
      <c r="K377" s="64">
        <v>340.84</v>
      </c>
      <c r="L377" s="64">
        <v>3.5</v>
      </c>
      <c r="M377" s="65">
        <v>89.98</v>
      </c>
      <c r="R377" s="62">
        <f t="shared" si="5"/>
        <v>0</v>
      </c>
      <c r="T377" s="79"/>
      <c r="U377" s="79"/>
    </row>
    <row r="378" spans="2:21" ht="15.75" customHeight="1" x14ac:dyDescent="0.25">
      <c r="B378" s="63" t="s">
        <v>58</v>
      </c>
      <c r="C378" s="64">
        <v>3160</v>
      </c>
      <c r="D378" s="64">
        <v>91.07</v>
      </c>
      <c r="E378" s="64">
        <v>5.53</v>
      </c>
      <c r="F378" s="64">
        <v>1674.62</v>
      </c>
      <c r="G378" s="64">
        <v>1243.3800000000001</v>
      </c>
      <c r="H378" s="64">
        <v>2228.0300000000002</v>
      </c>
      <c r="I378" s="64">
        <v>-769.76</v>
      </c>
      <c r="J378" s="64">
        <v>2357.25</v>
      </c>
      <c r="K378" s="64">
        <v>340.94</v>
      </c>
      <c r="L378" s="64">
        <v>3.5</v>
      </c>
      <c r="M378" s="65">
        <v>90</v>
      </c>
      <c r="R378" s="62">
        <f t="shared" si="5"/>
        <v>0</v>
      </c>
      <c r="T378" s="79"/>
      <c r="U378" s="79"/>
    </row>
    <row r="379" spans="2:21" ht="15.75" customHeight="1" x14ac:dyDescent="0.25">
      <c r="B379" s="63" t="s">
        <v>58</v>
      </c>
      <c r="C379" s="64">
        <v>3170</v>
      </c>
      <c r="D379" s="64">
        <v>91.07</v>
      </c>
      <c r="E379" s="64">
        <v>6.7</v>
      </c>
      <c r="F379" s="64">
        <v>1674.43</v>
      </c>
      <c r="G379" s="64">
        <v>1243.19</v>
      </c>
      <c r="H379" s="64">
        <v>2237.9699999999998</v>
      </c>
      <c r="I379" s="64">
        <v>-768.69</v>
      </c>
      <c r="J379" s="64">
        <v>2366.3000000000002</v>
      </c>
      <c r="K379" s="64">
        <v>341.04</v>
      </c>
      <c r="L379" s="64">
        <v>3.5</v>
      </c>
      <c r="M379" s="65">
        <v>90.02</v>
      </c>
      <c r="R379" s="62">
        <f t="shared" si="5"/>
        <v>0</v>
      </c>
      <c r="T379" s="79"/>
      <c r="U379" s="79"/>
    </row>
    <row r="380" spans="2:21" ht="15.75" customHeight="1" x14ac:dyDescent="0.25">
      <c r="B380" s="63" t="s">
        <v>58</v>
      </c>
      <c r="C380" s="64">
        <v>3180</v>
      </c>
      <c r="D380" s="64">
        <v>91.07</v>
      </c>
      <c r="E380" s="64">
        <v>7.86</v>
      </c>
      <c r="F380" s="64">
        <v>1674.25</v>
      </c>
      <c r="G380" s="64">
        <v>1243.01</v>
      </c>
      <c r="H380" s="64">
        <v>2247.89</v>
      </c>
      <c r="I380" s="64">
        <v>-767.42</v>
      </c>
      <c r="J380" s="64">
        <v>2375.27</v>
      </c>
      <c r="K380" s="64">
        <v>341.15</v>
      </c>
      <c r="L380" s="64">
        <v>3.5</v>
      </c>
      <c r="M380" s="65">
        <v>90.05</v>
      </c>
      <c r="R380" s="62">
        <f t="shared" si="5"/>
        <v>0</v>
      </c>
      <c r="T380" s="79"/>
      <c r="U380" s="79"/>
    </row>
    <row r="381" spans="2:21" ht="15.75" customHeight="1" x14ac:dyDescent="0.25">
      <c r="B381" s="63" t="s">
        <v>58</v>
      </c>
      <c r="C381" s="64">
        <v>3190</v>
      </c>
      <c r="D381" s="64">
        <v>91.07</v>
      </c>
      <c r="E381" s="64">
        <v>9.0299999999999994</v>
      </c>
      <c r="F381" s="64">
        <v>1674.06</v>
      </c>
      <c r="G381" s="64">
        <v>1242.82</v>
      </c>
      <c r="H381" s="64">
        <v>2257.77</v>
      </c>
      <c r="I381" s="64">
        <v>-765.95</v>
      </c>
      <c r="J381" s="64">
        <v>2384.16</v>
      </c>
      <c r="K381" s="64">
        <v>341.26</v>
      </c>
      <c r="L381" s="64">
        <v>3.5</v>
      </c>
      <c r="M381" s="65">
        <v>90.07</v>
      </c>
      <c r="R381" s="62">
        <f t="shared" si="5"/>
        <v>0</v>
      </c>
      <c r="T381" s="79"/>
      <c r="U381" s="79"/>
    </row>
    <row r="382" spans="2:21" ht="15.75" customHeight="1" x14ac:dyDescent="0.25">
      <c r="B382" s="63" t="s">
        <v>58</v>
      </c>
      <c r="C382" s="64">
        <v>3200</v>
      </c>
      <c r="D382" s="64">
        <v>91.06</v>
      </c>
      <c r="E382" s="64">
        <v>10.199999999999999</v>
      </c>
      <c r="F382" s="64">
        <v>1673.88</v>
      </c>
      <c r="G382" s="64">
        <v>1242.6400000000001</v>
      </c>
      <c r="H382" s="64">
        <v>2267.63</v>
      </c>
      <c r="I382" s="64">
        <v>-764.28</v>
      </c>
      <c r="J382" s="64">
        <v>2392.9699999999998</v>
      </c>
      <c r="K382" s="64">
        <v>341.37</v>
      </c>
      <c r="L382" s="64">
        <v>3.5</v>
      </c>
      <c r="M382" s="65">
        <v>90.09</v>
      </c>
      <c r="R382" s="62">
        <f t="shared" si="5"/>
        <v>0</v>
      </c>
      <c r="T382" s="79"/>
      <c r="U382" s="79"/>
    </row>
    <row r="383" spans="2:21" ht="15.75" customHeight="1" x14ac:dyDescent="0.25">
      <c r="B383" s="63" t="s">
        <v>58</v>
      </c>
      <c r="C383" s="64">
        <v>3210</v>
      </c>
      <c r="D383" s="64">
        <v>91.06</v>
      </c>
      <c r="E383" s="64">
        <v>11.37</v>
      </c>
      <c r="F383" s="64">
        <v>1673.69</v>
      </c>
      <c r="G383" s="64">
        <v>1242.45</v>
      </c>
      <c r="H383" s="64">
        <v>2277.4499999999998</v>
      </c>
      <c r="I383" s="64">
        <v>-762.41</v>
      </c>
      <c r="J383" s="64">
        <v>2401.6799999999998</v>
      </c>
      <c r="K383" s="64">
        <v>341.49</v>
      </c>
      <c r="L383" s="64">
        <v>3.5</v>
      </c>
      <c r="M383" s="65">
        <v>90.11</v>
      </c>
      <c r="R383" s="62">
        <f t="shared" si="5"/>
        <v>0</v>
      </c>
      <c r="T383" s="79"/>
      <c r="U383" s="79"/>
    </row>
    <row r="384" spans="2:21" ht="15.75" customHeight="1" x14ac:dyDescent="0.25">
      <c r="B384" s="63" t="s">
        <v>58</v>
      </c>
      <c r="C384" s="64">
        <v>3220</v>
      </c>
      <c r="D384" s="64">
        <v>91.06</v>
      </c>
      <c r="E384" s="64">
        <v>12.53</v>
      </c>
      <c r="F384" s="64">
        <v>1673.51</v>
      </c>
      <c r="G384" s="64">
        <v>1242.27</v>
      </c>
      <c r="H384" s="64">
        <v>2287.2399999999998</v>
      </c>
      <c r="I384" s="64">
        <v>-760.34</v>
      </c>
      <c r="J384" s="64">
        <v>2410.3000000000002</v>
      </c>
      <c r="K384" s="64">
        <v>341.61</v>
      </c>
      <c r="L384" s="64">
        <v>3.5</v>
      </c>
      <c r="M384" s="65">
        <v>90.13</v>
      </c>
      <c r="R384" s="62">
        <f t="shared" si="5"/>
        <v>0</v>
      </c>
      <c r="T384" s="79"/>
      <c r="U384" s="79"/>
    </row>
    <row r="385" spans="2:21" ht="15.75" customHeight="1" x14ac:dyDescent="0.25">
      <c r="B385" s="63" t="s">
        <v>58</v>
      </c>
      <c r="C385" s="64">
        <v>3230</v>
      </c>
      <c r="D385" s="64">
        <v>91.05</v>
      </c>
      <c r="E385" s="64">
        <v>13.7</v>
      </c>
      <c r="F385" s="64">
        <v>1673.32</v>
      </c>
      <c r="G385" s="64">
        <v>1242.08</v>
      </c>
      <c r="H385" s="64">
        <v>2296.9699999999998</v>
      </c>
      <c r="I385" s="64">
        <v>-758.08</v>
      </c>
      <c r="J385" s="64">
        <v>2418.83</v>
      </c>
      <c r="K385" s="64">
        <v>341.74</v>
      </c>
      <c r="L385" s="64">
        <v>3.5</v>
      </c>
      <c r="M385" s="65">
        <v>90.15</v>
      </c>
      <c r="R385" s="62">
        <f t="shared" si="5"/>
        <v>0</v>
      </c>
      <c r="T385" s="79"/>
      <c r="U385" s="79"/>
    </row>
    <row r="386" spans="2:21" ht="15.75" customHeight="1" x14ac:dyDescent="0.25">
      <c r="B386" s="63" t="s">
        <v>58</v>
      </c>
      <c r="C386" s="64">
        <v>3240</v>
      </c>
      <c r="D386" s="64">
        <v>91.05</v>
      </c>
      <c r="E386" s="64">
        <v>14.87</v>
      </c>
      <c r="F386" s="64">
        <v>1673.14</v>
      </c>
      <c r="G386" s="64">
        <v>1241.9000000000001</v>
      </c>
      <c r="H386" s="64">
        <v>2306.66</v>
      </c>
      <c r="I386" s="64">
        <v>-755.61</v>
      </c>
      <c r="J386" s="64">
        <v>2427.27</v>
      </c>
      <c r="K386" s="64">
        <v>341.86</v>
      </c>
      <c r="L386" s="64">
        <v>3.5</v>
      </c>
      <c r="M386" s="65">
        <v>90.18</v>
      </c>
      <c r="R386" s="62">
        <f t="shared" si="5"/>
        <v>0</v>
      </c>
      <c r="T386" s="79"/>
      <c r="U386" s="79"/>
    </row>
    <row r="387" spans="2:21" ht="15.75" customHeight="1" x14ac:dyDescent="0.25">
      <c r="B387" s="63" t="s">
        <v>58</v>
      </c>
      <c r="C387" s="64">
        <v>3250</v>
      </c>
      <c r="D387" s="64">
        <v>91.05</v>
      </c>
      <c r="E387" s="64">
        <v>16.03</v>
      </c>
      <c r="F387" s="64">
        <v>1672.95</v>
      </c>
      <c r="G387" s="64">
        <v>1241.71</v>
      </c>
      <c r="H387" s="64">
        <v>2316.3000000000002</v>
      </c>
      <c r="I387" s="64">
        <v>-752.95</v>
      </c>
      <c r="J387" s="64">
        <v>2435.6</v>
      </c>
      <c r="K387" s="64">
        <v>341.99</v>
      </c>
      <c r="L387" s="64">
        <v>3.5</v>
      </c>
      <c r="M387" s="65">
        <v>90.2</v>
      </c>
      <c r="R387" s="62">
        <f t="shared" si="5"/>
        <v>0</v>
      </c>
      <c r="T387" s="79"/>
      <c r="U387" s="79"/>
    </row>
    <row r="388" spans="2:21" ht="15.75" customHeight="1" x14ac:dyDescent="0.25">
      <c r="B388" s="63" t="s">
        <v>58</v>
      </c>
      <c r="C388" s="64">
        <v>3260</v>
      </c>
      <c r="D388" s="64">
        <v>91.04</v>
      </c>
      <c r="E388" s="64">
        <v>17.2</v>
      </c>
      <c r="F388" s="64">
        <v>1672.77</v>
      </c>
      <c r="G388" s="64">
        <v>1241.53</v>
      </c>
      <c r="H388" s="64">
        <v>2325.88</v>
      </c>
      <c r="I388" s="64">
        <v>-750.09</v>
      </c>
      <c r="J388" s="64">
        <v>2443.84</v>
      </c>
      <c r="K388" s="64">
        <v>342.13</v>
      </c>
      <c r="L388" s="64">
        <v>3.5</v>
      </c>
      <c r="M388" s="65">
        <v>90.22</v>
      </c>
      <c r="R388" s="62">
        <f t="shared" si="5"/>
        <v>0</v>
      </c>
      <c r="T388" s="79"/>
      <c r="U388" s="79"/>
    </row>
    <row r="389" spans="2:21" ht="15.75" customHeight="1" x14ac:dyDescent="0.25">
      <c r="B389" s="63" t="s">
        <v>58</v>
      </c>
      <c r="C389" s="64">
        <v>3270</v>
      </c>
      <c r="D389" s="64">
        <v>91.04</v>
      </c>
      <c r="E389" s="64">
        <v>18.37</v>
      </c>
      <c r="F389" s="64">
        <v>1672.59</v>
      </c>
      <c r="G389" s="64">
        <v>1241.3499999999999</v>
      </c>
      <c r="H389" s="64">
        <v>2335.4</v>
      </c>
      <c r="I389" s="64">
        <v>-747.03</v>
      </c>
      <c r="J389" s="64">
        <v>2451.9699999999998</v>
      </c>
      <c r="K389" s="64">
        <v>342.26</v>
      </c>
      <c r="L389" s="64">
        <v>3.5</v>
      </c>
      <c r="M389" s="65">
        <v>90.24</v>
      </c>
      <c r="R389" s="62">
        <f t="shared" si="5"/>
        <v>0</v>
      </c>
      <c r="T389" s="79"/>
      <c r="U389" s="79"/>
    </row>
    <row r="390" spans="2:21" ht="15.75" customHeight="1" x14ac:dyDescent="0.25">
      <c r="B390" s="63" t="s">
        <v>58</v>
      </c>
      <c r="C390" s="64">
        <v>3280</v>
      </c>
      <c r="D390" s="64">
        <v>91.03</v>
      </c>
      <c r="E390" s="64">
        <v>19.53</v>
      </c>
      <c r="F390" s="64">
        <v>1672.41</v>
      </c>
      <c r="G390" s="64">
        <v>1241.17</v>
      </c>
      <c r="H390" s="64">
        <v>2344.86</v>
      </c>
      <c r="I390" s="64">
        <v>-743.79</v>
      </c>
      <c r="J390" s="64">
        <v>2459.9899999999998</v>
      </c>
      <c r="K390" s="64">
        <v>342.4</v>
      </c>
      <c r="L390" s="64">
        <v>3.5</v>
      </c>
      <c r="M390" s="65">
        <v>90.26</v>
      </c>
      <c r="R390" s="62">
        <f t="shared" si="5"/>
        <v>0</v>
      </c>
      <c r="T390" s="79"/>
      <c r="U390" s="79"/>
    </row>
    <row r="391" spans="2:21" ht="15.75" customHeight="1" x14ac:dyDescent="0.25">
      <c r="B391" s="63" t="s">
        <v>58</v>
      </c>
      <c r="C391" s="64">
        <v>3290</v>
      </c>
      <c r="D391" s="64">
        <v>91.03</v>
      </c>
      <c r="E391" s="64">
        <v>20.7</v>
      </c>
      <c r="F391" s="64">
        <v>1672.23</v>
      </c>
      <c r="G391" s="64">
        <v>1240.99</v>
      </c>
      <c r="H391" s="64">
        <v>2354.2399999999998</v>
      </c>
      <c r="I391" s="64">
        <v>-740.35</v>
      </c>
      <c r="J391" s="64">
        <v>2467.91</v>
      </c>
      <c r="K391" s="64">
        <v>342.54</v>
      </c>
      <c r="L391" s="64">
        <v>3.5</v>
      </c>
      <c r="M391" s="65">
        <v>90.28</v>
      </c>
      <c r="R391" s="62">
        <f t="shared" si="5"/>
        <v>0</v>
      </c>
      <c r="T391" s="79"/>
      <c r="U391" s="79"/>
    </row>
    <row r="392" spans="2:21" ht="15.75" customHeight="1" x14ac:dyDescent="0.25">
      <c r="B392" s="63" t="s">
        <v>58</v>
      </c>
      <c r="C392" s="64">
        <v>3300</v>
      </c>
      <c r="D392" s="64">
        <v>91.02</v>
      </c>
      <c r="E392" s="64">
        <v>21.87</v>
      </c>
      <c r="F392" s="64">
        <v>1672.05</v>
      </c>
      <c r="G392" s="64">
        <v>1240.81</v>
      </c>
      <c r="H392" s="64">
        <v>2363.56</v>
      </c>
      <c r="I392" s="64">
        <v>-736.72</v>
      </c>
      <c r="J392" s="64">
        <v>2475.7199999999998</v>
      </c>
      <c r="K392" s="64">
        <v>342.69</v>
      </c>
      <c r="L392" s="64">
        <v>3.5</v>
      </c>
      <c r="M392" s="65">
        <v>90.3</v>
      </c>
      <c r="R392" s="62">
        <f t="shared" si="5"/>
        <v>0</v>
      </c>
      <c r="T392" s="79"/>
      <c r="U392" s="79"/>
    </row>
    <row r="393" spans="2:21" ht="15.75" customHeight="1" x14ac:dyDescent="0.25">
      <c r="B393" s="63" t="s">
        <v>62</v>
      </c>
      <c r="C393" s="64">
        <v>3301.14</v>
      </c>
      <c r="D393" s="64">
        <v>91.02</v>
      </c>
      <c r="E393" s="64">
        <v>22</v>
      </c>
      <c r="F393" s="64">
        <v>1672.03</v>
      </c>
      <c r="G393" s="64">
        <v>1240.79</v>
      </c>
      <c r="H393" s="64">
        <v>2364.62</v>
      </c>
      <c r="I393" s="64">
        <v>-736.29</v>
      </c>
      <c r="J393" s="64">
        <v>2476.6</v>
      </c>
      <c r="K393" s="64">
        <v>342.7</v>
      </c>
      <c r="L393" s="64">
        <v>3.5</v>
      </c>
      <c r="M393" s="65">
        <v>90.32</v>
      </c>
      <c r="R393" s="62">
        <f t="shared" si="5"/>
        <v>0</v>
      </c>
    </row>
    <row r="394" spans="2:21" ht="15.75" customHeight="1" x14ac:dyDescent="0.25">
      <c r="B394" s="63" t="s">
        <v>58</v>
      </c>
      <c r="C394" s="64">
        <v>3310</v>
      </c>
      <c r="D394" s="64">
        <v>91.02</v>
      </c>
      <c r="E394" s="64">
        <v>22</v>
      </c>
      <c r="F394" s="64">
        <v>1671.87</v>
      </c>
      <c r="G394" s="64">
        <v>1240.6300000000001</v>
      </c>
      <c r="H394" s="64">
        <v>2372.83</v>
      </c>
      <c r="I394" s="64">
        <v>-732.97</v>
      </c>
      <c r="J394" s="64">
        <v>2483.46</v>
      </c>
      <c r="K394" s="64">
        <v>342.83</v>
      </c>
      <c r="L394" s="64">
        <v>0</v>
      </c>
      <c r="M394" s="65">
        <v>0</v>
      </c>
      <c r="R394" s="62">
        <f t="shared" si="5"/>
        <v>0</v>
      </c>
    </row>
    <row r="395" spans="2:21" ht="15.75" customHeight="1" x14ac:dyDescent="0.25">
      <c r="B395" s="63" t="s">
        <v>58</v>
      </c>
      <c r="C395" s="64">
        <v>3320</v>
      </c>
      <c r="D395" s="64">
        <v>91.02</v>
      </c>
      <c r="E395" s="64">
        <v>22</v>
      </c>
      <c r="F395" s="64">
        <v>1671.7</v>
      </c>
      <c r="G395" s="64">
        <v>1240.46</v>
      </c>
      <c r="H395" s="64">
        <v>2382.1</v>
      </c>
      <c r="I395" s="64">
        <v>-729.23</v>
      </c>
      <c r="J395" s="64">
        <v>2491.2199999999998</v>
      </c>
      <c r="K395" s="64">
        <v>342.98</v>
      </c>
      <c r="L395" s="64">
        <v>0</v>
      </c>
      <c r="M395" s="65">
        <v>0</v>
      </c>
      <c r="R395" s="62">
        <f t="shared" si="5"/>
        <v>0</v>
      </c>
    </row>
    <row r="396" spans="2:21" ht="15.75" customHeight="1" x14ac:dyDescent="0.25">
      <c r="B396" s="63" t="s">
        <v>58</v>
      </c>
      <c r="C396" s="64">
        <v>3330</v>
      </c>
      <c r="D396" s="64">
        <v>91.02</v>
      </c>
      <c r="E396" s="64">
        <v>22</v>
      </c>
      <c r="F396" s="64">
        <v>1671.52</v>
      </c>
      <c r="G396" s="64">
        <v>1240.28</v>
      </c>
      <c r="H396" s="64">
        <v>2391.37</v>
      </c>
      <c r="I396" s="64">
        <v>-725.48</v>
      </c>
      <c r="J396" s="64">
        <v>2499</v>
      </c>
      <c r="K396" s="64">
        <v>343.12</v>
      </c>
      <c r="L396" s="64">
        <v>0</v>
      </c>
      <c r="M396" s="65">
        <v>0</v>
      </c>
      <c r="R396" s="62">
        <f t="shared" si="5"/>
        <v>0</v>
      </c>
    </row>
    <row r="397" spans="2:21" ht="15.75" customHeight="1" x14ac:dyDescent="0.25">
      <c r="B397" s="63" t="s">
        <v>58</v>
      </c>
      <c r="C397" s="64">
        <v>3340</v>
      </c>
      <c r="D397" s="64">
        <v>91.02</v>
      </c>
      <c r="E397" s="64">
        <v>22</v>
      </c>
      <c r="F397" s="64">
        <v>1671.34</v>
      </c>
      <c r="G397" s="64">
        <v>1240.0999999999999</v>
      </c>
      <c r="H397" s="64">
        <v>2400.64</v>
      </c>
      <c r="I397" s="64">
        <v>-721.74</v>
      </c>
      <c r="J397" s="64">
        <v>2506.79</v>
      </c>
      <c r="K397" s="64">
        <v>343.27</v>
      </c>
      <c r="L397" s="64">
        <v>0</v>
      </c>
      <c r="M397" s="65">
        <v>0</v>
      </c>
      <c r="R397" s="62">
        <f t="shared" si="5"/>
        <v>0</v>
      </c>
    </row>
    <row r="398" spans="2:21" ht="15.75" customHeight="1" x14ac:dyDescent="0.25">
      <c r="B398" s="63" t="s">
        <v>58</v>
      </c>
      <c r="C398" s="64">
        <v>3350</v>
      </c>
      <c r="D398" s="64">
        <v>91.02</v>
      </c>
      <c r="E398" s="64">
        <v>22</v>
      </c>
      <c r="F398" s="64">
        <v>1671.16</v>
      </c>
      <c r="G398" s="64">
        <v>1239.92</v>
      </c>
      <c r="H398" s="64">
        <v>2409.91</v>
      </c>
      <c r="I398" s="64">
        <v>-717.99</v>
      </c>
      <c r="J398" s="64">
        <v>2514.6</v>
      </c>
      <c r="K398" s="64">
        <v>343.41</v>
      </c>
      <c r="L398" s="64">
        <v>0</v>
      </c>
      <c r="M398" s="65">
        <v>0</v>
      </c>
      <c r="R398" s="62">
        <f t="shared" si="5"/>
        <v>0</v>
      </c>
    </row>
    <row r="399" spans="2:21" ht="15.75" customHeight="1" x14ac:dyDescent="0.25">
      <c r="B399" s="63" t="s">
        <v>58</v>
      </c>
      <c r="C399" s="64">
        <v>3360</v>
      </c>
      <c r="D399" s="64">
        <v>91.02</v>
      </c>
      <c r="E399" s="64">
        <v>22</v>
      </c>
      <c r="F399" s="64">
        <v>1670.99</v>
      </c>
      <c r="G399" s="64">
        <v>1239.75</v>
      </c>
      <c r="H399" s="64">
        <v>2419.1799999999998</v>
      </c>
      <c r="I399" s="64">
        <v>-714.25</v>
      </c>
      <c r="J399" s="64">
        <v>2522.42</v>
      </c>
      <c r="K399" s="64">
        <v>343.55</v>
      </c>
      <c r="L399" s="64">
        <v>0</v>
      </c>
      <c r="M399" s="65">
        <v>0</v>
      </c>
      <c r="R399" s="62">
        <f t="shared" si="5"/>
        <v>0</v>
      </c>
    </row>
    <row r="400" spans="2:21" ht="15.75" customHeight="1" x14ac:dyDescent="0.25">
      <c r="B400" s="63" t="s">
        <v>58</v>
      </c>
      <c r="C400" s="64">
        <v>3370</v>
      </c>
      <c r="D400" s="64">
        <v>91.02</v>
      </c>
      <c r="E400" s="64">
        <v>22</v>
      </c>
      <c r="F400" s="64">
        <v>1670.81</v>
      </c>
      <c r="G400" s="64">
        <v>1239.57</v>
      </c>
      <c r="H400" s="64">
        <v>2428.4499999999998</v>
      </c>
      <c r="I400" s="64">
        <v>-710.5</v>
      </c>
      <c r="J400" s="64">
        <v>2530.2600000000002</v>
      </c>
      <c r="K400" s="64">
        <v>343.69</v>
      </c>
      <c r="L400" s="64">
        <v>0</v>
      </c>
      <c r="M400" s="65">
        <v>0</v>
      </c>
      <c r="R400" s="62">
        <f t="shared" si="5"/>
        <v>0</v>
      </c>
    </row>
    <row r="401" spans="2:18" ht="15.75" customHeight="1" x14ac:dyDescent="0.25">
      <c r="B401" s="63" t="s">
        <v>58</v>
      </c>
      <c r="C401" s="64">
        <v>3380</v>
      </c>
      <c r="D401" s="64">
        <v>91.02</v>
      </c>
      <c r="E401" s="64">
        <v>22</v>
      </c>
      <c r="F401" s="64">
        <v>1670.63</v>
      </c>
      <c r="G401" s="64">
        <v>1239.3900000000001</v>
      </c>
      <c r="H401" s="64">
        <v>2437.7199999999998</v>
      </c>
      <c r="I401" s="64">
        <v>-706.76</v>
      </c>
      <c r="J401" s="64">
        <v>2538.11</v>
      </c>
      <c r="K401" s="64">
        <v>343.83</v>
      </c>
      <c r="L401" s="64">
        <v>0</v>
      </c>
      <c r="M401" s="65">
        <v>0</v>
      </c>
      <c r="R401" s="62">
        <f t="shared" si="5"/>
        <v>0</v>
      </c>
    </row>
    <row r="402" spans="2:18" ht="15.75" customHeight="1" x14ac:dyDescent="0.25">
      <c r="B402" s="63" t="s">
        <v>58</v>
      </c>
      <c r="C402" s="64">
        <v>3390</v>
      </c>
      <c r="D402" s="64">
        <v>91.02</v>
      </c>
      <c r="E402" s="64">
        <v>22</v>
      </c>
      <c r="F402" s="64">
        <v>1670.45</v>
      </c>
      <c r="G402" s="64">
        <v>1239.21</v>
      </c>
      <c r="H402" s="64">
        <v>2446.9899999999998</v>
      </c>
      <c r="I402" s="64">
        <v>-703.01</v>
      </c>
      <c r="J402" s="64">
        <v>2545.98</v>
      </c>
      <c r="K402" s="64">
        <v>343.97</v>
      </c>
      <c r="L402" s="64">
        <v>0</v>
      </c>
      <c r="M402" s="65">
        <v>0</v>
      </c>
      <c r="R402" s="62">
        <f t="shared" si="5"/>
        <v>0</v>
      </c>
    </row>
    <row r="403" spans="2:18" ht="15.75" customHeight="1" x14ac:dyDescent="0.25">
      <c r="B403" s="63" t="s">
        <v>58</v>
      </c>
      <c r="C403" s="64">
        <v>3400</v>
      </c>
      <c r="D403" s="64">
        <v>91.02</v>
      </c>
      <c r="E403" s="64">
        <v>22</v>
      </c>
      <c r="F403" s="64">
        <v>1670.28</v>
      </c>
      <c r="G403" s="64">
        <v>1239.04</v>
      </c>
      <c r="H403" s="64">
        <v>2456.2600000000002</v>
      </c>
      <c r="I403" s="64">
        <v>-699.26</v>
      </c>
      <c r="J403" s="64">
        <v>2553.86</v>
      </c>
      <c r="K403" s="64">
        <v>344.11</v>
      </c>
      <c r="L403" s="64">
        <v>0</v>
      </c>
      <c r="M403" s="65">
        <v>0</v>
      </c>
      <c r="R403" s="62">
        <f t="shared" si="5"/>
        <v>0</v>
      </c>
    </row>
    <row r="404" spans="2:18" ht="15.75" customHeight="1" x14ac:dyDescent="0.25">
      <c r="B404" s="63" t="s">
        <v>58</v>
      </c>
      <c r="C404" s="64">
        <v>3410</v>
      </c>
      <c r="D404" s="64">
        <v>91.02</v>
      </c>
      <c r="E404" s="64">
        <v>22</v>
      </c>
      <c r="F404" s="64">
        <v>1670.1</v>
      </c>
      <c r="G404" s="64">
        <v>1238.8599999999999</v>
      </c>
      <c r="H404" s="64">
        <v>2465.54</v>
      </c>
      <c r="I404" s="64">
        <v>-695.52</v>
      </c>
      <c r="J404" s="64">
        <v>2561.7600000000002</v>
      </c>
      <c r="K404" s="64">
        <v>344.25</v>
      </c>
      <c r="L404" s="64">
        <v>0</v>
      </c>
      <c r="M404" s="65">
        <v>0</v>
      </c>
      <c r="R404" s="62">
        <f t="shared" si="5"/>
        <v>0</v>
      </c>
    </row>
    <row r="405" spans="2:18" ht="15.75" customHeight="1" x14ac:dyDescent="0.25">
      <c r="B405" s="63" t="s">
        <v>58</v>
      </c>
      <c r="C405" s="64">
        <v>3420</v>
      </c>
      <c r="D405" s="64">
        <v>91.02</v>
      </c>
      <c r="E405" s="64">
        <v>22</v>
      </c>
      <c r="F405" s="64">
        <v>1669.92</v>
      </c>
      <c r="G405" s="64">
        <v>1238.68</v>
      </c>
      <c r="H405" s="64">
        <v>2474.81</v>
      </c>
      <c r="I405" s="64">
        <v>-691.77</v>
      </c>
      <c r="J405" s="64">
        <v>2569.67</v>
      </c>
      <c r="K405" s="64">
        <v>344.38</v>
      </c>
      <c r="L405" s="64">
        <v>0</v>
      </c>
      <c r="M405" s="65">
        <v>0</v>
      </c>
      <c r="R405" s="62">
        <f t="shared" si="5"/>
        <v>0</v>
      </c>
    </row>
    <row r="406" spans="2:18" ht="15.75" customHeight="1" x14ac:dyDescent="0.25">
      <c r="B406" s="63" t="s">
        <v>58</v>
      </c>
      <c r="C406" s="64">
        <v>3430</v>
      </c>
      <c r="D406" s="64">
        <v>91.02</v>
      </c>
      <c r="E406" s="64">
        <v>22</v>
      </c>
      <c r="F406" s="64">
        <v>1669.74</v>
      </c>
      <c r="G406" s="64">
        <v>1238.5</v>
      </c>
      <c r="H406" s="64">
        <v>2484.08</v>
      </c>
      <c r="I406" s="64">
        <v>-688.03</v>
      </c>
      <c r="J406" s="64">
        <v>2577.6</v>
      </c>
      <c r="K406" s="64">
        <v>344.52</v>
      </c>
      <c r="L406" s="64">
        <v>0</v>
      </c>
      <c r="M406" s="65">
        <v>0</v>
      </c>
      <c r="R406" s="62">
        <f t="shared" si="5"/>
        <v>0</v>
      </c>
    </row>
    <row r="407" spans="2:18" ht="15.75" customHeight="1" x14ac:dyDescent="0.25">
      <c r="B407" s="63" t="s">
        <v>58</v>
      </c>
      <c r="C407" s="64">
        <v>3440</v>
      </c>
      <c r="D407" s="64">
        <v>91.02</v>
      </c>
      <c r="E407" s="64">
        <v>22</v>
      </c>
      <c r="F407" s="64">
        <v>1669.56</v>
      </c>
      <c r="G407" s="64">
        <v>1238.32</v>
      </c>
      <c r="H407" s="64">
        <v>2493.35</v>
      </c>
      <c r="I407" s="64">
        <v>-684.28</v>
      </c>
      <c r="J407" s="64">
        <v>2585.54</v>
      </c>
      <c r="K407" s="64">
        <v>344.65</v>
      </c>
      <c r="L407" s="64">
        <v>0</v>
      </c>
      <c r="M407" s="65">
        <v>0</v>
      </c>
      <c r="R407" s="62">
        <f t="shared" si="5"/>
        <v>0</v>
      </c>
    </row>
    <row r="408" spans="2:18" ht="15.75" customHeight="1" x14ac:dyDescent="0.25">
      <c r="B408" s="63" t="s">
        <v>58</v>
      </c>
      <c r="C408" s="64">
        <v>3450</v>
      </c>
      <c r="D408" s="64">
        <v>91.02</v>
      </c>
      <c r="E408" s="64">
        <v>22</v>
      </c>
      <c r="F408" s="64">
        <v>1669.39</v>
      </c>
      <c r="G408" s="64">
        <v>1238.1500000000001</v>
      </c>
      <c r="H408" s="64">
        <v>2502.62</v>
      </c>
      <c r="I408" s="64">
        <v>-680.54</v>
      </c>
      <c r="J408" s="64">
        <v>2593.5</v>
      </c>
      <c r="K408" s="64">
        <v>344.79</v>
      </c>
      <c r="L408" s="64">
        <v>0</v>
      </c>
      <c r="M408" s="65">
        <v>0</v>
      </c>
      <c r="R408" s="62">
        <f t="shared" si="5"/>
        <v>0</v>
      </c>
    </row>
    <row r="409" spans="2:18" ht="15.75" customHeight="1" x14ac:dyDescent="0.25">
      <c r="B409" s="63" t="s">
        <v>67</v>
      </c>
      <c r="C409" s="64">
        <v>3460</v>
      </c>
      <c r="D409" s="64">
        <v>91.02</v>
      </c>
      <c r="E409" s="64">
        <v>22</v>
      </c>
      <c r="F409" s="64">
        <v>1669.21</v>
      </c>
      <c r="G409" s="64">
        <v>1237.97</v>
      </c>
      <c r="H409" s="64">
        <v>2511.89</v>
      </c>
      <c r="I409" s="64">
        <v>-676.79</v>
      </c>
      <c r="J409" s="64">
        <v>2601.4699999999998</v>
      </c>
      <c r="K409" s="64">
        <v>344.92</v>
      </c>
      <c r="L409" s="64">
        <v>0</v>
      </c>
      <c r="M409" s="65">
        <v>0</v>
      </c>
      <c r="R409" s="62">
        <f t="shared" si="5"/>
        <v>6</v>
      </c>
    </row>
    <row r="410" spans="2:18" ht="15.75" hidden="1" customHeight="1" x14ac:dyDescent="0.25">
      <c r="B410" s="63"/>
      <c r="C410" s="64"/>
      <c r="D410" s="64"/>
      <c r="E410" s="64"/>
      <c r="F410" s="64"/>
      <c r="G410" s="64"/>
      <c r="H410" s="64"/>
      <c r="I410" s="64"/>
      <c r="J410" s="64"/>
      <c r="K410" s="64"/>
      <c r="L410" s="64"/>
      <c r="M410" s="65"/>
      <c r="R410" s="62">
        <f t="shared" si="5"/>
        <v>0</v>
      </c>
    </row>
    <row r="411" spans="2:18" ht="15.75" hidden="1" customHeight="1" x14ac:dyDescent="0.25">
      <c r="B411" s="63"/>
      <c r="C411" s="64"/>
      <c r="D411" s="64"/>
      <c r="E411" s="64"/>
      <c r="F411" s="64"/>
      <c r="G411" s="64"/>
      <c r="H411" s="64"/>
      <c r="I411" s="64"/>
      <c r="J411" s="64"/>
      <c r="K411" s="64"/>
      <c r="L411" s="64"/>
      <c r="M411" s="65"/>
      <c r="R411" s="62">
        <f t="shared" si="5"/>
        <v>0</v>
      </c>
    </row>
    <row r="412" spans="2:18" ht="15.75" hidden="1" customHeight="1" x14ac:dyDescent="0.25">
      <c r="B412" s="63"/>
      <c r="C412" s="64"/>
      <c r="D412" s="64"/>
      <c r="E412" s="64"/>
      <c r="F412" s="64"/>
      <c r="G412" s="64"/>
      <c r="H412" s="64"/>
      <c r="I412" s="64"/>
      <c r="J412" s="64"/>
      <c r="K412" s="64"/>
      <c r="L412" s="64"/>
      <c r="M412" s="65"/>
      <c r="R412" s="62">
        <f t="shared" si="5"/>
        <v>0</v>
      </c>
    </row>
    <row r="413" spans="2:18" ht="15.75" hidden="1" customHeight="1" x14ac:dyDescent="0.25">
      <c r="B413" s="63"/>
      <c r="C413" s="64"/>
      <c r="D413" s="64"/>
      <c r="E413" s="64"/>
      <c r="F413" s="64"/>
      <c r="G413" s="64"/>
      <c r="H413" s="64"/>
      <c r="I413" s="64"/>
      <c r="J413" s="64"/>
      <c r="K413" s="64"/>
      <c r="L413" s="64"/>
      <c r="M413" s="65"/>
      <c r="R413" s="62">
        <f t="shared" si="5"/>
        <v>0</v>
      </c>
    </row>
    <row r="414" spans="2:18" ht="15.75" hidden="1" customHeight="1" x14ac:dyDescent="0.25">
      <c r="B414" s="63"/>
      <c r="C414" s="64"/>
      <c r="D414" s="64"/>
      <c r="E414" s="64"/>
      <c r="F414" s="64"/>
      <c r="G414" s="64"/>
      <c r="H414" s="64"/>
      <c r="I414" s="64"/>
      <c r="J414" s="64"/>
      <c r="K414" s="64"/>
      <c r="L414" s="64"/>
      <c r="M414" s="65"/>
      <c r="R414" s="62">
        <f t="shared" si="5"/>
        <v>0</v>
      </c>
    </row>
    <row r="415" spans="2:18" ht="15.75" hidden="1" customHeight="1" x14ac:dyDescent="0.25">
      <c r="B415" s="63"/>
      <c r="C415" s="64"/>
      <c r="D415" s="64"/>
      <c r="E415" s="64"/>
      <c r="F415" s="64"/>
      <c r="G415" s="64"/>
      <c r="H415" s="64"/>
      <c r="I415" s="64"/>
      <c r="J415" s="64"/>
      <c r="K415" s="64"/>
      <c r="L415" s="64"/>
      <c r="M415" s="65"/>
      <c r="R415" s="62">
        <f t="shared" ref="R415:R445" si="6">IF(OR(B415="Обсадная колонна 339.7 мм / 13 3/8 in Casing",B415="Обсадная колонна 244.5 мм / 9 5/8 in Casing",B415="Обсадная колонна 177.8 мм / 7 in Casing"),1,IF(OR(B415="EOC - Траппы кровля / Traps Top",B415="KOP - Траппы подошва / Traps Bottom",B415="EOC - Аргиллиты - кровля / Argillites top",B415="EOC - Аргиллиты №2 - кровля / Argillites #2 top"),2,IF(OR(B415="ESP top",B415="ESP btm - Осинский горизонт-подошва / Osinskiy horizont Bttm"),3,IF(OR(B415="KOP - ВЧ-1",B415="KOP - ВЧ-2"),4,IF(B415="EOC - Кора выветривания / Crust",5,IF(OR(B415="TD",B415="Полка под срезку",B415="Начало срезки 1",B415="Начало срезки 2",B415="Начало срезки 3",B415="Начало срезки 4"),6,0))))))</f>
        <v>0</v>
      </c>
    </row>
    <row r="416" spans="2:18" ht="15.75" hidden="1" customHeight="1" x14ac:dyDescent="0.25">
      <c r="B416" s="63"/>
      <c r="C416" s="64"/>
      <c r="D416" s="64"/>
      <c r="E416" s="64"/>
      <c r="F416" s="64"/>
      <c r="G416" s="64"/>
      <c r="H416" s="64"/>
      <c r="I416" s="64"/>
      <c r="J416" s="64"/>
      <c r="K416" s="64"/>
      <c r="L416" s="64"/>
      <c r="M416" s="65"/>
      <c r="R416" s="62">
        <f t="shared" si="6"/>
        <v>0</v>
      </c>
    </row>
    <row r="417" spans="2:18" ht="15.75" hidden="1" customHeight="1" x14ac:dyDescent="0.25">
      <c r="B417" s="63"/>
      <c r="C417" s="64"/>
      <c r="D417" s="64"/>
      <c r="E417" s="64"/>
      <c r="F417" s="64"/>
      <c r="G417" s="64"/>
      <c r="H417" s="64"/>
      <c r="I417" s="64"/>
      <c r="J417" s="64"/>
      <c r="K417" s="64"/>
      <c r="L417" s="64"/>
      <c r="M417" s="65"/>
      <c r="R417" s="62">
        <f t="shared" si="6"/>
        <v>0</v>
      </c>
    </row>
    <row r="418" spans="2:18" ht="15.75" hidden="1" customHeight="1" x14ac:dyDescent="0.25">
      <c r="B418" s="63"/>
      <c r="C418" s="64"/>
      <c r="D418" s="64"/>
      <c r="E418" s="64"/>
      <c r="F418" s="64"/>
      <c r="G418" s="64"/>
      <c r="H418" s="64"/>
      <c r="I418" s="64"/>
      <c r="J418" s="64"/>
      <c r="K418" s="64"/>
      <c r="L418" s="64"/>
      <c r="M418" s="65"/>
      <c r="R418" s="62">
        <f t="shared" si="6"/>
        <v>0</v>
      </c>
    </row>
    <row r="419" spans="2:18" ht="15.75" hidden="1" customHeight="1" x14ac:dyDescent="0.25">
      <c r="B419" s="63"/>
      <c r="C419" s="64"/>
      <c r="D419" s="64"/>
      <c r="E419" s="64"/>
      <c r="F419" s="64"/>
      <c r="G419" s="64"/>
      <c r="H419" s="64"/>
      <c r="I419" s="64"/>
      <c r="J419" s="64"/>
      <c r="K419" s="64"/>
      <c r="L419" s="64"/>
      <c r="M419" s="65"/>
      <c r="R419" s="62">
        <f t="shared" si="6"/>
        <v>0</v>
      </c>
    </row>
    <row r="420" spans="2:18" ht="15.75" hidden="1" customHeight="1" x14ac:dyDescent="0.25">
      <c r="B420" s="63"/>
      <c r="C420" s="64"/>
      <c r="D420" s="64"/>
      <c r="E420" s="64"/>
      <c r="F420" s="64"/>
      <c r="G420" s="64"/>
      <c r="H420" s="64"/>
      <c r="I420" s="64"/>
      <c r="J420" s="64"/>
      <c r="K420" s="64"/>
      <c r="L420" s="64"/>
      <c r="M420" s="65"/>
      <c r="R420" s="62">
        <f t="shared" si="6"/>
        <v>0</v>
      </c>
    </row>
    <row r="421" spans="2:18" ht="15.75" hidden="1" customHeight="1" x14ac:dyDescent="0.25">
      <c r="B421" s="63"/>
      <c r="C421" s="64"/>
      <c r="D421" s="64"/>
      <c r="E421" s="64"/>
      <c r="F421" s="64"/>
      <c r="G421" s="64"/>
      <c r="H421" s="64"/>
      <c r="I421" s="64"/>
      <c r="J421" s="64"/>
      <c r="K421" s="64"/>
      <c r="L421" s="64"/>
      <c r="M421" s="65"/>
      <c r="R421" s="62">
        <f t="shared" si="6"/>
        <v>0</v>
      </c>
    </row>
    <row r="422" spans="2:18" ht="15.75" hidden="1" customHeight="1" x14ac:dyDescent="0.25">
      <c r="B422" s="63"/>
      <c r="C422" s="64"/>
      <c r="D422" s="64"/>
      <c r="E422" s="64"/>
      <c r="F422" s="64"/>
      <c r="G422" s="64"/>
      <c r="H422" s="64"/>
      <c r="I422" s="64"/>
      <c r="J422" s="64"/>
      <c r="K422" s="64"/>
      <c r="L422" s="64"/>
      <c r="M422" s="65"/>
      <c r="R422" s="62">
        <f t="shared" si="6"/>
        <v>0</v>
      </c>
    </row>
    <row r="423" spans="2:18" ht="15.6" hidden="1" customHeight="1" x14ac:dyDescent="0.25">
      <c r="B423" s="63"/>
      <c r="C423" s="64"/>
      <c r="D423" s="64"/>
      <c r="E423" s="64"/>
      <c r="F423" s="64"/>
      <c r="G423" s="64"/>
      <c r="H423" s="64"/>
      <c r="I423" s="64"/>
      <c r="J423" s="64"/>
      <c r="K423" s="64"/>
      <c r="L423" s="64"/>
      <c r="M423" s="65"/>
      <c r="R423" s="62">
        <f t="shared" si="6"/>
        <v>0</v>
      </c>
    </row>
    <row r="424" spans="2:18" ht="15.75" hidden="1" x14ac:dyDescent="0.25">
      <c r="B424" s="63"/>
      <c r="C424" s="64"/>
      <c r="D424" s="64"/>
      <c r="E424" s="64"/>
      <c r="F424" s="64"/>
      <c r="G424" s="64"/>
      <c r="H424" s="64"/>
      <c r="I424" s="64"/>
      <c r="J424" s="64"/>
      <c r="K424" s="64"/>
      <c r="L424" s="64"/>
      <c r="M424" s="65"/>
      <c r="R424" s="62">
        <f t="shared" si="6"/>
        <v>0</v>
      </c>
    </row>
    <row r="425" spans="2:18" ht="15.75" hidden="1" x14ac:dyDescent="0.25">
      <c r="B425" s="63"/>
      <c r="C425" s="64"/>
      <c r="D425" s="64"/>
      <c r="E425" s="64"/>
      <c r="F425" s="64"/>
      <c r="G425" s="64"/>
      <c r="H425" s="64"/>
      <c r="I425" s="64"/>
      <c r="J425" s="64"/>
      <c r="K425" s="64"/>
      <c r="L425" s="64"/>
      <c r="M425" s="65"/>
      <c r="R425" s="62">
        <f t="shared" si="6"/>
        <v>0</v>
      </c>
    </row>
    <row r="426" spans="2:18" ht="15.75" hidden="1" x14ac:dyDescent="0.25">
      <c r="B426" s="63"/>
      <c r="C426" s="64"/>
      <c r="D426" s="64"/>
      <c r="E426" s="64"/>
      <c r="F426" s="64"/>
      <c r="G426" s="64"/>
      <c r="H426" s="64"/>
      <c r="I426" s="64"/>
      <c r="J426" s="64"/>
      <c r="K426" s="64"/>
      <c r="L426" s="64"/>
      <c r="M426" s="65"/>
      <c r="R426" s="62">
        <f t="shared" si="6"/>
        <v>0</v>
      </c>
    </row>
    <row r="427" spans="2:18" ht="15.75" hidden="1" x14ac:dyDescent="0.25">
      <c r="B427" s="63"/>
      <c r="C427" s="64"/>
      <c r="D427" s="64"/>
      <c r="E427" s="64"/>
      <c r="F427" s="64"/>
      <c r="G427" s="64"/>
      <c r="H427" s="64"/>
      <c r="I427" s="64"/>
      <c r="J427" s="64"/>
      <c r="K427" s="64"/>
      <c r="L427" s="64"/>
      <c r="M427" s="65"/>
      <c r="R427" s="62">
        <f t="shared" si="6"/>
        <v>0</v>
      </c>
    </row>
    <row r="428" spans="2:18" ht="15.75" hidden="1" x14ac:dyDescent="0.25">
      <c r="B428" s="63"/>
      <c r="C428" s="64"/>
      <c r="D428" s="64"/>
      <c r="E428" s="64"/>
      <c r="F428" s="64"/>
      <c r="G428" s="64"/>
      <c r="H428" s="64"/>
      <c r="I428" s="64"/>
      <c r="J428" s="64"/>
      <c r="K428" s="64"/>
      <c r="L428" s="64"/>
      <c r="M428" s="65"/>
      <c r="R428" s="62">
        <f t="shared" si="6"/>
        <v>0</v>
      </c>
    </row>
    <row r="429" spans="2:18" ht="15.75" hidden="1" x14ac:dyDescent="0.25">
      <c r="B429" s="63"/>
      <c r="C429" s="64"/>
      <c r="D429" s="64"/>
      <c r="E429" s="64"/>
      <c r="F429" s="64"/>
      <c r="G429" s="64"/>
      <c r="H429" s="64"/>
      <c r="I429" s="64"/>
      <c r="J429" s="64"/>
      <c r="K429" s="64"/>
      <c r="L429" s="64"/>
      <c r="M429" s="65"/>
      <c r="R429" s="62">
        <f t="shared" si="6"/>
        <v>0</v>
      </c>
    </row>
    <row r="430" spans="2:18" ht="15.75" hidden="1" x14ac:dyDescent="0.25">
      <c r="B430" s="63"/>
      <c r="C430" s="64"/>
      <c r="D430" s="64"/>
      <c r="E430" s="64"/>
      <c r="F430" s="64"/>
      <c r="G430" s="64"/>
      <c r="H430" s="64"/>
      <c r="I430" s="64"/>
      <c r="J430" s="64"/>
      <c r="K430" s="64"/>
      <c r="L430" s="64"/>
      <c r="M430" s="65"/>
      <c r="R430" s="62">
        <f t="shared" si="6"/>
        <v>0</v>
      </c>
    </row>
    <row r="431" spans="2:18" ht="15.75" hidden="1" x14ac:dyDescent="0.25">
      <c r="B431" s="63"/>
      <c r="C431" s="64"/>
      <c r="D431" s="64"/>
      <c r="E431" s="64"/>
      <c r="F431" s="64"/>
      <c r="G431" s="64"/>
      <c r="H431" s="64"/>
      <c r="I431" s="64"/>
      <c r="J431" s="64"/>
      <c r="K431" s="64"/>
      <c r="L431" s="64"/>
      <c r="M431" s="65"/>
      <c r="R431" s="62">
        <f t="shared" si="6"/>
        <v>0</v>
      </c>
    </row>
    <row r="432" spans="2:18" ht="15.75" hidden="1" x14ac:dyDescent="0.25">
      <c r="B432" s="63"/>
      <c r="C432" s="64"/>
      <c r="D432" s="64"/>
      <c r="E432" s="64"/>
      <c r="F432" s="64"/>
      <c r="G432" s="64"/>
      <c r="H432" s="64"/>
      <c r="I432" s="64"/>
      <c r="J432" s="64"/>
      <c r="K432" s="64"/>
      <c r="L432" s="64"/>
      <c r="M432" s="65"/>
      <c r="R432" s="62">
        <f t="shared" si="6"/>
        <v>0</v>
      </c>
    </row>
    <row r="433" spans="2:18" ht="15.75" hidden="1" x14ac:dyDescent="0.25">
      <c r="B433" s="63"/>
      <c r="C433" s="64"/>
      <c r="D433" s="64"/>
      <c r="E433" s="64"/>
      <c r="F433" s="64"/>
      <c r="G433" s="64"/>
      <c r="H433" s="64"/>
      <c r="I433" s="64"/>
      <c r="J433" s="64"/>
      <c r="K433" s="64"/>
      <c r="L433" s="64"/>
      <c r="M433" s="65"/>
      <c r="R433" s="62">
        <f t="shared" si="6"/>
        <v>0</v>
      </c>
    </row>
    <row r="434" spans="2:18" ht="15.75" hidden="1" x14ac:dyDescent="0.25">
      <c r="B434" s="63"/>
      <c r="C434" s="64"/>
      <c r="D434" s="64"/>
      <c r="E434" s="64"/>
      <c r="F434" s="64"/>
      <c r="G434" s="64"/>
      <c r="H434" s="64"/>
      <c r="I434" s="64"/>
      <c r="J434" s="64"/>
      <c r="K434" s="64"/>
      <c r="L434" s="64"/>
      <c r="M434" s="65"/>
      <c r="R434" s="62">
        <f t="shared" si="6"/>
        <v>0</v>
      </c>
    </row>
    <row r="435" spans="2:18" ht="15.75" hidden="1" x14ac:dyDescent="0.25">
      <c r="B435" s="63"/>
      <c r="C435" s="64"/>
      <c r="D435" s="64"/>
      <c r="E435" s="64"/>
      <c r="F435" s="64"/>
      <c r="G435" s="64"/>
      <c r="H435" s="64"/>
      <c r="I435" s="64"/>
      <c r="J435" s="64"/>
      <c r="K435" s="64"/>
      <c r="L435" s="64"/>
      <c r="M435" s="65"/>
      <c r="R435" s="62">
        <f t="shared" si="6"/>
        <v>0</v>
      </c>
    </row>
    <row r="436" spans="2:18" ht="15.75" hidden="1" x14ac:dyDescent="0.25">
      <c r="B436" s="63"/>
      <c r="C436" s="64"/>
      <c r="D436" s="64"/>
      <c r="E436" s="64"/>
      <c r="F436" s="64"/>
      <c r="G436" s="64"/>
      <c r="H436" s="64"/>
      <c r="I436" s="64"/>
      <c r="J436" s="64"/>
      <c r="K436" s="64"/>
      <c r="L436" s="64"/>
      <c r="M436" s="65"/>
      <c r="R436" s="62">
        <f t="shared" si="6"/>
        <v>0</v>
      </c>
    </row>
    <row r="437" spans="2:18" ht="15.75" hidden="1" x14ac:dyDescent="0.25">
      <c r="B437" s="77"/>
      <c r="C437" s="66"/>
      <c r="D437" s="66"/>
      <c r="E437" s="66"/>
      <c r="F437" s="66"/>
      <c r="G437" s="66"/>
      <c r="H437" s="66"/>
      <c r="I437" s="66"/>
      <c r="J437" s="66"/>
      <c r="K437" s="66"/>
      <c r="L437" s="66"/>
      <c r="M437" s="78"/>
      <c r="R437" s="62">
        <f t="shared" si="6"/>
        <v>0</v>
      </c>
    </row>
    <row r="438" spans="2:18" ht="15.75" hidden="1" x14ac:dyDescent="0.25">
      <c r="B438" s="63"/>
      <c r="C438" s="64"/>
      <c r="D438" s="64"/>
      <c r="E438" s="64"/>
      <c r="F438" s="64"/>
      <c r="G438" s="64"/>
      <c r="H438" s="64"/>
      <c r="I438" s="64"/>
      <c r="J438" s="64"/>
      <c r="K438" s="64"/>
      <c r="L438" s="64"/>
      <c r="M438" s="65"/>
      <c r="R438" s="62">
        <f t="shared" si="6"/>
        <v>0</v>
      </c>
    </row>
    <row r="439" spans="2:18" ht="15.75" hidden="1" x14ac:dyDescent="0.25">
      <c r="B439" s="63"/>
      <c r="C439" s="64"/>
      <c r="D439" s="64"/>
      <c r="E439" s="64"/>
      <c r="F439" s="64"/>
      <c r="G439" s="64"/>
      <c r="H439" s="64"/>
      <c r="I439" s="64"/>
      <c r="J439" s="64"/>
      <c r="K439" s="64"/>
      <c r="L439" s="64"/>
      <c r="M439" s="65"/>
      <c r="R439" s="62">
        <f t="shared" si="6"/>
        <v>0</v>
      </c>
    </row>
    <row r="440" spans="2:18" ht="15.75" hidden="1" x14ac:dyDescent="0.25">
      <c r="B440" s="63"/>
      <c r="C440" s="64"/>
      <c r="D440" s="64"/>
      <c r="E440" s="64"/>
      <c r="F440" s="64"/>
      <c r="G440" s="64"/>
      <c r="H440" s="64"/>
      <c r="I440" s="64"/>
      <c r="J440" s="64"/>
      <c r="K440" s="64"/>
      <c r="L440" s="64"/>
      <c r="M440" s="65"/>
      <c r="R440" s="62">
        <f t="shared" si="6"/>
        <v>0</v>
      </c>
    </row>
    <row r="441" spans="2:18" ht="15.75" hidden="1" x14ac:dyDescent="0.25">
      <c r="B441" s="63"/>
      <c r="C441" s="64"/>
      <c r="D441" s="64"/>
      <c r="E441" s="64"/>
      <c r="F441" s="64"/>
      <c r="G441" s="64"/>
      <c r="H441" s="64"/>
      <c r="I441" s="64"/>
      <c r="J441" s="64"/>
      <c r="K441" s="64"/>
      <c r="L441" s="64"/>
      <c r="M441" s="65"/>
      <c r="R441" s="62">
        <f t="shared" si="6"/>
        <v>0</v>
      </c>
    </row>
    <row r="442" spans="2:18" ht="15.75" hidden="1" x14ac:dyDescent="0.25">
      <c r="B442" s="63"/>
      <c r="C442" s="64"/>
      <c r="D442" s="64"/>
      <c r="E442" s="64"/>
      <c r="F442" s="64"/>
      <c r="G442" s="64"/>
      <c r="H442" s="64"/>
      <c r="I442" s="64"/>
      <c r="J442" s="64"/>
      <c r="K442" s="64"/>
      <c r="L442" s="64"/>
      <c r="M442" s="65"/>
      <c r="R442" s="62">
        <f t="shared" si="6"/>
        <v>0</v>
      </c>
    </row>
    <row r="443" spans="2:18" ht="15.75" x14ac:dyDescent="0.25">
      <c r="R443" s="62">
        <f t="shared" si="6"/>
        <v>0</v>
      </c>
    </row>
    <row r="444" spans="2:18" ht="15.75" x14ac:dyDescent="0.25">
      <c r="R444" s="62">
        <f t="shared" si="6"/>
        <v>0</v>
      </c>
    </row>
    <row r="445" spans="2:18" ht="15.75" x14ac:dyDescent="0.25">
      <c r="R445" s="62">
        <f t="shared" si="6"/>
        <v>0</v>
      </c>
    </row>
  </sheetData>
  <mergeCells count="1">
    <mergeCell ref="B8:M9"/>
  </mergeCells>
  <conditionalFormatting sqref="C351:M436 C438:M442">
    <cfRule type="expression" dxfId="377" priority="384">
      <formula>$R351=1</formula>
    </cfRule>
  </conditionalFormatting>
  <conditionalFormatting sqref="C351:M436 C438:M442">
    <cfRule type="expression" dxfId="376" priority="379">
      <formula>$R351=6</formula>
    </cfRule>
    <cfRule type="expression" dxfId="375" priority="380">
      <formula>$R351=5</formula>
    </cfRule>
    <cfRule type="expression" dxfId="374" priority="381">
      <formula>$R351=4</formula>
    </cfRule>
    <cfRule type="expression" dxfId="373" priority="382">
      <formula>$R351=3</formula>
    </cfRule>
    <cfRule type="expression" dxfId="372" priority="383">
      <formula>$R351=2</formula>
    </cfRule>
  </conditionalFormatting>
  <conditionalFormatting sqref="B351:B436 B438:B442">
    <cfRule type="expression" dxfId="371" priority="372">
      <formula>$R351=1</formula>
    </cfRule>
  </conditionalFormatting>
  <conditionalFormatting sqref="B351:B436 B438:B442">
    <cfRule type="expression" dxfId="370" priority="367">
      <formula>$R351=6</formula>
    </cfRule>
    <cfRule type="expression" dxfId="369" priority="368">
      <formula>$R351=5</formula>
    </cfRule>
    <cfRule type="expression" dxfId="368" priority="369">
      <formula>$R351=4</formula>
    </cfRule>
    <cfRule type="expression" dxfId="367" priority="370">
      <formula>$R351=3</formula>
    </cfRule>
    <cfRule type="expression" dxfId="366" priority="371">
      <formula>$R351=2</formula>
    </cfRule>
  </conditionalFormatting>
  <conditionalFormatting sqref="B37">
    <cfRule type="expression" dxfId="365" priority="48">
      <formula>$R37=1</formula>
    </cfRule>
  </conditionalFormatting>
  <conditionalFormatting sqref="B37">
    <cfRule type="expression" dxfId="364" priority="43">
      <formula>$R37=6</formula>
    </cfRule>
    <cfRule type="expression" dxfId="363" priority="44">
      <formula>$R37=5</formula>
    </cfRule>
    <cfRule type="expression" dxfId="362" priority="45">
      <formula>$R37=4</formula>
    </cfRule>
    <cfRule type="expression" dxfId="361" priority="46">
      <formula>$R37=3</formula>
    </cfRule>
    <cfRule type="expression" dxfId="360" priority="47">
      <formula>$R37=2</formula>
    </cfRule>
  </conditionalFormatting>
  <conditionalFormatting sqref="B44">
    <cfRule type="expression" dxfId="359" priority="42">
      <formula>$R44=1</formula>
    </cfRule>
  </conditionalFormatting>
  <conditionalFormatting sqref="B44">
    <cfRule type="expression" dxfId="358" priority="37">
      <formula>$R44=6</formula>
    </cfRule>
    <cfRule type="expression" dxfId="357" priority="38">
      <formula>$R44=5</formula>
    </cfRule>
    <cfRule type="expression" dxfId="356" priority="39">
      <formula>$R44=4</formula>
    </cfRule>
    <cfRule type="expression" dxfId="355" priority="40">
      <formula>$R44=3</formula>
    </cfRule>
    <cfRule type="expression" dxfId="354" priority="41">
      <formula>$R44=2</formula>
    </cfRule>
  </conditionalFormatting>
  <conditionalFormatting sqref="C437:M437">
    <cfRule type="expression" dxfId="353" priority="378">
      <formula>$R437=1</formula>
    </cfRule>
  </conditionalFormatting>
  <conditionalFormatting sqref="C437:M437">
    <cfRule type="expression" dxfId="352" priority="373">
      <formula>$R437=6</formula>
    </cfRule>
    <cfRule type="expression" dxfId="351" priority="374">
      <formula>$R437=5</formula>
    </cfRule>
    <cfRule type="expression" dxfId="350" priority="375">
      <formula>$R437=4</formula>
    </cfRule>
    <cfRule type="expression" dxfId="349" priority="376">
      <formula>$R437=3</formula>
    </cfRule>
    <cfRule type="expression" dxfId="348" priority="377">
      <formula>$R437=2</formula>
    </cfRule>
  </conditionalFormatting>
  <conditionalFormatting sqref="B437">
    <cfRule type="expression" dxfId="347" priority="312">
      <formula>$R437=1</formula>
    </cfRule>
  </conditionalFormatting>
  <conditionalFormatting sqref="B437">
    <cfRule type="expression" dxfId="346" priority="307">
      <formula>$R437=6</formula>
    </cfRule>
    <cfRule type="expression" dxfId="345" priority="308">
      <formula>$R437=5</formula>
    </cfRule>
    <cfRule type="expression" dxfId="344" priority="309">
      <formula>$R437=4</formula>
    </cfRule>
    <cfRule type="expression" dxfId="343" priority="310">
      <formula>$R437=3</formula>
    </cfRule>
    <cfRule type="expression" dxfId="342" priority="311">
      <formula>$R437=2</formula>
    </cfRule>
  </conditionalFormatting>
  <conditionalFormatting sqref="B236">
    <cfRule type="expression" dxfId="341" priority="18">
      <formula>$R236=1</formula>
    </cfRule>
  </conditionalFormatting>
  <conditionalFormatting sqref="B236">
    <cfRule type="expression" dxfId="340" priority="13">
      <formula>$R236=6</formula>
    </cfRule>
    <cfRule type="expression" dxfId="339" priority="14">
      <formula>$R236=5</formula>
    </cfRule>
    <cfRule type="expression" dxfId="338" priority="15">
      <formula>$R236=4</formula>
    </cfRule>
    <cfRule type="expression" dxfId="337" priority="16">
      <formula>$R236=3</formula>
    </cfRule>
    <cfRule type="expression" dxfId="336" priority="17">
      <formula>$R236=2</formula>
    </cfRule>
  </conditionalFormatting>
  <conditionalFormatting sqref="B314">
    <cfRule type="expression" dxfId="335" priority="12">
      <formula>$R314=1</formula>
    </cfRule>
  </conditionalFormatting>
  <conditionalFormatting sqref="B314">
    <cfRule type="expression" dxfId="334" priority="7">
      <formula>$R314=6</formula>
    </cfRule>
    <cfRule type="expression" dxfId="333" priority="8">
      <formula>$R314=5</formula>
    </cfRule>
    <cfRule type="expression" dxfId="332" priority="9">
      <formula>$R314=4</formula>
    </cfRule>
    <cfRule type="expression" dxfId="331" priority="10">
      <formula>$R314=3</formula>
    </cfRule>
    <cfRule type="expression" dxfId="330" priority="11">
      <formula>$R314=2</formula>
    </cfRule>
  </conditionalFormatting>
  <conditionalFormatting sqref="B85">
    <cfRule type="expression" dxfId="329" priority="36">
      <formula>$R85=1</formula>
    </cfRule>
  </conditionalFormatting>
  <conditionalFormatting sqref="B85">
    <cfRule type="expression" dxfId="328" priority="31">
      <formula>$R85=6</formula>
    </cfRule>
    <cfRule type="expression" dxfId="327" priority="32">
      <formula>$R85=5</formula>
    </cfRule>
    <cfRule type="expression" dxfId="326" priority="33">
      <formula>$R85=4</formula>
    </cfRule>
    <cfRule type="expression" dxfId="325" priority="34">
      <formula>$R85=3</formula>
    </cfRule>
    <cfRule type="expression" dxfId="324" priority="35">
      <formula>$R85=2</formula>
    </cfRule>
  </conditionalFormatting>
  <conditionalFormatting sqref="B99">
    <cfRule type="expression" dxfId="323" priority="30">
      <formula>$R99=1</formula>
    </cfRule>
  </conditionalFormatting>
  <conditionalFormatting sqref="B99">
    <cfRule type="expression" dxfId="322" priority="25">
      <formula>$R99=6</formula>
    </cfRule>
    <cfRule type="expression" dxfId="321" priority="26">
      <formula>$R99=5</formula>
    </cfRule>
    <cfRule type="expression" dxfId="320" priority="27">
      <formula>$R99=4</formula>
    </cfRule>
    <cfRule type="expression" dxfId="319" priority="28">
      <formula>$R99=3</formula>
    </cfRule>
    <cfRule type="expression" dxfId="318" priority="29">
      <formula>$R99=2</formula>
    </cfRule>
  </conditionalFormatting>
  <conditionalFormatting sqref="B224">
    <cfRule type="expression" dxfId="317" priority="24">
      <formula>$R224=1</formula>
    </cfRule>
  </conditionalFormatting>
  <conditionalFormatting sqref="B224">
    <cfRule type="expression" dxfId="316" priority="19">
      <formula>$R224=6</formula>
    </cfRule>
    <cfRule type="expression" dxfId="315" priority="20">
      <formula>$R224=5</formula>
    </cfRule>
    <cfRule type="expression" dxfId="314" priority="21">
      <formula>$R224=4</formula>
    </cfRule>
    <cfRule type="expression" dxfId="313" priority="22">
      <formula>$R224=3</formula>
    </cfRule>
    <cfRule type="expression" dxfId="312" priority="23">
      <formula>$R224=2</formula>
    </cfRule>
  </conditionalFormatting>
  <conditionalFormatting sqref="B344:B350">
    <cfRule type="expression" dxfId="311" priority="72">
      <formula>$R344=1</formula>
    </cfRule>
  </conditionalFormatting>
  <conditionalFormatting sqref="B344:B350">
    <cfRule type="expression" dxfId="310" priority="67">
      <formula>$R344=6</formula>
    </cfRule>
    <cfRule type="expression" dxfId="309" priority="68">
      <formula>$R344=5</formula>
    </cfRule>
    <cfRule type="expression" dxfId="308" priority="69">
      <formula>$R344=4</formula>
    </cfRule>
    <cfRule type="expression" dxfId="307" priority="70">
      <formula>$R344=3</formula>
    </cfRule>
    <cfRule type="expression" dxfId="306" priority="71">
      <formula>$R344=2</formula>
    </cfRule>
  </conditionalFormatting>
  <conditionalFormatting sqref="B32:B36 B38:B43 B45:B84 B86:B98 B100:B223 B225:B235 B237:B313 B315:B326 B328:B334 B336:B343">
    <cfRule type="expression" dxfId="305" priority="60">
      <formula>$R32=1</formula>
    </cfRule>
  </conditionalFormatting>
  <conditionalFormatting sqref="B32:B36 B38:B43 B45:B84 B86:B98 B100:B223 B225:B235 B237:B313 B315:B326 B328:B334 B336:B343">
    <cfRule type="expression" dxfId="304" priority="55">
      <formula>$R32=6</formula>
    </cfRule>
    <cfRule type="expression" dxfId="303" priority="56">
      <formula>$R32=5</formula>
    </cfRule>
    <cfRule type="expression" dxfId="302" priority="57">
      <formula>$R32=4</formula>
    </cfRule>
    <cfRule type="expression" dxfId="301" priority="58">
      <formula>$R32=3</formula>
    </cfRule>
    <cfRule type="expression" dxfId="300" priority="59">
      <formula>$R32=2</formula>
    </cfRule>
  </conditionalFormatting>
  <conditionalFormatting sqref="C344:M350">
    <cfRule type="expression" dxfId="299" priority="78">
      <formula>$R344=1</formula>
    </cfRule>
  </conditionalFormatting>
  <conditionalFormatting sqref="C344:M350">
    <cfRule type="expression" dxfId="298" priority="73">
      <formula>$R344=6</formula>
    </cfRule>
    <cfRule type="expression" dxfId="297" priority="74">
      <formula>$R344=5</formula>
    </cfRule>
    <cfRule type="expression" dxfId="296" priority="75">
      <formula>$R344=4</formula>
    </cfRule>
    <cfRule type="expression" dxfId="295" priority="76">
      <formula>$R344=3</formula>
    </cfRule>
    <cfRule type="expression" dxfId="294" priority="77">
      <formula>$R344=2</formula>
    </cfRule>
  </conditionalFormatting>
  <conditionalFormatting sqref="B335">
    <cfRule type="expression" dxfId="293" priority="54">
      <formula>$R335=1</formula>
    </cfRule>
  </conditionalFormatting>
  <conditionalFormatting sqref="B335">
    <cfRule type="expression" dxfId="292" priority="49">
      <formula>$R335=6</formula>
    </cfRule>
    <cfRule type="expression" dxfId="291" priority="50">
      <formula>$R335=5</formula>
    </cfRule>
    <cfRule type="expression" dxfId="290" priority="51">
      <formula>$R335=4</formula>
    </cfRule>
    <cfRule type="expression" dxfId="289" priority="52">
      <formula>$R335=3</formula>
    </cfRule>
    <cfRule type="expression" dxfId="288" priority="53">
      <formula>$R335=2</formula>
    </cfRule>
  </conditionalFormatting>
  <conditionalFormatting sqref="B327">
    <cfRule type="expression" dxfId="287" priority="6">
      <formula>$R327=1</formula>
    </cfRule>
  </conditionalFormatting>
  <conditionalFormatting sqref="B327">
    <cfRule type="expression" dxfId="286" priority="1">
      <formula>$R327=6</formula>
    </cfRule>
    <cfRule type="expression" dxfId="285" priority="2">
      <formula>$R327=5</formula>
    </cfRule>
    <cfRule type="expression" dxfId="284" priority="3">
      <formula>$R327=4</formula>
    </cfRule>
    <cfRule type="expression" dxfId="283" priority="4">
      <formula>$R327=3</formula>
    </cfRule>
    <cfRule type="expression" dxfId="282" priority="5">
      <formula>$R327=2</formula>
    </cfRule>
  </conditionalFormatting>
  <conditionalFormatting sqref="C32:M343">
    <cfRule type="expression" dxfId="281" priority="66">
      <formula>$R32=1</formula>
    </cfRule>
  </conditionalFormatting>
  <conditionalFormatting sqref="C32:M343">
    <cfRule type="expression" dxfId="280" priority="61">
      <formula>$R32=6</formula>
    </cfRule>
    <cfRule type="expression" dxfId="279" priority="62">
      <formula>$R32=5</formula>
    </cfRule>
    <cfRule type="expression" dxfId="278" priority="63">
      <formula>$R32=4</formula>
    </cfRule>
    <cfRule type="expression" dxfId="277" priority="64">
      <formula>$R32=3</formula>
    </cfRule>
    <cfRule type="expression" dxfId="276" priority="65">
      <formula>$R32=2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45"/>
  <sheetViews>
    <sheetView showGridLines="0" zoomScale="80" zoomScaleNormal="80" workbookViewId="0">
      <selection activeCell="C12" sqref="C12"/>
    </sheetView>
  </sheetViews>
  <sheetFormatPr defaultRowHeight="15" x14ac:dyDescent="0.25"/>
  <cols>
    <col min="1" max="1" width="1.7109375" customWidth="1"/>
    <col min="2" max="2" width="57" customWidth="1"/>
    <col min="3" max="3" width="21.5703125" customWidth="1"/>
    <col min="4" max="4" width="19.5703125" customWidth="1"/>
    <col min="5" max="5" width="10.7109375" customWidth="1"/>
    <col min="6" max="6" width="14.140625" customWidth="1"/>
    <col min="7" max="7" width="14.85546875" customWidth="1"/>
    <col min="8" max="8" width="14.42578125" customWidth="1"/>
    <col min="9" max="9" width="14.85546875" customWidth="1"/>
    <col min="10" max="10" width="14.42578125" customWidth="1"/>
    <col min="11" max="11" width="15.7109375" customWidth="1"/>
    <col min="12" max="12" width="16" customWidth="1"/>
    <col min="13" max="13" width="13.7109375" customWidth="1"/>
    <col min="14" max="14" width="3.85546875" customWidth="1"/>
    <col min="17" max="17" width="7.28515625" customWidth="1"/>
    <col min="18" max="18" width="1" customWidth="1"/>
  </cols>
  <sheetData>
    <row r="1" spans="1:18" ht="15.75" x14ac:dyDescent="0.25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4"/>
      <c r="M1" s="3"/>
      <c r="N1" s="1"/>
      <c r="O1" s="1"/>
      <c r="P1" s="1"/>
      <c r="Q1" s="1"/>
      <c r="R1" s="5"/>
    </row>
    <row r="2" spans="1:18" ht="15.75" x14ac:dyDescent="0.25">
      <c r="A2" s="1"/>
      <c r="B2" s="6"/>
      <c r="C2" s="3"/>
      <c r="D2" s="3"/>
      <c r="E2" s="3"/>
      <c r="F2" s="3"/>
      <c r="G2" s="3"/>
      <c r="H2" s="3"/>
      <c r="I2" s="3"/>
      <c r="J2" s="3"/>
      <c r="K2" s="3"/>
      <c r="L2" s="4"/>
      <c r="M2" s="3"/>
      <c r="N2" s="1"/>
      <c r="O2" s="1"/>
      <c r="P2" s="1"/>
      <c r="Q2" s="1"/>
      <c r="R2" s="5"/>
    </row>
    <row r="3" spans="1:18" ht="15.75" x14ac:dyDescent="0.25">
      <c r="A3" s="1"/>
      <c r="B3" s="2"/>
      <c r="C3" s="3"/>
      <c r="D3" s="3"/>
      <c r="E3" s="3"/>
      <c r="F3" s="3"/>
      <c r="G3" s="3"/>
      <c r="H3" s="3"/>
      <c r="I3" s="3"/>
      <c r="J3" s="3"/>
      <c r="K3" s="3"/>
      <c r="L3" s="4"/>
      <c r="M3" s="3"/>
      <c r="N3" s="1"/>
      <c r="O3" s="1"/>
      <c r="P3" s="1"/>
      <c r="Q3" s="1"/>
      <c r="R3" s="5"/>
    </row>
    <row r="4" spans="1:18" ht="15.75" x14ac:dyDescent="0.25">
      <c r="A4" s="1"/>
      <c r="B4" s="2"/>
      <c r="C4" s="3"/>
      <c r="D4" s="3"/>
      <c r="E4" s="3"/>
      <c r="F4" s="3"/>
      <c r="G4" s="3"/>
      <c r="H4" s="3"/>
      <c r="I4" s="3"/>
      <c r="J4" s="3"/>
      <c r="K4" s="3"/>
      <c r="L4" s="4"/>
      <c r="M4" s="3"/>
      <c r="N4" s="1"/>
      <c r="O4" s="1"/>
      <c r="P4" s="1"/>
      <c r="Q4" s="1"/>
      <c r="R4" s="5"/>
    </row>
    <row r="5" spans="1:18" ht="15.75" x14ac:dyDescent="0.25">
      <c r="A5" s="1"/>
      <c r="B5" s="2"/>
      <c r="C5" s="3"/>
      <c r="D5" s="3"/>
      <c r="E5" s="3"/>
      <c r="F5" s="3"/>
      <c r="G5" s="3"/>
      <c r="H5" s="3"/>
      <c r="I5" s="3"/>
      <c r="J5" s="3"/>
      <c r="K5" s="3"/>
      <c r="L5" s="4"/>
      <c r="M5" s="3"/>
      <c r="N5" s="1"/>
      <c r="O5" s="1"/>
      <c r="P5" s="1"/>
      <c r="Q5" s="1"/>
      <c r="R5" s="5"/>
    </row>
    <row r="6" spans="1:18" ht="12.75" customHeight="1" x14ac:dyDescent="0.25">
      <c r="A6" s="1"/>
      <c r="B6" s="2"/>
      <c r="C6" s="3"/>
      <c r="D6" s="3"/>
      <c r="E6" s="3"/>
      <c r="F6" s="3"/>
      <c r="G6" s="3"/>
      <c r="H6" s="3"/>
      <c r="I6" s="3"/>
      <c r="J6" s="3"/>
      <c r="K6" s="3"/>
      <c r="L6" s="4"/>
      <c r="M6" s="3"/>
      <c r="N6" s="1"/>
      <c r="O6" s="1"/>
      <c r="P6" s="1"/>
      <c r="Q6" s="1"/>
      <c r="R6" s="5"/>
    </row>
    <row r="7" spans="1:18" ht="4.5" customHeight="1" thickBot="1" x14ac:dyDescent="0.3">
      <c r="A7" s="1"/>
      <c r="B7" s="2"/>
      <c r="C7" s="3"/>
      <c r="D7" s="3"/>
      <c r="E7" s="3"/>
      <c r="F7" s="3"/>
      <c r="G7" s="3"/>
      <c r="H7" s="3"/>
      <c r="I7" s="3"/>
      <c r="J7" s="3"/>
      <c r="K7" s="3"/>
      <c r="L7" s="4"/>
      <c r="M7" s="3"/>
      <c r="N7" s="1"/>
      <c r="O7" s="1"/>
      <c r="P7" s="1"/>
      <c r="Q7" s="1"/>
      <c r="R7" s="5"/>
    </row>
    <row r="8" spans="1:18" ht="15.75" customHeight="1" x14ac:dyDescent="0.25">
      <c r="A8" s="1"/>
      <c r="B8" s="85" t="str">
        <f>МЗС!B8</f>
        <v>Плановая траектория на многозабойную/многоствольную скважину</v>
      </c>
      <c r="C8" s="86"/>
      <c r="D8" s="86"/>
      <c r="E8" s="86"/>
      <c r="F8" s="86"/>
      <c r="G8" s="86"/>
      <c r="H8" s="86"/>
      <c r="I8" s="86"/>
      <c r="J8" s="86"/>
      <c r="K8" s="86"/>
      <c r="L8" s="86"/>
      <c r="M8" s="87"/>
      <c r="N8" s="1"/>
      <c r="O8" s="1"/>
      <c r="P8" s="1"/>
      <c r="Q8" s="1"/>
      <c r="R8" s="5"/>
    </row>
    <row r="9" spans="1:18" ht="16.5" customHeight="1" thickBot="1" x14ac:dyDescent="0.3">
      <c r="A9" s="1"/>
      <c r="B9" s="88"/>
      <c r="C9" s="89"/>
      <c r="D9" s="89"/>
      <c r="E9" s="89"/>
      <c r="F9" s="89"/>
      <c r="G9" s="89"/>
      <c r="H9" s="89"/>
      <c r="I9" s="89"/>
      <c r="J9" s="89"/>
      <c r="K9" s="89"/>
      <c r="L9" s="89"/>
      <c r="M9" s="90"/>
      <c r="N9" s="1"/>
      <c r="O9" s="1"/>
      <c r="P9" s="1"/>
      <c r="Q9" s="1"/>
      <c r="R9" s="5"/>
    </row>
    <row r="10" spans="1:18" ht="5.25" customHeight="1" thickBot="1" x14ac:dyDescent="0.3">
      <c r="A10" s="1"/>
      <c r="B10" s="7"/>
      <c r="C10" s="7"/>
      <c r="D10" s="7"/>
      <c r="E10" s="8"/>
      <c r="F10" s="8"/>
      <c r="G10" s="8"/>
      <c r="H10" s="8"/>
      <c r="I10" s="7"/>
      <c r="J10" s="7"/>
      <c r="K10" s="7"/>
      <c r="L10" s="7"/>
      <c r="M10" s="7"/>
      <c r="N10" s="1"/>
      <c r="O10" s="1"/>
      <c r="P10" s="1"/>
      <c r="Q10" s="1"/>
      <c r="R10" s="5"/>
    </row>
    <row r="11" spans="1:18" ht="15.75" x14ac:dyDescent="0.25">
      <c r="A11" s="1"/>
      <c r="B11" s="9" t="s">
        <v>0</v>
      </c>
      <c r="C11" s="10">
        <f>МЗС!C11</f>
        <v>43448</v>
      </c>
      <c r="D11" s="11"/>
      <c r="E11" s="12"/>
      <c r="F11" s="13" t="s">
        <v>1</v>
      </c>
      <c r="G11" s="14"/>
      <c r="H11" s="14"/>
      <c r="I11" s="14"/>
      <c r="J11" s="15"/>
      <c r="K11" s="16"/>
      <c r="L11" s="16"/>
      <c r="M11" s="17" t="str">
        <f>МЗС!M11</f>
        <v>Устье скважины  / Slot</v>
      </c>
      <c r="N11" s="1"/>
      <c r="O11" s="1"/>
      <c r="P11" s="1"/>
      <c r="Q11" s="1"/>
      <c r="R11" s="5"/>
    </row>
    <row r="12" spans="1:18" ht="15.75" x14ac:dyDescent="0.25">
      <c r="A12" s="1"/>
      <c r="B12" s="18" t="s">
        <v>3</v>
      </c>
      <c r="C12" s="19"/>
      <c r="D12" s="20"/>
      <c r="E12" s="21"/>
      <c r="F12" s="22" t="s">
        <v>4</v>
      </c>
      <c r="G12" s="23"/>
      <c r="H12" s="23"/>
      <c r="I12" s="23"/>
      <c r="J12" s="24"/>
      <c r="K12" s="25"/>
      <c r="L12" s="25"/>
      <c r="M12" s="26" t="str">
        <f>МЗС!M12</f>
        <v>Minimum Curvature</v>
      </c>
      <c r="N12" s="1"/>
      <c r="O12" s="1"/>
      <c r="P12" s="1"/>
      <c r="Q12" s="1"/>
      <c r="R12" s="5"/>
    </row>
    <row r="13" spans="1:18" ht="15.75" x14ac:dyDescent="0.25">
      <c r="A13" s="1"/>
      <c r="B13" s="27" t="s">
        <v>6</v>
      </c>
      <c r="C13" s="23"/>
      <c r="D13" s="28"/>
      <c r="E13" s="21"/>
      <c r="F13" s="22" t="s">
        <v>7</v>
      </c>
      <c r="G13" s="23"/>
      <c r="H13" s="23"/>
      <c r="I13" s="23"/>
      <c r="J13" s="24"/>
      <c r="K13" s="29"/>
      <c r="L13" s="25" t="s">
        <v>8</v>
      </c>
      <c r="M13" s="30" t="str">
        <f>МЗС!M13</f>
        <v>342 °</v>
      </c>
      <c r="N13" s="1"/>
      <c r="O13" s="1"/>
      <c r="P13" s="1"/>
      <c r="Q13" s="1"/>
      <c r="R13" s="5"/>
    </row>
    <row r="14" spans="1:18" ht="15.75" x14ac:dyDescent="0.25">
      <c r="A14" s="1"/>
      <c r="B14" s="27" t="s">
        <v>9</v>
      </c>
      <c r="C14" s="31">
        <f>МЗС!C14</f>
        <v>77</v>
      </c>
      <c r="D14" s="28"/>
      <c r="E14" s="21"/>
      <c r="F14" s="22" t="s">
        <v>10</v>
      </c>
      <c r="G14" s="23"/>
      <c r="H14" s="23"/>
      <c r="I14" s="23"/>
      <c r="J14" s="24"/>
      <c r="K14" s="25"/>
      <c r="L14" s="25"/>
      <c r="M14" s="30" t="str">
        <f>МЗС!M14</f>
        <v>0.000 m, 0.000 m</v>
      </c>
      <c r="N14" s="1"/>
      <c r="O14" s="1"/>
      <c r="P14" s="1"/>
      <c r="Q14" s="1"/>
      <c r="R14" s="5"/>
    </row>
    <row r="15" spans="1:18" ht="15.75" x14ac:dyDescent="0.25">
      <c r="A15" s="1"/>
      <c r="B15" s="27" t="s">
        <v>12</v>
      </c>
      <c r="C15" s="23" t="str">
        <f>МЗС!C15</f>
        <v>3413-P</v>
      </c>
      <c r="D15" s="28"/>
      <c r="E15" s="21"/>
      <c r="F15" s="22" t="s">
        <v>13</v>
      </c>
      <c r="G15" s="23"/>
      <c r="H15" s="23"/>
      <c r="I15" s="23"/>
      <c r="J15" s="24"/>
      <c r="K15" s="25"/>
      <c r="L15" s="25"/>
      <c r="M15" s="30" t="str">
        <f>МЗС!M15</f>
        <v>Mean Sea Level</v>
      </c>
      <c r="N15" s="1"/>
      <c r="O15" s="1"/>
      <c r="P15" s="1"/>
      <c r="Q15" s="1"/>
      <c r="R15" s="5"/>
    </row>
    <row r="16" spans="1:18" ht="15.75" x14ac:dyDescent="0.25">
      <c r="A16" s="1"/>
      <c r="B16" s="27" t="s">
        <v>15</v>
      </c>
      <c r="C16" s="32" t="s">
        <v>85</v>
      </c>
      <c r="D16" s="28"/>
      <c r="E16" s="21"/>
      <c r="F16" s="22" t="s">
        <v>17</v>
      </c>
      <c r="G16" s="23"/>
      <c r="H16" s="23"/>
      <c r="I16" s="23"/>
      <c r="J16" s="24"/>
      <c r="K16" s="25"/>
      <c r="L16" s="25"/>
      <c r="M16" s="30" t="str">
        <f>МЗС!M16</f>
        <v>Стол ротора</v>
      </c>
      <c r="N16" s="1"/>
      <c r="O16" s="1"/>
      <c r="P16" s="1"/>
      <c r="Q16" s="1"/>
      <c r="R16" s="5"/>
    </row>
    <row r="17" spans="1:21" ht="15.75" x14ac:dyDescent="0.25">
      <c r="A17" s="1"/>
      <c r="B17" s="27" t="s">
        <v>19</v>
      </c>
      <c r="C17" s="23" t="str">
        <f>МЗС!C17</f>
        <v>Design #3</v>
      </c>
      <c r="D17" s="28"/>
      <c r="E17" s="21"/>
      <c r="F17" s="22" t="s">
        <v>20</v>
      </c>
      <c r="G17" s="23"/>
      <c r="H17" s="23"/>
      <c r="I17" s="23"/>
      <c r="J17" s="24"/>
      <c r="K17" s="25"/>
      <c r="L17" s="25"/>
      <c r="M17" s="30">
        <f>МЗС!M17</f>
        <v>431.24</v>
      </c>
      <c r="N17" s="1"/>
      <c r="O17" s="1"/>
      <c r="P17" s="1"/>
      <c r="Q17" s="1"/>
      <c r="R17" s="5"/>
    </row>
    <row r="18" spans="1:21" ht="15.75" x14ac:dyDescent="0.25">
      <c r="A18" s="1"/>
      <c r="B18" s="27" t="s">
        <v>21</v>
      </c>
      <c r="C18" s="23" t="str">
        <f>МЗС!C18</f>
        <v>Universal Transverse Mercator</v>
      </c>
      <c r="D18" s="28"/>
      <c r="E18" s="21"/>
      <c r="F18" s="22" t="s">
        <v>23</v>
      </c>
      <c r="G18" s="23"/>
      <c r="H18" s="23"/>
      <c r="I18" s="23"/>
      <c r="J18" s="24"/>
      <c r="K18" s="25"/>
      <c r="L18" s="25"/>
      <c r="M18" s="30">
        <f>МЗС!M18</f>
        <v>422.4</v>
      </c>
      <c r="N18" s="1"/>
      <c r="O18" s="1"/>
      <c r="P18" s="1"/>
      <c r="Q18" s="1"/>
      <c r="R18" s="5"/>
    </row>
    <row r="19" spans="1:21" ht="15.75" x14ac:dyDescent="0.25">
      <c r="A19" s="1"/>
      <c r="B19" s="27" t="s">
        <v>24</v>
      </c>
      <c r="C19" s="23" t="str">
        <f>МЗС!C19</f>
        <v>WGS 1984</v>
      </c>
      <c r="D19" s="28"/>
      <c r="E19" s="21"/>
      <c r="F19" s="22" t="s">
        <v>26</v>
      </c>
      <c r="G19" s="23"/>
      <c r="H19" s="23"/>
      <c r="I19" s="23"/>
      <c r="J19" s="24"/>
      <c r="K19" s="25"/>
      <c r="L19" s="25"/>
      <c r="M19" s="30" t="str">
        <f>МЗС!M19</f>
        <v>Картографический север  (Grid North)</v>
      </c>
      <c r="N19" s="1"/>
      <c r="O19" s="1"/>
      <c r="P19" s="1"/>
      <c r="Q19" s="1"/>
      <c r="R19" s="5"/>
    </row>
    <row r="20" spans="1:21" ht="15.75" x14ac:dyDescent="0.25">
      <c r="A20" s="1"/>
      <c r="B20" s="27" t="s">
        <v>28</v>
      </c>
      <c r="C20" s="23" t="str">
        <f>МЗС!C20</f>
        <v>Zone 49N (108 E to 114 E)</v>
      </c>
      <c r="D20" s="28"/>
      <c r="E20" s="21"/>
      <c r="F20" s="22" t="s">
        <v>30</v>
      </c>
      <c r="G20" s="23"/>
      <c r="H20" s="23"/>
      <c r="I20" s="23"/>
      <c r="J20" s="24"/>
      <c r="K20" s="25"/>
      <c r="L20" s="25"/>
      <c r="M20" s="30" t="str">
        <f>МЗС!M20</f>
        <v>HDGM2018 (15.12.2018 г.)</v>
      </c>
      <c r="N20" s="1"/>
      <c r="O20" s="1"/>
      <c r="P20" s="1"/>
      <c r="Q20" s="1"/>
      <c r="R20" s="5"/>
    </row>
    <row r="21" spans="1:21" ht="15.75" x14ac:dyDescent="0.25">
      <c r="A21" s="1"/>
      <c r="B21" s="27" t="s">
        <v>31</v>
      </c>
      <c r="C21" s="23" t="str">
        <f>МЗС!C21</f>
        <v>60° 9' 38.1758 N</v>
      </c>
      <c r="D21" s="28"/>
      <c r="E21" s="21"/>
      <c r="F21" s="22" t="s">
        <v>32</v>
      </c>
      <c r="G21" s="23"/>
      <c r="H21" s="23"/>
      <c r="I21" s="23"/>
      <c r="J21" s="24"/>
      <c r="K21" s="25"/>
      <c r="L21" s="25"/>
      <c r="M21" s="30">
        <f>МЗС!M21</f>
        <v>78.12</v>
      </c>
      <c r="N21" s="1"/>
      <c r="O21" s="1"/>
      <c r="P21" s="1"/>
      <c r="Q21" s="1"/>
      <c r="R21" s="5"/>
    </row>
    <row r="22" spans="1:21" ht="15.75" x14ac:dyDescent="0.25">
      <c r="A22" s="1"/>
      <c r="B22" s="27" t="s">
        <v>33</v>
      </c>
      <c r="C22" s="23" t="str">
        <f>МЗС!C22</f>
        <v>109° 31' 6.7863 E</v>
      </c>
      <c r="D22" s="28"/>
      <c r="E22" s="21"/>
      <c r="F22" s="22" t="s">
        <v>34</v>
      </c>
      <c r="G22" s="23"/>
      <c r="H22" s="23"/>
      <c r="I22" s="23"/>
      <c r="J22" s="33"/>
      <c r="K22" s="25"/>
      <c r="L22" s="25"/>
      <c r="M22" s="34">
        <f>МЗС!M22</f>
        <v>61736</v>
      </c>
      <c r="N22" s="1"/>
      <c r="O22" s="1"/>
      <c r="P22" s="1"/>
      <c r="Q22" s="1"/>
      <c r="R22" s="5"/>
    </row>
    <row r="23" spans="1:21" ht="15.75" x14ac:dyDescent="0.25">
      <c r="A23" s="1"/>
      <c r="B23" s="27" t="s">
        <v>35</v>
      </c>
      <c r="C23" s="35">
        <f>МЗС!C23</f>
        <v>670219.72600000002</v>
      </c>
      <c r="D23" s="28"/>
      <c r="E23" s="21"/>
      <c r="F23" s="22" t="s">
        <v>36</v>
      </c>
      <c r="G23" s="23"/>
      <c r="H23" s="23"/>
      <c r="I23" s="23"/>
      <c r="J23" s="24"/>
      <c r="K23" s="25"/>
      <c r="L23" s="25"/>
      <c r="M23" s="30">
        <f>МЗС!M23</f>
        <v>-8.0500000000000007</v>
      </c>
      <c r="N23" s="1"/>
      <c r="O23" s="1"/>
      <c r="P23" s="1"/>
      <c r="Q23" s="1"/>
      <c r="R23" s="5"/>
    </row>
    <row r="24" spans="1:21" ht="15.75" x14ac:dyDescent="0.25">
      <c r="A24" s="1"/>
      <c r="B24" s="27" t="s">
        <v>37</v>
      </c>
      <c r="C24" s="35">
        <f>МЗС!C24</f>
        <v>417773.71</v>
      </c>
      <c r="D24" s="28"/>
      <c r="E24" s="21"/>
      <c r="F24" s="22" t="s">
        <v>38</v>
      </c>
      <c r="G24" s="23"/>
      <c r="H24" s="23"/>
      <c r="I24" s="23"/>
      <c r="J24" s="24"/>
      <c r="K24" s="25"/>
      <c r="L24" s="25"/>
      <c r="M24" s="30">
        <f>МЗС!M24</f>
        <v>-1.29</v>
      </c>
      <c r="N24" s="1"/>
      <c r="O24" s="1"/>
      <c r="P24" s="1"/>
      <c r="Q24" s="1"/>
      <c r="R24" s="5"/>
    </row>
    <row r="25" spans="1:21" ht="15.75" x14ac:dyDescent="0.25">
      <c r="A25" s="1"/>
      <c r="B25" s="27" t="s">
        <v>39</v>
      </c>
      <c r="C25" s="80">
        <f>МЗС!C25</f>
        <v>0.99968285000000001</v>
      </c>
      <c r="D25" s="28"/>
      <c r="E25" s="21"/>
      <c r="F25" s="22" t="s">
        <v>40</v>
      </c>
      <c r="G25" s="23"/>
      <c r="H25" s="23"/>
      <c r="I25" s="23"/>
      <c r="J25" s="24"/>
      <c r="K25" s="25"/>
      <c r="L25" s="25"/>
      <c r="M25" s="30">
        <f>МЗС!M25</f>
        <v>-6.7600000000000007</v>
      </c>
      <c r="N25" s="1"/>
      <c r="O25" s="1"/>
      <c r="P25" s="1"/>
      <c r="Q25" s="1"/>
      <c r="R25" s="5"/>
    </row>
    <row r="26" spans="1:21" ht="15.75" x14ac:dyDescent="0.25">
      <c r="A26" s="1"/>
      <c r="B26" s="36" t="s">
        <v>41</v>
      </c>
      <c r="C26" s="37">
        <v>6.2949999999999999</v>
      </c>
      <c r="D26" s="38"/>
      <c r="E26" s="39"/>
      <c r="F26" s="40" t="s">
        <v>42</v>
      </c>
      <c r="G26" s="41"/>
      <c r="H26" s="41"/>
      <c r="I26" s="41"/>
      <c r="J26" s="42"/>
      <c r="K26" s="43"/>
      <c r="L26" s="43"/>
      <c r="M26" s="30" t="str">
        <f>МЗС!M26</f>
        <v>150×850@342 deg</v>
      </c>
      <c r="N26" s="1"/>
      <c r="O26" s="1"/>
      <c r="P26" s="1"/>
      <c r="Q26" s="1"/>
      <c r="R26" s="5"/>
    </row>
    <row r="27" spans="1:21" ht="15.75" x14ac:dyDescent="0.25">
      <c r="A27" s="1"/>
      <c r="B27" s="44"/>
      <c r="C27" s="31"/>
      <c r="D27" s="23"/>
      <c r="E27" s="45"/>
      <c r="F27" s="22" t="s">
        <v>43</v>
      </c>
      <c r="G27" s="23"/>
      <c r="H27" s="23"/>
      <c r="I27" s="23"/>
      <c r="J27" s="24"/>
      <c r="K27" s="25"/>
      <c r="L27" s="25"/>
      <c r="M27" s="30" t="str">
        <f>МЗС!M27</f>
        <v>60° 10' 49.7304 N</v>
      </c>
      <c r="N27" s="1"/>
      <c r="O27" s="1"/>
      <c r="P27" s="1"/>
      <c r="Q27" s="1"/>
      <c r="R27" s="5"/>
    </row>
    <row r="28" spans="1:21" ht="16.5" thickBot="1" x14ac:dyDescent="0.3">
      <c r="A28" s="1"/>
      <c r="B28" s="46"/>
      <c r="C28" s="47"/>
      <c r="D28" s="48"/>
      <c r="E28" s="49"/>
      <c r="F28" s="50" t="s">
        <v>44</v>
      </c>
      <c r="G28" s="48"/>
      <c r="H28" s="48"/>
      <c r="I28" s="48"/>
      <c r="J28" s="51"/>
      <c r="K28" s="52"/>
      <c r="L28" s="52"/>
      <c r="M28" s="53" t="str">
        <f>МЗС!M28</f>
        <v>109° 30' 12.7472 E</v>
      </c>
      <c r="N28" s="1"/>
      <c r="O28" s="1"/>
      <c r="P28" s="1"/>
      <c r="Q28" s="1"/>
      <c r="R28" s="5"/>
    </row>
    <row r="29" spans="1:21" ht="4.5" customHeight="1" thickBot="1" x14ac:dyDescent="0.3">
      <c r="A29" s="1"/>
      <c r="B29" s="2"/>
      <c r="C29" s="3"/>
      <c r="D29" s="3"/>
      <c r="E29" s="3"/>
      <c r="F29" s="3"/>
      <c r="G29" s="3"/>
      <c r="H29" s="3"/>
      <c r="I29" s="3"/>
      <c r="J29" s="3"/>
      <c r="K29" s="3"/>
      <c r="L29" s="4"/>
      <c r="M29" s="3"/>
      <c r="N29" s="1"/>
      <c r="O29" s="1"/>
      <c r="P29" s="1"/>
      <c r="Q29" s="1"/>
      <c r="R29" s="5"/>
    </row>
    <row r="30" spans="1:21" ht="64.5" thickBot="1" x14ac:dyDescent="0.3">
      <c r="A30" s="1"/>
      <c r="B30" s="54" t="s">
        <v>45</v>
      </c>
      <c r="C30" s="55" t="s">
        <v>46</v>
      </c>
      <c r="D30" s="56" t="s">
        <v>47</v>
      </c>
      <c r="E30" s="56" t="s">
        <v>48</v>
      </c>
      <c r="F30" s="56" t="s">
        <v>49</v>
      </c>
      <c r="G30" s="56" t="s">
        <v>50</v>
      </c>
      <c r="H30" s="56" t="s">
        <v>51</v>
      </c>
      <c r="I30" s="56" t="s">
        <v>52</v>
      </c>
      <c r="J30" s="56" t="s">
        <v>53</v>
      </c>
      <c r="K30" s="56" t="s">
        <v>54</v>
      </c>
      <c r="L30" s="56" t="s">
        <v>55</v>
      </c>
      <c r="M30" s="57" t="s">
        <v>56</v>
      </c>
      <c r="N30" s="1"/>
      <c r="O30" s="1"/>
      <c r="P30" s="1"/>
      <c r="Q30" s="1"/>
      <c r="R30" s="5"/>
    </row>
    <row r="31" spans="1:21" ht="15.75" x14ac:dyDescent="0.25">
      <c r="A31" s="58"/>
      <c r="B31" s="59" t="s">
        <v>57</v>
      </c>
      <c r="C31" s="60">
        <v>0</v>
      </c>
      <c r="D31" s="60">
        <v>0</v>
      </c>
      <c r="E31" s="60">
        <v>0</v>
      </c>
      <c r="F31" s="60">
        <v>0</v>
      </c>
      <c r="G31" s="60">
        <v>-431.24</v>
      </c>
      <c r="H31" s="60">
        <v>0</v>
      </c>
      <c r="I31" s="60">
        <v>0</v>
      </c>
      <c r="J31" s="60">
        <v>0</v>
      </c>
      <c r="K31" s="60">
        <v>0</v>
      </c>
      <c r="L31" s="60">
        <v>0</v>
      </c>
      <c r="M31" s="61">
        <v>0</v>
      </c>
      <c r="N31" s="58"/>
      <c r="O31" s="58"/>
      <c r="P31" s="58"/>
      <c r="Q31" s="58"/>
      <c r="R31" s="62">
        <f t="shared" ref="R31:R94" si="0">IF(OR(B31="Обсадная колонна 339.7 мм / 13 3/8 in Casing",B31="Обсадная колонна 244.5 мм / 9 5/8 in Casing",B31="Обсадная колонна 177.8 мм / 7 in Casing"),1,IF(OR(B31="EOC - Траппы кровля / Traps Top",B31="KOP - Траппы подошва / Traps Bottom",B31="EOC - Аргиллиты - кровля / Argillites top",B31="EOC - Аргиллиты №2 - кровля / Argillites #2 top"),2,IF(OR(B31="ESP top",B31="ESP btm - Осинский горизонт-подошва / Osinskiy horizont Bttm"),3,IF(OR(B31="KOP - ВЧ-1",B31="KOP - ВЧ-2"),4,IF(B31="EOC - Кора выветривания / Crust",5,IF(OR(B31="TD",B31="Полка под срезку",B31="Начало срезки 1",B31="Начало срезки 2",B31="Начало срезки 3",B31="Начало срезки 4"),6,0))))))</f>
        <v>0</v>
      </c>
      <c r="T31" s="79"/>
      <c r="U31" s="79"/>
    </row>
    <row r="32" spans="1:21" ht="15.75" x14ac:dyDescent="0.25">
      <c r="A32" s="58"/>
      <c r="B32" s="63" t="s">
        <v>58</v>
      </c>
      <c r="C32" s="64">
        <v>10</v>
      </c>
      <c r="D32" s="64">
        <v>0</v>
      </c>
      <c r="E32" s="64">
        <v>0</v>
      </c>
      <c r="F32" s="64">
        <v>10</v>
      </c>
      <c r="G32" s="64">
        <v>-421.24</v>
      </c>
      <c r="H32" s="64">
        <v>0</v>
      </c>
      <c r="I32" s="64">
        <v>0</v>
      </c>
      <c r="J32" s="64">
        <v>0</v>
      </c>
      <c r="K32" s="64">
        <v>0</v>
      </c>
      <c r="L32" s="64">
        <v>0</v>
      </c>
      <c r="M32" s="65">
        <v>0</v>
      </c>
      <c r="N32" s="58"/>
      <c r="O32" s="58"/>
      <c r="P32" s="58"/>
      <c r="Q32" s="58"/>
      <c r="R32" s="62">
        <f t="shared" si="0"/>
        <v>0</v>
      </c>
      <c r="T32" s="79"/>
      <c r="U32" s="79"/>
    </row>
    <row r="33" spans="1:21" ht="15.75" x14ac:dyDescent="0.25">
      <c r="A33" s="58"/>
      <c r="B33" s="63" t="s">
        <v>82</v>
      </c>
      <c r="C33" s="64">
        <v>15</v>
      </c>
      <c r="D33" s="64">
        <v>0</v>
      </c>
      <c r="E33" s="64">
        <v>0</v>
      </c>
      <c r="F33" s="64">
        <v>15</v>
      </c>
      <c r="G33" s="64">
        <v>-416.24</v>
      </c>
      <c r="H33" s="64">
        <v>0</v>
      </c>
      <c r="I33" s="64">
        <v>0</v>
      </c>
      <c r="J33" s="64">
        <v>0</v>
      </c>
      <c r="K33" s="64">
        <v>0</v>
      </c>
      <c r="L33" s="64">
        <v>0</v>
      </c>
      <c r="M33" s="65">
        <v>0</v>
      </c>
      <c r="N33" s="58"/>
      <c r="O33" s="58"/>
      <c r="P33" s="58"/>
      <c r="Q33" s="58"/>
      <c r="R33" s="62">
        <f t="shared" si="0"/>
        <v>0</v>
      </c>
      <c r="T33" s="79"/>
      <c r="U33" s="79"/>
    </row>
    <row r="34" spans="1:21" ht="15.75" x14ac:dyDescent="0.25">
      <c r="A34" s="58"/>
      <c r="B34" s="63" t="s">
        <v>58</v>
      </c>
      <c r="C34" s="64">
        <v>20</v>
      </c>
      <c r="D34" s="64">
        <v>0</v>
      </c>
      <c r="E34" s="64">
        <v>0</v>
      </c>
      <c r="F34" s="64">
        <v>20</v>
      </c>
      <c r="G34" s="64">
        <v>-411.24</v>
      </c>
      <c r="H34" s="64">
        <v>0</v>
      </c>
      <c r="I34" s="64">
        <v>0</v>
      </c>
      <c r="J34" s="64">
        <v>0</v>
      </c>
      <c r="K34" s="64">
        <v>0</v>
      </c>
      <c r="L34" s="64">
        <v>0</v>
      </c>
      <c r="M34" s="65">
        <v>0</v>
      </c>
      <c r="N34" s="58"/>
      <c r="O34" s="58"/>
      <c r="P34" s="58"/>
      <c r="Q34" s="58"/>
      <c r="R34" s="62">
        <f t="shared" si="0"/>
        <v>0</v>
      </c>
      <c r="T34" s="79"/>
      <c r="U34" s="79"/>
    </row>
    <row r="35" spans="1:21" ht="15.75" x14ac:dyDescent="0.25">
      <c r="A35" s="58"/>
      <c r="B35" s="63" t="s">
        <v>58</v>
      </c>
      <c r="C35" s="64">
        <v>30</v>
      </c>
      <c r="D35" s="64">
        <v>0</v>
      </c>
      <c r="E35" s="64">
        <v>360</v>
      </c>
      <c r="F35" s="64">
        <v>30</v>
      </c>
      <c r="G35" s="64">
        <v>-401.24</v>
      </c>
      <c r="H35" s="64">
        <v>0</v>
      </c>
      <c r="I35" s="64">
        <v>0</v>
      </c>
      <c r="J35" s="64">
        <v>0</v>
      </c>
      <c r="K35" s="64">
        <v>0</v>
      </c>
      <c r="L35" s="64">
        <v>0</v>
      </c>
      <c r="M35" s="65">
        <v>360</v>
      </c>
      <c r="N35" s="58"/>
      <c r="O35" s="58"/>
      <c r="P35" s="58"/>
      <c r="Q35" s="58"/>
      <c r="R35" s="62">
        <f t="shared" si="0"/>
        <v>0</v>
      </c>
      <c r="T35" s="79"/>
      <c r="U35" s="79"/>
    </row>
    <row r="36" spans="1:21" ht="15.75" x14ac:dyDescent="0.25">
      <c r="A36" s="58"/>
      <c r="B36" s="63" t="s">
        <v>58</v>
      </c>
      <c r="C36" s="64">
        <v>40</v>
      </c>
      <c r="D36" s="64">
        <v>0</v>
      </c>
      <c r="E36" s="64">
        <v>360</v>
      </c>
      <c r="F36" s="64">
        <v>40</v>
      </c>
      <c r="G36" s="64">
        <v>-391.24</v>
      </c>
      <c r="H36" s="64">
        <v>0</v>
      </c>
      <c r="I36" s="64">
        <v>0</v>
      </c>
      <c r="J36" s="64">
        <v>0</v>
      </c>
      <c r="K36" s="64">
        <v>0</v>
      </c>
      <c r="L36" s="64">
        <v>0</v>
      </c>
      <c r="M36" s="65">
        <v>360</v>
      </c>
      <c r="N36" s="58"/>
      <c r="O36" s="58"/>
      <c r="P36" s="58"/>
      <c r="Q36" s="58"/>
      <c r="R36" s="62">
        <f t="shared" si="0"/>
        <v>0</v>
      </c>
      <c r="T36" s="79"/>
      <c r="U36" s="79"/>
    </row>
    <row r="37" spans="1:21" ht="15.75" x14ac:dyDescent="0.25">
      <c r="A37" s="58"/>
      <c r="B37" s="77" t="s">
        <v>78</v>
      </c>
      <c r="C37" s="64">
        <v>45</v>
      </c>
      <c r="D37" s="64">
        <v>0</v>
      </c>
      <c r="E37" s="64">
        <v>360</v>
      </c>
      <c r="F37" s="64">
        <v>45</v>
      </c>
      <c r="G37" s="64">
        <v>-386.24</v>
      </c>
      <c r="H37" s="64">
        <v>0</v>
      </c>
      <c r="I37" s="64">
        <v>0</v>
      </c>
      <c r="J37" s="64">
        <v>0</v>
      </c>
      <c r="K37" s="64">
        <v>0</v>
      </c>
      <c r="L37" s="64">
        <v>0</v>
      </c>
      <c r="M37" s="65">
        <v>360</v>
      </c>
      <c r="N37" s="58"/>
      <c r="O37" s="58"/>
      <c r="P37" s="58"/>
      <c r="Q37" s="58"/>
      <c r="R37" s="62">
        <f t="shared" si="0"/>
        <v>0</v>
      </c>
      <c r="T37" s="79"/>
      <c r="U37" s="79"/>
    </row>
    <row r="38" spans="1:21" ht="15.75" x14ac:dyDescent="0.25">
      <c r="A38" s="58"/>
      <c r="B38" s="63" t="s">
        <v>58</v>
      </c>
      <c r="C38" s="64">
        <v>50</v>
      </c>
      <c r="D38" s="64">
        <v>0</v>
      </c>
      <c r="E38" s="64">
        <v>360</v>
      </c>
      <c r="F38" s="64">
        <v>50</v>
      </c>
      <c r="G38" s="64">
        <v>-381.24</v>
      </c>
      <c r="H38" s="64">
        <v>0</v>
      </c>
      <c r="I38" s="64">
        <v>0</v>
      </c>
      <c r="J38" s="64">
        <v>0</v>
      </c>
      <c r="K38" s="64">
        <v>0</v>
      </c>
      <c r="L38" s="64">
        <v>0</v>
      </c>
      <c r="M38" s="65">
        <v>360</v>
      </c>
      <c r="N38" s="58"/>
      <c r="O38" s="58"/>
      <c r="P38" s="58"/>
      <c r="Q38" s="58"/>
      <c r="R38" s="62">
        <f t="shared" si="0"/>
        <v>0</v>
      </c>
      <c r="T38" s="79"/>
      <c r="U38" s="79"/>
    </row>
    <row r="39" spans="1:21" ht="15.75" x14ac:dyDescent="0.25">
      <c r="A39" s="58"/>
      <c r="B39" s="77" t="s">
        <v>58</v>
      </c>
      <c r="C39" s="66">
        <v>60</v>
      </c>
      <c r="D39" s="66">
        <v>0</v>
      </c>
      <c r="E39" s="66">
        <v>360</v>
      </c>
      <c r="F39" s="66">
        <v>60</v>
      </c>
      <c r="G39" s="66">
        <v>-371.24</v>
      </c>
      <c r="H39" s="66">
        <v>0</v>
      </c>
      <c r="I39" s="66">
        <v>0</v>
      </c>
      <c r="J39" s="66">
        <v>0</v>
      </c>
      <c r="K39" s="66">
        <v>0</v>
      </c>
      <c r="L39" s="66">
        <v>0</v>
      </c>
      <c r="M39" s="78">
        <v>360</v>
      </c>
      <c r="N39" s="58"/>
      <c r="O39" s="58"/>
      <c r="P39" s="58"/>
      <c r="Q39" s="58"/>
      <c r="R39" s="62">
        <f t="shared" si="0"/>
        <v>0</v>
      </c>
      <c r="T39" s="79"/>
      <c r="U39" s="79"/>
    </row>
    <row r="40" spans="1:21" ht="15.75" x14ac:dyDescent="0.25">
      <c r="A40" s="58"/>
      <c r="B40" s="63" t="s">
        <v>71</v>
      </c>
      <c r="C40" s="64">
        <v>70</v>
      </c>
      <c r="D40" s="64">
        <v>0</v>
      </c>
      <c r="E40" s="64">
        <v>360</v>
      </c>
      <c r="F40" s="64">
        <v>70</v>
      </c>
      <c r="G40" s="64">
        <v>-361.24</v>
      </c>
      <c r="H40" s="64">
        <v>0</v>
      </c>
      <c r="I40" s="64">
        <v>0</v>
      </c>
      <c r="J40" s="64">
        <v>0</v>
      </c>
      <c r="K40" s="64">
        <v>0</v>
      </c>
      <c r="L40" s="64">
        <v>0</v>
      </c>
      <c r="M40" s="65">
        <v>360</v>
      </c>
      <c r="N40" s="58"/>
      <c r="O40" s="58"/>
      <c r="P40" s="58"/>
      <c r="Q40" s="58"/>
      <c r="R40" s="62">
        <f t="shared" si="0"/>
        <v>1</v>
      </c>
      <c r="T40" s="79"/>
      <c r="U40" s="79"/>
    </row>
    <row r="41" spans="1:21" ht="15.75" x14ac:dyDescent="0.25">
      <c r="A41" s="58"/>
      <c r="B41" s="63" t="s">
        <v>58</v>
      </c>
      <c r="C41" s="64">
        <v>80</v>
      </c>
      <c r="D41" s="64">
        <v>0</v>
      </c>
      <c r="E41" s="64">
        <v>360</v>
      </c>
      <c r="F41" s="64">
        <v>80</v>
      </c>
      <c r="G41" s="64">
        <v>-351.24</v>
      </c>
      <c r="H41" s="64">
        <v>0</v>
      </c>
      <c r="I41" s="64">
        <v>0</v>
      </c>
      <c r="J41" s="64">
        <v>0</v>
      </c>
      <c r="K41" s="64">
        <v>0</v>
      </c>
      <c r="L41" s="64">
        <v>0</v>
      </c>
      <c r="M41" s="65">
        <v>360</v>
      </c>
      <c r="N41" s="58"/>
      <c r="O41" s="58"/>
      <c r="P41" s="58"/>
      <c r="Q41" s="58"/>
      <c r="R41" s="62">
        <f t="shared" si="0"/>
        <v>0</v>
      </c>
      <c r="T41" s="79"/>
      <c r="U41" s="79"/>
    </row>
    <row r="42" spans="1:21" ht="15.75" x14ac:dyDescent="0.25">
      <c r="A42" s="58"/>
      <c r="B42" s="63" t="s">
        <v>59</v>
      </c>
      <c r="C42" s="64">
        <v>90</v>
      </c>
      <c r="D42" s="64">
        <v>0</v>
      </c>
      <c r="E42" s="64">
        <v>360</v>
      </c>
      <c r="F42" s="64">
        <v>90</v>
      </c>
      <c r="G42" s="64">
        <v>-341.24</v>
      </c>
      <c r="H42" s="64">
        <v>0</v>
      </c>
      <c r="I42" s="64">
        <v>0</v>
      </c>
      <c r="J42" s="64">
        <v>0</v>
      </c>
      <c r="K42" s="64">
        <v>0</v>
      </c>
      <c r="L42" s="64">
        <v>0</v>
      </c>
      <c r="M42" s="65">
        <v>360</v>
      </c>
      <c r="N42" s="58"/>
      <c r="O42" s="58"/>
      <c r="P42" s="58"/>
      <c r="Q42" s="58"/>
      <c r="R42" s="62">
        <f t="shared" si="0"/>
        <v>0</v>
      </c>
      <c r="T42" s="79"/>
      <c r="U42" s="79"/>
    </row>
    <row r="43" spans="1:21" ht="15.75" x14ac:dyDescent="0.25">
      <c r="A43" s="58"/>
      <c r="B43" s="63" t="s">
        <v>58</v>
      </c>
      <c r="C43" s="64">
        <v>100</v>
      </c>
      <c r="D43" s="64">
        <v>0.83</v>
      </c>
      <c r="E43" s="64">
        <v>339</v>
      </c>
      <c r="F43" s="64">
        <v>100</v>
      </c>
      <c r="G43" s="64">
        <v>-331.24</v>
      </c>
      <c r="H43" s="64">
        <v>7.0000000000000007E-2</v>
      </c>
      <c r="I43" s="64">
        <v>-0.03</v>
      </c>
      <c r="J43" s="64">
        <v>7.0000000000000007E-2</v>
      </c>
      <c r="K43" s="64">
        <v>339</v>
      </c>
      <c r="L43" s="64">
        <v>2.5</v>
      </c>
      <c r="M43" s="65">
        <v>339</v>
      </c>
      <c r="N43" s="58"/>
      <c r="O43" s="58"/>
      <c r="P43" s="58"/>
      <c r="Q43" s="58"/>
      <c r="R43" s="62">
        <f t="shared" si="0"/>
        <v>0</v>
      </c>
      <c r="T43" s="79"/>
      <c r="U43" s="79"/>
    </row>
    <row r="44" spans="1:21" ht="15.75" x14ac:dyDescent="0.25">
      <c r="A44" s="58"/>
      <c r="B44" s="63" t="s">
        <v>58</v>
      </c>
      <c r="C44" s="64">
        <v>110</v>
      </c>
      <c r="D44" s="64">
        <v>1.67</v>
      </c>
      <c r="E44" s="64">
        <v>339</v>
      </c>
      <c r="F44" s="64">
        <v>110</v>
      </c>
      <c r="G44" s="64">
        <v>-321.24</v>
      </c>
      <c r="H44" s="64">
        <v>0.27</v>
      </c>
      <c r="I44" s="64">
        <v>-0.1</v>
      </c>
      <c r="J44" s="64">
        <v>0.28999999999999998</v>
      </c>
      <c r="K44" s="64">
        <v>339</v>
      </c>
      <c r="L44" s="64">
        <v>2.5</v>
      </c>
      <c r="M44" s="65">
        <v>0</v>
      </c>
      <c r="N44" s="58"/>
      <c r="O44" s="58"/>
      <c r="P44" s="58"/>
      <c r="Q44" s="58"/>
      <c r="R44" s="62">
        <f t="shared" si="0"/>
        <v>0</v>
      </c>
      <c r="T44" s="79"/>
      <c r="U44" s="79"/>
    </row>
    <row r="45" spans="1:21" ht="15.75" x14ac:dyDescent="0.25">
      <c r="A45" s="58"/>
      <c r="B45" s="63" t="s">
        <v>58</v>
      </c>
      <c r="C45" s="64">
        <v>120</v>
      </c>
      <c r="D45" s="64">
        <v>2.5</v>
      </c>
      <c r="E45" s="64">
        <v>339</v>
      </c>
      <c r="F45" s="64">
        <v>119.99</v>
      </c>
      <c r="G45" s="64">
        <v>-311.25</v>
      </c>
      <c r="H45" s="64">
        <v>0.61</v>
      </c>
      <c r="I45" s="64">
        <v>-0.23</v>
      </c>
      <c r="J45" s="64">
        <v>0.65</v>
      </c>
      <c r="K45" s="64">
        <v>339</v>
      </c>
      <c r="L45" s="64">
        <v>2.5</v>
      </c>
      <c r="M45" s="65">
        <v>0</v>
      </c>
      <c r="N45" s="58"/>
      <c r="O45" s="58"/>
      <c r="P45" s="58"/>
      <c r="Q45" s="58"/>
      <c r="R45" s="62">
        <f t="shared" si="0"/>
        <v>0</v>
      </c>
      <c r="T45" s="79"/>
      <c r="U45" s="79"/>
    </row>
    <row r="46" spans="1:21" ht="15.75" x14ac:dyDescent="0.25">
      <c r="A46" s="58"/>
      <c r="B46" s="63" t="s">
        <v>58</v>
      </c>
      <c r="C46" s="64">
        <v>130</v>
      </c>
      <c r="D46" s="64">
        <v>3.33</v>
      </c>
      <c r="E46" s="64">
        <v>339</v>
      </c>
      <c r="F46" s="64">
        <v>129.97999999999999</v>
      </c>
      <c r="G46" s="64">
        <v>-301.26</v>
      </c>
      <c r="H46" s="64">
        <v>1.0900000000000001</v>
      </c>
      <c r="I46" s="64">
        <v>-0.42</v>
      </c>
      <c r="J46" s="64">
        <v>1.1599999999999999</v>
      </c>
      <c r="K46" s="64">
        <v>339</v>
      </c>
      <c r="L46" s="64">
        <v>2.5</v>
      </c>
      <c r="M46" s="65">
        <v>0</v>
      </c>
      <c r="N46" s="58"/>
      <c r="O46" s="58"/>
      <c r="P46" s="58"/>
      <c r="Q46" s="58"/>
      <c r="R46" s="62">
        <f t="shared" si="0"/>
        <v>0</v>
      </c>
      <c r="T46" s="79"/>
      <c r="U46" s="79"/>
    </row>
    <row r="47" spans="1:21" ht="15.75" x14ac:dyDescent="0.25">
      <c r="A47" s="58"/>
      <c r="B47" s="63" t="s">
        <v>58</v>
      </c>
      <c r="C47" s="64">
        <v>140</v>
      </c>
      <c r="D47" s="64">
        <v>4.17</v>
      </c>
      <c r="E47" s="64">
        <v>339</v>
      </c>
      <c r="F47" s="64">
        <v>139.96</v>
      </c>
      <c r="G47" s="64">
        <v>-291.27999999999997</v>
      </c>
      <c r="H47" s="64">
        <v>1.7</v>
      </c>
      <c r="I47" s="64">
        <v>-0.65</v>
      </c>
      <c r="J47" s="64">
        <v>1.82</v>
      </c>
      <c r="K47" s="64">
        <v>339</v>
      </c>
      <c r="L47" s="64">
        <v>2.5</v>
      </c>
      <c r="M47" s="65">
        <v>0</v>
      </c>
      <c r="N47" s="58"/>
      <c r="O47" s="58"/>
      <c r="P47" s="58"/>
      <c r="Q47" s="58"/>
      <c r="R47" s="62">
        <f t="shared" si="0"/>
        <v>0</v>
      </c>
      <c r="T47" s="79"/>
      <c r="U47" s="79"/>
    </row>
    <row r="48" spans="1:21" ht="15.75" x14ac:dyDescent="0.25">
      <c r="A48" s="58"/>
      <c r="B48" s="63" t="s">
        <v>58</v>
      </c>
      <c r="C48" s="64">
        <v>150</v>
      </c>
      <c r="D48" s="64">
        <v>5</v>
      </c>
      <c r="E48" s="64">
        <v>339</v>
      </c>
      <c r="F48" s="64">
        <v>149.91999999999999</v>
      </c>
      <c r="G48" s="64">
        <v>-281.32</v>
      </c>
      <c r="H48" s="64">
        <v>2.44</v>
      </c>
      <c r="I48" s="64">
        <v>-0.94</v>
      </c>
      <c r="J48" s="64">
        <v>2.62</v>
      </c>
      <c r="K48" s="64">
        <v>339</v>
      </c>
      <c r="L48" s="64">
        <v>2.5</v>
      </c>
      <c r="M48" s="65">
        <v>0</v>
      </c>
      <c r="N48" s="58"/>
      <c r="O48" s="58"/>
      <c r="P48" s="58"/>
      <c r="Q48" s="58"/>
      <c r="R48" s="62">
        <f t="shared" si="0"/>
        <v>0</v>
      </c>
      <c r="T48" s="79"/>
      <c r="U48" s="79"/>
    </row>
    <row r="49" spans="1:21" ht="15.75" x14ac:dyDescent="0.25">
      <c r="A49" s="58"/>
      <c r="B49" s="63" t="s">
        <v>58</v>
      </c>
      <c r="C49" s="64">
        <v>160</v>
      </c>
      <c r="D49" s="64">
        <v>5.83</v>
      </c>
      <c r="E49" s="64">
        <v>339</v>
      </c>
      <c r="F49" s="64">
        <v>159.88</v>
      </c>
      <c r="G49" s="64">
        <v>-271.36</v>
      </c>
      <c r="H49" s="64">
        <v>3.32</v>
      </c>
      <c r="I49" s="64">
        <v>-1.28</v>
      </c>
      <c r="J49" s="64">
        <v>3.56</v>
      </c>
      <c r="K49" s="64">
        <v>339</v>
      </c>
      <c r="L49" s="64">
        <v>2.5</v>
      </c>
      <c r="M49" s="65">
        <v>0</v>
      </c>
      <c r="N49" s="58"/>
      <c r="O49" s="58"/>
      <c r="P49" s="58"/>
      <c r="Q49" s="58"/>
      <c r="R49" s="62">
        <f t="shared" si="0"/>
        <v>0</v>
      </c>
      <c r="T49" s="79"/>
      <c r="U49" s="79"/>
    </row>
    <row r="50" spans="1:21" ht="15.75" x14ac:dyDescent="0.25">
      <c r="A50" s="58"/>
      <c r="B50" s="63" t="s">
        <v>58</v>
      </c>
      <c r="C50" s="64">
        <v>170</v>
      </c>
      <c r="D50" s="64">
        <v>6.67</v>
      </c>
      <c r="E50" s="64">
        <v>339</v>
      </c>
      <c r="F50" s="64">
        <v>169.82</v>
      </c>
      <c r="G50" s="64">
        <v>-261.42</v>
      </c>
      <c r="H50" s="64">
        <v>4.34</v>
      </c>
      <c r="I50" s="64">
        <v>-1.67</v>
      </c>
      <c r="J50" s="64">
        <v>4.6500000000000004</v>
      </c>
      <c r="K50" s="64">
        <v>339</v>
      </c>
      <c r="L50" s="64">
        <v>2.5</v>
      </c>
      <c r="M50" s="65">
        <v>0</v>
      </c>
      <c r="N50" s="58"/>
      <c r="O50" s="58"/>
      <c r="P50" s="58"/>
      <c r="Q50" s="58"/>
      <c r="R50" s="62">
        <f t="shared" si="0"/>
        <v>0</v>
      </c>
      <c r="T50" s="79"/>
      <c r="U50" s="79"/>
    </row>
    <row r="51" spans="1:21" ht="15.75" x14ac:dyDescent="0.25">
      <c r="A51" s="58"/>
      <c r="B51" s="63" t="s">
        <v>79</v>
      </c>
      <c r="C51" s="64">
        <v>175.22</v>
      </c>
      <c r="D51" s="64">
        <v>7.1</v>
      </c>
      <c r="E51" s="64">
        <v>339</v>
      </c>
      <c r="F51" s="64">
        <v>175</v>
      </c>
      <c r="G51" s="64">
        <v>-256.24</v>
      </c>
      <c r="H51" s="64">
        <v>4.92</v>
      </c>
      <c r="I51" s="64">
        <v>-1.89</v>
      </c>
      <c r="J51" s="64">
        <v>5.27</v>
      </c>
      <c r="K51" s="64">
        <v>339</v>
      </c>
      <c r="L51" s="64">
        <v>2.5</v>
      </c>
      <c r="M51" s="65">
        <v>0</v>
      </c>
      <c r="N51" s="58"/>
      <c r="O51" s="58"/>
      <c r="P51" s="58"/>
      <c r="Q51" s="58"/>
      <c r="R51" s="62">
        <f t="shared" si="0"/>
        <v>0</v>
      </c>
      <c r="T51" s="79"/>
      <c r="U51" s="79"/>
    </row>
    <row r="52" spans="1:21" ht="15.75" x14ac:dyDescent="0.25">
      <c r="A52" s="58"/>
      <c r="B52" s="63" t="s">
        <v>58</v>
      </c>
      <c r="C52" s="64">
        <v>180</v>
      </c>
      <c r="D52" s="64">
        <v>7.5</v>
      </c>
      <c r="E52" s="64">
        <v>339</v>
      </c>
      <c r="F52" s="64">
        <v>179.74</v>
      </c>
      <c r="G52" s="64">
        <v>-251.5</v>
      </c>
      <c r="H52" s="64">
        <v>5.49</v>
      </c>
      <c r="I52" s="64">
        <v>-2.11</v>
      </c>
      <c r="J52" s="64">
        <v>5.88</v>
      </c>
      <c r="K52" s="64">
        <v>339</v>
      </c>
      <c r="L52" s="64">
        <v>2.5</v>
      </c>
      <c r="M52" s="65">
        <v>0</v>
      </c>
      <c r="N52" s="58"/>
      <c r="O52" s="58"/>
      <c r="P52" s="58"/>
      <c r="Q52" s="58"/>
      <c r="R52" s="62">
        <f t="shared" si="0"/>
        <v>0</v>
      </c>
      <c r="T52" s="79"/>
      <c r="U52" s="79"/>
    </row>
    <row r="53" spans="1:21" ht="15.75" x14ac:dyDescent="0.25">
      <c r="A53" s="58"/>
      <c r="B53" s="63" t="s">
        <v>58</v>
      </c>
      <c r="C53" s="64">
        <v>190</v>
      </c>
      <c r="D53" s="64">
        <v>8.33</v>
      </c>
      <c r="E53" s="64">
        <v>339</v>
      </c>
      <c r="F53" s="64">
        <v>189.65</v>
      </c>
      <c r="G53" s="64">
        <v>-241.59</v>
      </c>
      <c r="H53" s="64">
        <v>6.78</v>
      </c>
      <c r="I53" s="64">
        <v>-2.6</v>
      </c>
      <c r="J53" s="64">
        <v>7.26</v>
      </c>
      <c r="K53" s="64">
        <v>339</v>
      </c>
      <c r="L53" s="64">
        <v>2.5</v>
      </c>
      <c r="M53" s="65">
        <v>0</v>
      </c>
      <c r="N53" s="58"/>
      <c r="O53" s="58"/>
      <c r="P53" s="58"/>
      <c r="Q53" s="58"/>
      <c r="R53" s="62">
        <f t="shared" si="0"/>
        <v>0</v>
      </c>
      <c r="T53" s="79"/>
      <c r="U53" s="79"/>
    </row>
    <row r="54" spans="1:21" ht="15.75" x14ac:dyDescent="0.25">
      <c r="A54" s="58"/>
      <c r="B54" s="63" t="s">
        <v>58</v>
      </c>
      <c r="C54" s="64">
        <v>200</v>
      </c>
      <c r="D54" s="64">
        <v>9.17</v>
      </c>
      <c r="E54" s="64">
        <v>339</v>
      </c>
      <c r="F54" s="64">
        <v>199.53</v>
      </c>
      <c r="G54" s="64">
        <v>-231.71</v>
      </c>
      <c r="H54" s="64">
        <v>8.1999999999999993</v>
      </c>
      <c r="I54" s="64">
        <v>-3.15</v>
      </c>
      <c r="J54" s="64">
        <v>8.7799999999999994</v>
      </c>
      <c r="K54" s="64">
        <v>339</v>
      </c>
      <c r="L54" s="64">
        <v>2.5</v>
      </c>
      <c r="M54" s="65">
        <v>0</v>
      </c>
      <c r="N54" s="58"/>
      <c r="O54" s="58"/>
      <c r="P54" s="58"/>
      <c r="Q54" s="58"/>
      <c r="R54" s="62">
        <f t="shared" si="0"/>
        <v>0</v>
      </c>
      <c r="T54" s="79"/>
      <c r="U54" s="79"/>
    </row>
    <row r="55" spans="1:21" ht="15.75" x14ac:dyDescent="0.25">
      <c r="A55" s="58"/>
      <c r="B55" s="63" t="s">
        <v>58</v>
      </c>
      <c r="C55" s="64">
        <v>210</v>
      </c>
      <c r="D55" s="64">
        <v>10</v>
      </c>
      <c r="E55" s="64">
        <v>339</v>
      </c>
      <c r="F55" s="64">
        <v>209.39</v>
      </c>
      <c r="G55" s="64">
        <v>-221.85</v>
      </c>
      <c r="H55" s="64">
        <v>9.75</v>
      </c>
      <c r="I55" s="64">
        <v>-3.74</v>
      </c>
      <c r="J55" s="64">
        <v>10.45</v>
      </c>
      <c r="K55" s="64">
        <v>339</v>
      </c>
      <c r="L55" s="64">
        <v>2.5</v>
      </c>
      <c r="M55" s="65">
        <v>0</v>
      </c>
      <c r="N55" s="58"/>
      <c r="O55" s="58"/>
      <c r="P55" s="58"/>
      <c r="Q55" s="58"/>
      <c r="R55" s="62">
        <f t="shared" si="0"/>
        <v>0</v>
      </c>
      <c r="T55" s="79"/>
      <c r="U55" s="79"/>
    </row>
    <row r="56" spans="1:21" ht="15.75" x14ac:dyDescent="0.25">
      <c r="A56" s="58"/>
      <c r="B56" s="63" t="s">
        <v>58</v>
      </c>
      <c r="C56" s="64">
        <v>220</v>
      </c>
      <c r="D56" s="64">
        <v>10.83</v>
      </c>
      <c r="E56" s="64">
        <v>339</v>
      </c>
      <c r="F56" s="64">
        <v>219.23</v>
      </c>
      <c r="G56" s="64">
        <v>-212.01</v>
      </c>
      <c r="H56" s="64">
        <v>11.44</v>
      </c>
      <c r="I56" s="64">
        <v>-4.3899999999999997</v>
      </c>
      <c r="J56" s="64">
        <v>12.25</v>
      </c>
      <c r="K56" s="64">
        <v>339</v>
      </c>
      <c r="L56" s="64">
        <v>2.5</v>
      </c>
      <c r="M56" s="65">
        <v>0</v>
      </c>
      <c r="N56" s="58"/>
      <c r="O56" s="58"/>
      <c r="P56" s="58"/>
      <c r="Q56" s="58"/>
      <c r="R56" s="62">
        <f t="shared" si="0"/>
        <v>0</v>
      </c>
      <c r="T56" s="79"/>
      <c r="U56" s="79"/>
    </row>
    <row r="57" spans="1:21" ht="15.75" x14ac:dyDescent="0.25">
      <c r="A57" s="58"/>
      <c r="B57" s="63" t="s">
        <v>58</v>
      </c>
      <c r="C57" s="64">
        <v>230</v>
      </c>
      <c r="D57" s="64">
        <v>11.67</v>
      </c>
      <c r="E57" s="64">
        <v>339</v>
      </c>
      <c r="F57" s="64">
        <v>229.03</v>
      </c>
      <c r="G57" s="64">
        <v>-202.21</v>
      </c>
      <c r="H57" s="64">
        <v>13.26</v>
      </c>
      <c r="I57" s="64">
        <v>-5.09</v>
      </c>
      <c r="J57" s="64">
        <v>14.2</v>
      </c>
      <c r="K57" s="64">
        <v>339</v>
      </c>
      <c r="L57" s="64">
        <v>2.5</v>
      </c>
      <c r="M57" s="65">
        <v>0</v>
      </c>
      <c r="N57" s="58"/>
      <c r="O57" s="58"/>
      <c r="P57" s="58"/>
      <c r="Q57" s="58"/>
      <c r="R57" s="62">
        <f t="shared" si="0"/>
        <v>0</v>
      </c>
      <c r="T57" s="79"/>
      <c r="U57" s="79"/>
    </row>
    <row r="58" spans="1:21" ht="15.75" x14ac:dyDescent="0.25">
      <c r="A58" s="58"/>
      <c r="B58" s="63" t="s">
        <v>58</v>
      </c>
      <c r="C58" s="64">
        <v>240</v>
      </c>
      <c r="D58" s="64">
        <v>12.5</v>
      </c>
      <c r="E58" s="64">
        <v>339</v>
      </c>
      <c r="F58" s="64">
        <v>238.81</v>
      </c>
      <c r="G58" s="64">
        <v>-192.43</v>
      </c>
      <c r="H58" s="64">
        <v>15.22</v>
      </c>
      <c r="I58" s="64">
        <v>-5.84</v>
      </c>
      <c r="J58" s="64">
        <v>16.3</v>
      </c>
      <c r="K58" s="64">
        <v>339</v>
      </c>
      <c r="L58" s="64">
        <v>2.5</v>
      </c>
      <c r="M58" s="65">
        <v>0</v>
      </c>
      <c r="N58" s="58"/>
      <c r="O58" s="58"/>
      <c r="P58" s="58"/>
      <c r="Q58" s="58"/>
      <c r="R58" s="62">
        <f t="shared" si="0"/>
        <v>0</v>
      </c>
      <c r="T58" s="79"/>
      <c r="U58" s="79"/>
    </row>
    <row r="59" spans="1:21" ht="15.75" x14ac:dyDescent="0.25">
      <c r="A59" s="58"/>
      <c r="B59" s="63" t="s">
        <v>58</v>
      </c>
      <c r="C59" s="64">
        <v>250</v>
      </c>
      <c r="D59" s="64">
        <v>13.33</v>
      </c>
      <c r="E59" s="64">
        <v>339</v>
      </c>
      <c r="F59" s="64">
        <v>248.56</v>
      </c>
      <c r="G59" s="64">
        <v>-182.68</v>
      </c>
      <c r="H59" s="64">
        <v>17.3</v>
      </c>
      <c r="I59" s="64">
        <v>-6.64</v>
      </c>
      <c r="J59" s="64">
        <v>18.53</v>
      </c>
      <c r="K59" s="64">
        <v>339</v>
      </c>
      <c r="L59" s="64">
        <v>2.5</v>
      </c>
      <c r="M59" s="65">
        <v>0</v>
      </c>
      <c r="N59" s="58"/>
      <c r="O59" s="58"/>
      <c r="P59" s="58"/>
      <c r="Q59" s="58"/>
      <c r="R59" s="62">
        <f t="shared" si="0"/>
        <v>0</v>
      </c>
      <c r="T59" s="79"/>
      <c r="U59" s="79"/>
    </row>
    <row r="60" spans="1:21" ht="15.75" x14ac:dyDescent="0.25">
      <c r="A60" s="58"/>
      <c r="B60" s="63" t="s">
        <v>58</v>
      </c>
      <c r="C60" s="64">
        <v>260</v>
      </c>
      <c r="D60" s="64">
        <v>14.17</v>
      </c>
      <c r="E60" s="64">
        <v>339</v>
      </c>
      <c r="F60" s="64">
        <v>258.27</v>
      </c>
      <c r="G60" s="64">
        <v>-172.97</v>
      </c>
      <c r="H60" s="64">
        <v>19.52</v>
      </c>
      <c r="I60" s="64">
        <v>-7.49</v>
      </c>
      <c r="J60" s="64">
        <v>20.91</v>
      </c>
      <c r="K60" s="64">
        <v>339</v>
      </c>
      <c r="L60" s="64">
        <v>2.5</v>
      </c>
      <c r="M60" s="65">
        <v>0</v>
      </c>
      <c r="N60" s="58"/>
      <c r="O60" s="58"/>
      <c r="P60" s="58"/>
      <c r="Q60" s="58"/>
      <c r="R60" s="62">
        <f t="shared" si="0"/>
        <v>0</v>
      </c>
      <c r="T60" s="79"/>
      <c r="U60" s="79"/>
    </row>
    <row r="61" spans="1:21" ht="15.75" x14ac:dyDescent="0.25">
      <c r="A61" s="58"/>
      <c r="B61" s="63" t="s">
        <v>58</v>
      </c>
      <c r="C61" s="64">
        <v>270</v>
      </c>
      <c r="D61" s="64">
        <v>15</v>
      </c>
      <c r="E61" s="64">
        <v>339</v>
      </c>
      <c r="F61" s="64">
        <v>267.95</v>
      </c>
      <c r="G61" s="64">
        <v>-163.29</v>
      </c>
      <c r="H61" s="64">
        <v>21.87</v>
      </c>
      <c r="I61" s="64">
        <v>-8.4</v>
      </c>
      <c r="J61" s="64">
        <v>23.43</v>
      </c>
      <c r="K61" s="64">
        <v>339</v>
      </c>
      <c r="L61" s="64">
        <v>2.5</v>
      </c>
      <c r="M61" s="65">
        <v>0</v>
      </c>
      <c r="N61" s="58"/>
      <c r="O61" s="58"/>
      <c r="P61" s="58"/>
      <c r="Q61" s="58"/>
      <c r="R61" s="62">
        <f t="shared" si="0"/>
        <v>0</v>
      </c>
      <c r="T61" s="79"/>
      <c r="U61" s="79"/>
    </row>
    <row r="62" spans="1:21" ht="15.75" x14ac:dyDescent="0.25">
      <c r="A62" s="58"/>
      <c r="B62" s="63" t="s">
        <v>58</v>
      </c>
      <c r="C62" s="64">
        <v>280</v>
      </c>
      <c r="D62" s="64">
        <v>15.83</v>
      </c>
      <c r="E62" s="64">
        <v>339</v>
      </c>
      <c r="F62" s="64">
        <v>277.58999999999997</v>
      </c>
      <c r="G62" s="64">
        <v>-153.65</v>
      </c>
      <c r="H62" s="64">
        <v>24.35</v>
      </c>
      <c r="I62" s="64">
        <v>-9.35</v>
      </c>
      <c r="J62" s="64">
        <v>26.09</v>
      </c>
      <c r="K62" s="64">
        <v>339</v>
      </c>
      <c r="L62" s="64">
        <v>2.5</v>
      </c>
      <c r="M62" s="65">
        <v>0</v>
      </c>
      <c r="N62" s="58"/>
      <c r="O62" s="58"/>
      <c r="P62" s="58"/>
      <c r="Q62" s="58"/>
      <c r="R62" s="62">
        <f t="shared" si="0"/>
        <v>0</v>
      </c>
      <c r="T62" s="79"/>
      <c r="U62" s="79"/>
    </row>
    <row r="63" spans="1:21" ht="15.75" x14ac:dyDescent="0.25">
      <c r="A63" s="58"/>
      <c r="B63" s="63" t="s">
        <v>58</v>
      </c>
      <c r="C63" s="64">
        <v>290</v>
      </c>
      <c r="D63" s="64">
        <v>16.670000000000002</v>
      </c>
      <c r="E63" s="64">
        <v>339</v>
      </c>
      <c r="F63" s="64">
        <v>287.19</v>
      </c>
      <c r="G63" s="64">
        <v>-144.05000000000001</v>
      </c>
      <c r="H63" s="64">
        <v>26.97</v>
      </c>
      <c r="I63" s="64">
        <v>-10.35</v>
      </c>
      <c r="J63" s="64">
        <v>28.88</v>
      </c>
      <c r="K63" s="64">
        <v>339</v>
      </c>
      <c r="L63" s="64">
        <v>2.5</v>
      </c>
      <c r="M63" s="65">
        <v>0</v>
      </c>
      <c r="N63" s="58"/>
      <c r="O63" s="58"/>
      <c r="P63" s="58"/>
      <c r="Q63" s="58"/>
      <c r="R63" s="62">
        <f t="shared" si="0"/>
        <v>0</v>
      </c>
      <c r="T63" s="79"/>
      <c r="U63" s="79"/>
    </row>
    <row r="64" spans="1:21" ht="15.75" x14ac:dyDescent="0.25">
      <c r="A64" s="58"/>
      <c r="B64" s="63" t="s">
        <v>58</v>
      </c>
      <c r="C64" s="64">
        <v>300</v>
      </c>
      <c r="D64" s="64">
        <v>17.5</v>
      </c>
      <c r="E64" s="64">
        <v>339</v>
      </c>
      <c r="F64" s="64">
        <v>296.75</v>
      </c>
      <c r="G64" s="64">
        <v>-134.49</v>
      </c>
      <c r="H64" s="64">
        <v>29.71</v>
      </c>
      <c r="I64" s="64">
        <v>-11.4</v>
      </c>
      <c r="J64" s="64">
        <v>31.82</v>
      </c>
      <c r="K64" s="64">
        <v>339</v>
      </c>
      <c r="L64" s="64">
        <v>2.5</v>
      </c>
      <c r="M64" s="65">
        <v>0</v>
      </c>
      <c r="N64" s="58"/>
      <c r="O64" s="58"/>
      <c r="P64" s="58"/>
      <c r="Q64" s="58"/>
      <c r="R64" s="62">
        <f t="shared" si="0"/>
        <v>0</v>
      </c>
      <c r="T64" s="79"/>
      <c r="U64" s="79"/>
    </row>
    <row r="65" spans="1:21" ht="15.75" x14ac:dyDescent="0.25">
      <c r="A65" s="58"/>
      <c r="B65" s="63" t="s">
        <v>58</v>
      </c>
      <c r="C65" s="64">
        <v>310</v>
      </c>
      <c r="D65" s="64">
        <v>18.329999999999998</v>
      </c>
      <c r="E65" s="64">
        <v>339</v>
      </c>
      <c r="F65" s="64">
        <v>306.27</v>
      </c>
      <c r="G65" s="64">
        <v>-124.97</v>
      </c>
      <c r="H65" s="64">
        <v>32.58</v>
      </c>
      <c r="I65" s="64">
        <v>-12.51</v>
      </c>
      <c r="J65" s="64">
        <v>34.9</v>
      </c>
      <c r="K65" s="64">
        <v>339</v>
      </c>
      <c r="L65" s="64">
        <v>2.5</v>
      </c>
      <c r="M65" s="65">
        <v>0</v>
      </c>
      <c r="N65" s="58"/>
      <c r="O65" s="58"/>
      <c r="P65" s="58"/>
      <c r="Q65" s="58"/>
      <c r="R65" s="62">
        <f t="shared" si="0"/>
        <v>0</v>
      </c>
      <c r="T65" s="79"/>
      <c r="U65" s="79"/>
    </row>
    <row r="66" spans="1:21" ht="15.75" x14ac:dyDescent="0.25">
      <c r="A66" s="58"/>
      <c r="B66" s="63" t="s">
        <v>58</v>
      </c>
      <c r="C66" s="64">
        <v>320</v>
      </c>
      <c r="D66" s="64">
        <v>19.170000000000002</v>
      </c>
      <c r="E66" s="64">
        <v>339</v>
      </c>
      <c r="F66" s="64">
        <v>315.73</v>
      </c>
      <c r="G66" s="64">
        <v>-115.51</v>
      </c>
      <c r="H66" s="64">
        <v>35.58</v>
      </c>
      <c r="I66" s="64">
        <v>-13.66</v>
      </c>
      <c r="J66" s="64">
        <v>38.11</v>
      </c>
      <c r="K66" s="64">
        <v>339</v>
      </c>
      <c r="L66" s="64">
        <v>2.5</v>
      </c>
      <c r="M66" s="65">
        <v>0</v>
      </c>
      <c r="N66" s="58"/>
      <c r="O66" s="58"/>
      <c r="P66" s="58"/>
      <c r="Q66" s="58"/>
      <c r="R66" s="62">
        <f t="shared" si="0"/>
        <v>0</v>
      </c>
      <c r="T66" s="79"/>
      <c r="U66" s="79"/>
    </row>
    <row r="67" spans="1:21" ht="15.75" x14ac:dyDescent="0.25">
      <c r="A67" s="58"/>
      <c r="B67" s="63" t="s">
        <v>80</v>
      </c>
      <c r="C67" s="64">
        <v>325.58</v>
      </c>
      <c r="D67" s="64">
        <v>19.63</v>
      </c>
      <c r="E67" s="64">
        <v>339</v>
      </c>
      <c r="F67" s="64">
        <v>321</v>
      </c>
      <c r="G67" s="64">
        <v>-110.24</v>
      </c>
      <c r="H67" s="64">
        <v>37.31</v>
      </c>
      <c r="I67" s="64">
        <v>-14.32</v>
      </c>
      <c r="J67" s="64">
        <v>39.97</v>
      </c>
      <c r="K67" s="64">
        <v>339</v>
      </c>
      <c r="L67" s="64">
        <v>2.5</v>
      </c>
      <c r="M67" s="65">
        <v>0</v>
      </c>
      <c r="N67" s="58"/>
      <c r="O67" s="58"/>
      <c r="P67" s="58"/>
      <c r="Q67" s="58"/>
      <c r="R67" s="62">
        <f t="shared" si="0"/>
        <v>0</v>
      </c>
      <c r="T67" s="79"/>
      <c r="U67" s="79"/>
    </row>
    <row r="68" spans="1:21" ht="15.75" x14ac:dyDescent="0.25">
      <c r="A68" s="58"/>
      <c r="B68" s="63" t="s">
        <v>58</v>
      </c>
      <c r="C68" s="64">
        <v>330</v>
      </c>
      <c r="D68" s="64">
        <v>20</v>
      </c>
      <c r="E68" s="64">
        <v>339</v>
      </c>
      <c r="F68" s="64">
        <v>325.16000000000003</v>
      </c>
      <c r="G68" s="64">
        <v>-106.08</v>
      </c>
      <c r="H68" s="64">
        <v>38.71</v>
      </c>
      <c r="I68" s="64">
        <v>-14.86</v>
      </c>
      <c r="J68" s="64">
        <v>41.46</v>
      </c>
      <c r="K68" s="64">
        <v>339</v>
      </c>
      <c r="L68" s="64">
        <v>2.5</v>
      </c>
      <c r="M68" s="65">
        <v>0</v>
      </c>
      <c r="N68" s="58"/>
      <c r="O68" s="58"/>
      <c r="P68" s="58"/>
      <c r="Q68" s="58"/>
      <c r="R68" s="62">
        <f t="shared" si="0"/>
        <v>0</v>
      </c>
      <c r="T68" s="79"/>
      <c r="U68" s="79"/>
    </row>
    <row r="69" spans="1:21" ht="15.75" x14ac:dyDescent="0.25">
      <c r="A69" s="58"/>
      <c r="B69" s="63" t="s">
        <v>58</v>
      </c>
      <c r="C69" s="64">
        <v>340</v>
      </c>
      <c r="D69" s="64">
        <v>20.83</v>
      </c>
      <c r="E69" s="64">
        <v>339</v>
      </c>
      <c r="F69" s="64">
        <v>334.53</v>
      </c>
      <c r="G69" s="64">
        <v>-96.71</v>
      </c>
      <c r="H69" s="64">
        <v>41.97</v>
      </c>
      <c r="I69" s="64">
        <v>-16.11</v>
      </c>
      <c r="J69" s="64">
        <v>44.95</v>
      </c>
      <c r="K69" s="64">
        <v>339</v>
      </c>
      <c r="L69" s="64">
        <v>2.5</v>
      </c>
      <c r="M69" s="65">
        <v>0</v>
      </c>
      <c r="N69" s="58"/>
      <c r="O69" s="58"/>
      <c r="P69" s="58"/>
      <c r="Q69" s="58"/>
      <c r="R69" s="62">
        <f t="shared" si="0"/>
        <v>0</v>
      </c>
      <c r="T69" s="79"/>
      <c r="U69" s="79"/>
    </row>
    <row r="70" spans="1:21" ht="15.75" x14ac:dyDescent="0.25">
      <c r="A70" s="58"/>
      <c r="B70" s="63" t="s">
        <v>58</v>
      </c>
      <c r="C70" s="64">
        <v>350</v>
      </c>
      <c r="D70" s="64">
        <v>21.67</v>
      </c>
      <c r="E70" s="64">
        <v>339</v>
      </c>
      <c r="F70" s="64">
        <v>343.85</v>
      </c>
      <c r="G70" s="64">
        <v>-87.39</v>
      </c>
      <c r="H70" s="64">
        <v>45.35</v>
      </c>
      <c r="I70" s="64">
        <v>-17.41</v>
      </c>
      <c r="J70" s="64">
        <v>48.58</v>
      </c>
      <c r="K70" s="64">
        <v>339</v>
      </c>
      <c r="L70" s="64">
        <v>2.5</v>
      </c>
      <c r="M70" s="65">
        <v>0</v>
      </c>
      <c r="N70" s="58"/>
      <c r="O70" s="58"/>
      <c r="P70" s="58"/>
      <c r="Q70" s="58"/>
      <c r="R70" s="62">
        <f t="shared" si="0"/>
        <v>0</v>
      </c>
      <c r="T70" s="79"/>
      <c r="U70" s="79"/>
    </row>
    <row r="71" spans="1:21" ht="15.75" x14ac:dyDescent="0.25">
      <c r="A71" s="58"/>
      <c r="B71" s="63" t="s">
        <v>58</v>
      </c>
      <c r="C71" s="64">
        <v>360</v>
      </c>
      <c r="D71" s="64">
        <v>22.5</v>
      </c>
      <c r="E71" s="64">
        <v>339</v>
      </c>
      <c r="F71" s="64">
        <v>353.11</v>
      </c>
      <c r="G71" s="64">
        <v>-78.13</v>
      </c>
      <c r="H71" s="64">
        <v>48.86</v>
      </c>
      <c r="I71" s="64">
        <v>-18.760000000000002</v>
      </c>
      <c r="J71" s="64">
        <v>52.34</v>
      </c>
      <c r="K71" s="64">
        <v>339</v>
      </c>
      <c r="L71" s="64">
        <v>2.5</v>
      </c>
      <c r="M71" s="65">
        <v>0</v>
      </c>
      <c r="N71" s="58"/>
      <c r="O71" s="58"/>
      <c r="P71" s="58"/>
      <c r="Q71" s="58"/>
      <c r="R71" s="62">
        <f t="shared" si="0"/>
        <v>0</v>
      </c>
      <c r="T71" s="79"/>
      <c r="U71" s="79"/>
    </row>
    <row r="72" spans="1:21" ht="15.75" x14ac:dyDescent="0.25">
      <c r="A72" s="58"/>
      <c r="B72" s="63" t="s">
        <v>58</v>
      </c>
      <c r="C72" s="64">
        <v>370</v>
      </c>
      <c r="D72" s="64">
        <v>23.33</v>
      </c>
      <c r="E72" s="64">
        <v>339</v>
      </c>
      <c r="F72" s="64">
        <v>362.32</v>
      </c>
      <c r="G72" s="64">
        <v>-68.92</v>
      </c>
      <c r="H72" s="64">
        <v>52.5</v>
      </c>
      <c r="I72" s="64">
        <v>-20.149999999999999</v>
      </c>
      <c r="J72" s="64">
        <v>56.23</v>
      </c>
      <c r="K72" s="64">
        <v>339</v>
      </c>
      <c r="L72" s="64">
        <v>2.5</v>
      </c>
      <c r="M72" s="65">
        <v>0</v>
      </c>
      <c r="N72" s="58"/>
      <c r="O72" s="58"/>
      <c r="P72" s="58"/>
      <c r="Q72" s="58"/>
      <c r="R72" s="62">
        <f t="shared" si="0"/>
        <v>0</v>
      </c>
      <c r="T72" s="79"/>
      <c r="U72" s="79"/>
    </row>
    <row r="73" spans="1:21" ht="15.75" x14ac:dyDescent="0.25">
      <c r="A73" s="58"/>
      <c r="B73" s="63" t="s">
        <v>58</v>
      </c>
      <c r="C73" s="64">
        <v>380</v>
      </c>
      <c r="D73" s="64">
        <v>24.17</v>
      </c>
      <c r="E73" s="64">
        <v>339</v>
      </c>
      <c r="F73" s="64">
        <v>371.48</v>
      </c>
      <c r="G73" s="64">
        <v>-59.76</v>
      </c>
      <c r="H73" s="64">
        <v>56.26</v>
      </c>
      <c r="I73" s="64">
        <v>-21.59</v>
      </c>
      <c r="J73" s="64">
        <v>60.26</v>
      </c>
      <c r="K73" s="64">
        <v>339</v>
      </c>
      <c r="L73" s="64">
        <v>2.5</v>
      </c>
      <c r="M73" s="65">
        <v>0</v>
      </c>
      <c r="N73" s="58"/>
      <c r="O73" s="58"/>
      <c r="P73" s="58"/>
      <c r="Q73" s="58"/>
      <c r="R73" s="62">
        <f t="shared" si="0"/>
        <v>0</v>
      </c>
      <c r="T73" s="79"/>
      <c r="U73" s="79"/>
    </row>
    <row r="74" spans="1:21" ht="15.75" x14ac:dyDescent="0.25">
      <c r="A74" s="58"/>
      <c r="B74" s="63" t="s">
        <v>58</v>
      </c>
      <c r="C74" s="64">
        <v>390</v>
      </c>
      <c r="D74" s="64">
        <v>25</v>
      </c>
      <c r="E74" s="64">
        <v>339</v>
      </c>
      <c r="F74" s="64">
        <v>380.57</v>
      </c>
      <c r="G74" s="64">
        <v>-50.67</v>
      </c>
      <c r="H74" s="64">
        <v>60.14</v>
      </c>
      <c r="I74" s="64">
        <v>-23.09</v>
      </c>
      <c r="J74" s="64">
        <v>64.42</v>
      </c>
      <c r="K74" s="64">
        <v>339</v>
      </c>
      <c r="L74" s="64">
        <v>2.5</v>
      </c>
      <c r="M74" s="65">
        <v>0</v>
      </c>
      <c r="N74" s="58"/>
      <c r="O74" s="58"/>
      <c r="P74" s="58"/>
      <c r="Q74" s="58"/>
      <c r="R74" s="62">
        <f t="shared" si="0"/>
        <v>0</v>
      </c>
      <c r="T74" s="79"/>
      <c r="U74" s="79"/>
    </row>
    <row r="75" spans="1:21" ht="15.75" x14ac:dyDescent="0.25">
      <c r="A75" s="58"/>
      <c r="B75" s="63" t="s">
        <v>58</v>
      </c>
      <c r="C75" s="64">
        <v>400</v>
      </c>
      <c r="D75" s="64">
        <v>25.83</v>
      </c>
      <c r="E75" s="64">
        <v>339</v>
      </c>
      <c r="F75" s="64">
        <v>389.6</v>
      </c>
      <c r="G75" s="64">
        <v>-41.64</v>
      </c>
      <c r="H75" s="64">
        <v>64.150000000000006</v>
      </c>
      <c r="I75" s="64">
        <v>-24.62</v>
      </c>
      <c r="J75" s="64">
        <v>68.709999999999994</v>
      </c>
      <c r="K75" s="64">
        <v>339</v>
      </c>
      <c r="L75" s="64">
        <v>2.5</v>
      </c>
      <c r="M75" s="65">
        <v>0</v>
      </c>
      <c r="N75" s="58"/>
      <c r="O75" s="58"/>
      <c r="P75" s="58"/>
      <c r="Q75" s="58"/>
      <c r="R75" s="62">
        <f t="shared" si="0"/>
        <v>0</v>
      </c>
      <c r="T75" s="79"/>
      <c r="U75" s="79"/>
    </row>
    <row r="76" spans="1:21" ht="15.75" x14ac:dyDescent="0.25">
      <c r="A76" s="58"/>
      <c r="B76" s="63" t="s">
        <v>58</v>
      </c>
      <c r="C76" s="64">
        <v>410</v>
      </c>
      <c r="D76" s="64">
        <v>26.67</v>
      </c>
      <c r="E76" s="64">
        <v>339</v>
      </c>
      <c r="F76" s="64">
        <v>398.57</v>
      </c>
      <c r="G76" s="64">
        <v>-32.67</v>
      </c>
      <c r="H76" s="64">
        <v>68.28</v>
      </c>
      <c r="I76" s="64">
        <v>-26.21</v>
      </c>
      <c r="J76" s="64">
        <v>73.13</v>
      </c>
      <c r="K76" s="64">
        <v>339</v>
      </c>
      <c r="L76" s="64">
        <v>2.5</v>
      </c>
      <c r="M76" s="65">
        <v>0</v>
      </c>
      <c r="N76" s="58"/>
      <c r="O76" s="58"/>
      <c r="P76" s="58"/>
      <c r="Q76" s="58"/>
      <c r="R76" s="62">
        <f>IF(OR(B76="Обсадная колонна 339.7 мм / 13 3/8 in Casing",B76="Обсадная колонна 244.5 мм / 9 5/8 in Casing",B76="Обсадная колонна 177.8 мм / 7 in Casing"),1,IF(OR(B76="EOC - Траппы кровля / Traps Top",B76="KOP - Траппы подошва / Traps Bottom",B76="EOC - Аргиллиты - кровля / Argillites top",B76="EOC - Аргиллиты №2 - кровля / Argillites #2 top"),2,IF(OR(B76="ESP top",B76="ESP btm - Осинский горизонт-подошва / Osinskiy horizont Bttm"),3,IF(OR(B76="KOP - ВЧ-1",B76="KOP - ВЧ-2"),4,IF(B76="EOC - Кора выветривания / Crust",5,IF(OR(B76="TD",B76="Полка под срезку",B76="Начало срезки 1",B76="Начало срезки 2",B76="Начало срезки 3",B76="Начало срезки 4"),6,0))))))</f>
        <v>0</v>
      </c>
      <c r="T76" s="79"/>
      <c r="U76" s="79"/>
    </row>
    <row r="77" spans="1:21" ht="15.75" x14ac:dyDescent="0.25">
      <c r="A77" s="58"/>
      <c r="B77" s="63" t="s">
        <v>106</v>
      </c>
      <c r="C77" s="64">
        <v>412.72</v>
      </c>
      <c r="D77" s="64">
        <v>26.89</v>
      </c>
      <c r="E77" s="64">
        <v>339</v>
      </c>
      <c r="F77" s="64">
        <v>401</v>
      </c>
      <c r="G77" s="64">
        <v>-30.24</v>
      </c>
      <c r="H77" s="64">
        <v>69.42</v>
      </c>
      <c r="I77" s="64">
        <v>-26.65</v>
      </c>
      <c r="J77" s="64">
        <v>74.36</v>
      </c>
      <c r="K77" s="64">
        <v>339</v>
      </c>
      <c r="L77" s="64">
        <v>2.5</v>
      </c>
      <c r="M77" s="65">
        <v>0</v>
      </c>
      <c r="N77" s="58"/>
      <c r="O77" s="58"/>
      <c r="P77" s="58"/>
      <c r="Q77" s="58"/>
      <c r="R77" s="62">
        <f t="shared" si="0"/>
        <v>2</v>
      </c>
      <c r="T77" s="79"/>
      <c r="U77" s="79"/>
    </row>
    <row r="78" spans="1:21" ht="15.75" x14ac:dyDescent="0.25">
      <c r="A78" s="58"/>
      <c r="B78" s="63" t="s">
        <v>58</v>
      </c>
      <c r="C78" s="64">
        <v>420</v>
      </c>
      <c r="D78" s="64">
        <v>26.89</v>
      </c>
      <c r="E78" s="64">
        <v>339</v>
      </c>
      <c r="F78" s="64">
        <v>407.49</v>
      </c>
      <c r="G78" s="64">
        <v>-23.75</v>
      </c>
      <c r="H78" s="64">
        <v>72.489999999999995</v>
      </c>
      <c r="I78" s="64">
        <v>-27.83</v>
      </c>
      <c r="J78" s="64">
        <v>77.650000000000006</v>
      </c>
      <c r="K78" s="64">
        <v>339</v>
      </c>
      <c r="L78" s="64">
        <v>0</v>
      </c>
      <c r="M78" s="65">
        <v>179.99</v>
      </c>
      <c r="N78" s="58"/>
      <c r="O78" s="58"/>
      <c r="P78" s="58"/>
      <c r="Q78" s="58"/>
      <c r="R78" s="62">
        <f t="shared" si="0"/>
        <v>0</v>
      </c>
      <c r="T78" s="79"/>
      <c r="U78" s="79"/>
    </row>
    <row r="79" spans="1:21" ht="15.75" x14ac:dyDescent="0.25">
      <c r="A79" s="58"/>
      <c r="B79" s="63" t="s">
        <v>58</v>
      </c>
      <c r="C79" s="64">
        <v>430</v>
      </c>
      <c r="D79" s="64">
        <v>26.89</v>
      </c>
      <c r="E79" s="64">
        <v>339</v>
      </c>
      <c r="F79" s="64">
        <v>416.41</v>
      </c>
      <c r="G79" s="64">
        <v>-14.83</v>
      </c>
      <c r="H79" s="64">
        <v>76.72</v>
      </c>
      <c r="I79" s="64">
        <v>-29.45</v>
      </c>
      <c r="J79" s="64">
        <v>82.17</v>
      </c>
      <c r="K79" s="64">
        <v>339</v>
      </c>
      <c r="L79" s="64">
        <v>0</v>
      </c>
      <c r="M79" s="65">
        <v>0</v>
      </c>
      <c r="N79" s="58"/>
      <c r="O79" s="58"/>
      <c r="P79" s="58"/>
      <c r="Q79" s="58"/>
      <c r="R79" s="62">
        <f t="shared" si="0"/>
        <v>0</v>
      </c>
      <c r="T79" s="79"/>
      <c r="U79" s="79"/>
    </row>
    <row r="80" spans="1:21" ht="15.75" x14ac:dyDescent="0.25">
      <c r="A80" s="58"/>
      <c r="B80" s="63" t="s">
        <v>58</v>
      </c>
      <c r="C80" s="64">
        <v>440</v>
      </c>
      <c r="D80" s="64">
        <v>26.89</v>
      </c>
      <c r="E80" s="64">
        <v>339</v>
      </c>
      <c r="F80" s="64">
        <v>425.33</v>
      </c>
      <c r="G80" s="64">
        <v>-5.91</v>
      </c>
      <c r="H80" s="64">
        <v>80.94</v>
      </c>
      <c r="I80" s="64">
        <v>-31.07</v>
      </c>
      <c r="J80" s="64">
        <v>86.7</v>
      </c>
      <c r="K80" s="64">
        <v>339</v>
      </c>
      <c r="L80" s="64">
        <v>0</v>
      </c>
      <c r="M80" s="65">
        <v>0</v>
      </c>
      <c r="N80" s="58"/>
      <c r="O80" s="58"/>
      <c r="P80" s="58"/>
      <c r="Q80" s="58"/>
      <c r="R80" s="62">
        <f t="shared" si="0"/>
        <v>0</v>
      </c>
      <c r="T80" s="79"/>
      <c r="U80" s="79"/>
    </row>
    <row r="81" spans="1:21" ht="15.75" x14ac:dyDescent="0.25">
      <c r="A81" s="58"/>
      <c r="B81" s="63" t="s">
        <v>58</v>
      </c>
      <c r="C81" s="64">
        <v>450</v>
      </c>
      <c r="D81" s="64">
        <v>26.89</v>
      </c>
      <c r="E81" s="64">
        <v>339</v>
      </c>
      <c r="F81" s="64">
        <v>434.25</v>
      </c>
      <c r="G81" s="64">
        <v>3.01</v>
      </c>
      <c r="H81" s="64">
        <v>85.16</v>
      </c>
      <c r="I81" s="64">
        <v>-32.69</v>
      </c>
      <c r="J81" s="64">
        <v>91.22</v>
      </c>
      <c r="K81" s="64">
        <v>339</v>
      </c>
      <c r="L81" s="64">
        <v>0</v>
      </c>
      <c r="M81" s="65">
        <v>0</v>
      </c>
      <c r="N81" s="58"/>
      <c r="O81" s="58"/>
      <c r="P81" s="58"/>
      <c r="Q81" s="58"/>
      <c r="R81" s="62">
        <f t="shared" si="0"/>
        <v>0</v>
      </c>
      <c r="T81" s="79"/>
      <c r="U81" s="79"/>
    </row>
    <row r="82" spans="1:21" ht="15.75" x14ac:dyDescent="0.25">
      <c r="A82" s="58"/>
      <c r="B82" s="63" t="s">
        <v>58</v>
      </c>
      <c r="C82" s="64">
        <v>460</v>
      </c>
      <c r="D82" s="64">
        <v>26.89</v>
      </c>
      <c r="E82" s="64">
        <v>339</v>
      </c>
      <c r="F82" s="64">
        <v>443.17</v>
      </c>
      <c r="G82" s="64">
        <v>11.93</v>
      </c>
      <c r="H82" s="64">
        <v>89.39</v>
      </c>
      <c r="I82" s="64">
        <v>-34.31</v>
      </c>
      <c r="J82" s="64">
        <v>95.74</v>
      </c>
      <c r="K82" s="64">
        <v>339</v>
      </c>
      <c r="L82" s="64">
        <v>0</v>
      </c>
      <c r="M82" s="65">
        <v>0</v>
      </c>
      <c r="N82" s="58"/>
      <c r="O82" s="58"/>
      <c r="P82" s="58"/>
      <c r="Q82" s="58"/>
      <c r="R82" s="62">
        <f t="shared" si="0"/>
        <v>0</v>
      </c>
      <c r="T82" s="79"/>
      <c r="U82" s="79"/>
    </row>
    <row r="83" spans="1:21" ht="15.75" x14ac:dyDescent="0.25">
      <c r="A83" s="58"/>
      <c r="B83" s="63" t="s">
        <v>58</v>
      </c>
      <c r="C83" s="64">
        <v>470</v>
      </c>
      <c r="D83" s="64">
        <v>26.89</v>
      </c>
      <c r="E83" s="64">
        <v>339</v>
      </c>
      <c r="F83" s="64">
        <v>452.09</v>
      </c>
      <c r="G83" s="64">
        <v>20.85</v>
      </c>
      <c r="H83" s="64">
        <v>93.61</v>
      </c>
      <c r="I83" s="64">
        <v>-35.93</v>
      </c>
      <c r="J83" s="64">
        <v>100.27</v>
      </c>
      <c r="K83" s="64">
        <v>339</v>
      </c>
      <c r="L83" s="64">
        <v>0</v>
      </c>
      <c r="M83" s="65">
        <v>0</v>
      </c>
      <c r="N83" s="58"/>
      <c r="O83" s="58"/>
      <c r="P83" s="58"/>
      <c r="Q83" s="58"/>
      <c r="R83" s="62">
        <f t="shared" si="0"/>
        <v>0</v>
      </c>
      <c r="T83" s="79"/>
      <c r="U83" s="79"/>
    </row>
    <row r="84" spans="1:21" ht="15.75" x14ac:dyDescent="0.25">
      <c r="A84" s="58"/>
      <c r="B84" s="63" t="s">
        <v>58</v>
      </c>
      <c r="C84" s="64">
        <v>480</v>
      </c>
      <c r="D84" s="64">
        <v>26.89</v>
      </c>
      <c r="E84" s="64">
        <v>339</v>
      </c>
      <c r="F84" s="64">
        <v>461</v>
      </c>
      <c r="G84" s="64">
        <v>29.76</v>
      </c>
      <c r="H84" s="64">
        <v>97.83</v>
      </c>
      <c r="I84" s="64">
        <v>-37.549999999999997</v>
      </c>
      <c r="J84" s="64">
        <v>104.79</v>
      </c>
      <c r="K84" s="64">
        <v>339</v>
      </c>
      <c r="L84" s="64">
        <v>0</v>
      </c>
      <c r="M84" s="65">
        <v>0</v>
      </c>
      <c r="N84" s="58"/>
      <c r="O84" s="58"/>
      <c r="P84" s="58"/>
      <c r="Q84" s="58"/>
      <c r="R84" s="62">
        <f t="shared" si="0"/>
        <v>0</v>
      </c>
      <c r="T84" s="79"/>
      <c r="U84" s="79"/>
    </row>
    <row r="85" spans="1:21" ht="15.75" x14ac:dyDescent="0.25">
      <c r="A85" s="58"/>
      <c r="B85" s="63" t="s">
        <v>58</v>
      </c>
      <c r="C85" s="64">
        <v>490</v>
      </c>
      <c r="D85" s="64">
        <v>26.89</v>
      </c>
      <c r="E85" s="64">
        <v>339</v>
      </c>
      <c r="F85" s="64">
        <v>469.92</v>
      </c>
      <c r="G85" s="64">
        <v>38.68</v>
      </c>
      <c r="H85" s="64">
        <v>102.05</v>
      </c>
      <c r="I85" s="64">
        <v>-39.17</v>
      </c>
      <c r="J85" s="64">
        <v>109.31</v>
      </c>
      <c r="K85" s="64">
        <v>339</v>
      </c>
      <c r="L85" s="64">
        <v>0</v>
      </c>
      <c r="M85" s="65">
        <v>0</v>
      </c>
      <c r="N85" s="58"/>
      <c r="O85" s="58"/>
      <c r="P85" s="58"/>
      <c r="Q85" s="58"/>
      <c r="R85" s="62">
        <f t="shared" si="0"/>
        <v>0</v>
      </c>
      <c r="T85" s="79"/>
      <c r="U85" s="79"/>
    </row>
    <row r="86" spans="1:21" ht="15.75" x14ac:dyDescent="0.25">
      <c r="A86" s="58"/>
      <c r="B86" s="77" t="s">
        <v>58</v>
      </c>
      <c r="C86" s="66">
        <v>500</v>
      </c>
      <c r="D86" s="66">
        <v>26.89</v>
      </c>
      <c r="E86" s="66">
        <v>339</v>
      </c>
      <c r="F86" s="66">
        <v>478.84</v>
      </c>
      <c r="G86" s="66">
        <v>47.6</v>
      </c>
      <c r="H86" s="66">
        <v>106.28</v>
      </c>
      <c r="I86" s="66">
        <v>-40.799999999999997</v>
      </c>
      <c r="J86" s="66">
        <v>113.84</v>
      </c>
      <c r="K86" s="66">
        <v>339</v>
      </c>
      <c r="L86" s="66">
        <v>0</v>
      </c>
      <c r="M86" s="78">
        <v>0</v>
      </c>
      <c r="N86" s="58"/>
      <c r="O86" s="58"/>
      <c r="P86" s="58"/>
      <c r="Q86" s="58"/>
      <c r="R86" s="62">
        <f t="shared" si="0"/>
        <v>0</v>
      </c>
      <c r="T86" s="79"/>
      <c r="U86" s="79"/>
    </row>
    <row r="87" spans="1:21" ht="15.75" x14ac:dyDescent="0.25">
      <c r="A87" s="58"/>
      <c r="B87" s="77" t="s">
        <v>58</v>
      </c>
      <c r="C87" s="66">
        <v>510</v>
      </c>
      <c r="D87" s="66">
        <v>26.89</v>
      </c>
      <c r="E87" s="66">
        <v>339</v>
      </c>
      <c r="F87" s="66">
        <v>487.76</v>
      </c>
      <c r="G87" s="66">
        <v>56.52</v>
      </c>
      <c r="H87" s="66">
        <v>110.5</v>
      </c>
      <c r="I87" s="66">
        <v>-42.42</v>
      </c>
      <c r="J87" s="66">
        <v>118.36</v>
      </c>
      <c r="K87" s="66">
        <v>339</v>
      </c>
      <c r="L87" s="66">
        <v>0</v>
      </c>
      <c r="M87" s="78">
        <v>0</v>
      </c>
      <c r="N87" s="58"/>
      <c r="O87" s="58"/>
      <c r="P87" s="58"/>
      <c r="Q87" s="58"/>
      <c r="R87" s="62">
        <f t="shared" si="0"/>
        <v>0</v>
      </c>
      <c r="T87" s="79"/>
      <c r="U87" s="79"/>
    </row>
    <row r="88" spans="1:21" ht="15.75" x14ac:dyDescent="0.25">
      <c r="A88" s="58"/>
      <c r="B88" s="63" t="s">
        <v>58</v>
      </c>
      <c r="C88" s="64">
        <v>520</v>
      </c>
      <c r="D88" s="64">
        <v>26.89</v>
      </c>
      <c r="E88" s="64">
        <v>339</v>
      </c>
      <c r="F88" s="64">
        <v>496.68</v>
      </c>
      <c r="G88" s="64">
        <v>65.44</v>
      </c>
      <c r="H88" s="64">
        <v>114.72</v>
      </c>
      <c r="I88" s="64">
        <v>-44.04</v>
      </c>
      <c r="J88" s="64">
        <v>122.88</v>
      </c>
      <c r="K88" s="64">
        <v>339</v>
      </c>
      <c r="L88" s="64">
        <v>0</v>
      </c>
      <c r="M88" s="65">
        <v>0</v>
      </c>
      <c r="N88" s="58"/>
      <c r="O88" s="58"/>
      <c r="P88" s="58"/>
      <c r="Q88" s="58"/>
      <c r="R88" s="62">
        <f t="shared" si="0"/>
        <v>0</v>
      </c>
      <c r="T88" s="79"/>
      <c r="U88" s="79"/>
    </row>
    <row r="89" spans="1:21" ht="15.75" x14ac:dyDescent="0.25">
      <c r="A89" s="58"/>
      <c r="B89" s="63" t="s">
        <v>58</v>
      </c>
      <c r="C89" s="64">
        <v>530</v>
      </c>
      <c r="D89" s="64">
        <v>26.89</v>
      </c>
      <c r="E89" s="64">
        <v>339</v>
      </c>
      <c r="F89" s="64">
        <v>505.6</v>
      </c>
      <c r="G89" s="64">
        <v>74.36</v>
      </c>
      <c r="H89" s="64">
        <v>118.95</v>
      </c>
      <c r="I89" s="64">
        <v>-45.66</v>
      </c>
      <c r="J89" s="64">
        <v>127.41</v>
      </c>
      <c r="K89" s="64">
        <v>339</v>
      </c>
      <c r="L89" s="64">
        <v>0</v>
      </c>
      <c r="M89" s="65">
        <v>0</v>
      </c>
      <c r="N89" s="58"/>
      <c r="O89" s="58"/>
      <c r="P89" s="58"/>
      <c r="Q89" s="58"/>
      <c r="R89" s="62">
        <f t="shared" si="0"/>
        <v>0</v>
      </c>
      <c r="T89" s="79"/>
      <c r="U89" s="79"/>
    </row>
    <row r="90" spans="1:21" ht="15.75" x14ac:dyDescent="0.25">
      <c r="A90" s="58"/>
      <c r="B90" s="63" t="s">
        <v>58</v>
      </c>
      <c r="C90" s="64">
        <v>540</v>
      </c>
      <c r="D90" s="64">
        <v>26.89</v>
      </c>
      <c r="E90" s="64">
        <v>339</v>
      </c>
      <c r="F90" s="64">
        <v>514.51</v>
      </c>
      <c r="G90" s="64">
        <v>83.27</v>
      </c>
      <c r="H90" s="64">
        <v>123.17</v>
      </c>
      <c r="I90" s="64">
        <v>-47.28</v>
      </c>
      <c r="J90" s="64">
        <v>131.93</v>
      </c>
      <c r="K90" s="64">
        <v>339</v>
      </c>
      <c r="L90" s="64">
        <v>0</v>
      </c>
      <c r="M90" s="65">
        <v>0</v>
      </c>
      <c r="N90" s="58"/>
      <c r="O90" s="58"/>
      <c r="P90" s="58"/>
      <c r="Q90" s="58"/>
      <c r="R90" s="62">
        <f t="shared" si="0"/>
        <v>0</v>
      </c>
      <c r="T90" s="79"/>
      <c r="U90" s="79"/>
    </row>
    <row r="91" spans="1:21" ht="15.75" x14ac:dyDescent="0.25">
      <c r="A91" s="58"/>
      <c r="B91" s="63" t="s">
        <v>107</v>
      </c>
      <c r="C91" s="64">
        <v>549.51</v>
      </c>
      <c r="D91" s="64">
        <v>26.89</v>
      </c>
      <c r="E91" s="64">
        <v>339</v>
      </c>
      <c r="F91" s="64">
        <v>523</v>
      </c>
      <c r="G91" s="64">
        <v>91.76</v>
      </c>
      <c r="H91" s="64">
        <v>127.19</v>
      </c>
      <c r="I91" s="64">
        <v>-48.82</v>
      </c>
      <c r="J91" s="64">
        <v>136.22999999999999</v>
      </c>
      <c r="K91" s="64">
        <v>339</v>
      </c>
      <c r="L91" s="64">
        <v>0</v>
      </c>
      <c r="M91" s="65">
        <v>0</v>
      </c>
      <c r="N91" s="58"/>
      <c r="O91" s="58"/>
      <c r="P91" s="58"/>
      <c r="Q91" s="58"/>
      <c r="R91" s="62">
        <f t="shared" si="0"/>
        <v>2</v>
      </c>
      <c r="T91" s="79"/>
      <c r="U91" s="79"/>
    </row>
    <row r="92" spans="1:21" ht="15.75" x14ac:dyDescent="0.25">
      <c r="A92" s="58"/>
      <c r="B92" s="63" t="s">
        <v>58</v>
      </c>
      <c r="C92" s="64">
        <v>550</v>
      </c>
      <c r="D92" s="64">
        <v>26.93</v>
      </c>
      <c r="E92" s="64">
        <v>339</v>
      </c>
      <c r="F92" s="64">
        <v>523.42999999999995</v>
      </c>
      <c r="G92" s="64">
        <v>92.19</v>
      </c>
      <c r="H92" s="64">
        <v>127.39</v>
      </c>
      <c r="I92" s="64">
        <v>-48.9</v>
      </c>
      <c r="J92" s="64">
        <v>136.44999999999999</v>
      </c>
      <c r="K92" s="64">
        <v>339</v>
      </c>
      <c r="L92" s="64">
        <v>2.5</v>
      </c>
      <c r="M92" s="65">
        <v>0</v>
      </c>
      <c r="N92" s="58"/>
      <c r="O92" s="58"/>
      <c r="P92" s="58"/>
      <c r="Q92" s="58"/>
      <c r="R92" s="62">
        <f t="shared" si="0"/>
        <v>0</v>
      </c>
      <c r="T92" s="79"/>
      <c r="U92" s="79"/>
    </row>
    <row r="93" spans="1:21" ht="15.75" x14ac:dyDescent="0.25">
      <c r="A93" s="58"/>
      <c r="B93" s="63" t="s">
        <v>58</v>
      </c>
      <c r="C93" s="64">
        <v>560</v>
      </c>
      <c r="D93" s="64">
        <v>27.77</v>
      </c>
      <c r="E93" s="64">
        <v>339</v>
      </c>
      <c r="F93" s="64">
        <v>532.30999999999995</v>
      </c>
      <c r="G93" s="64">
        <v>101.07</v>
      </c>
      <c r="H93" s="64">
        <v>131.68</v>
      </c>
      <c r="I93" s="64">
        <v>-50.55</v>
      </c>
      <c r="J93" s="64">
        <v>141.05000000000001</v>
      </c>
      <c r="K93" s="64">
        <v>339</v>
      </c>
      <c r="L93" s="64">
        <v>2.5</v>
      </c>
      <c r="M93" s="65">
        <v>0</v>
      </c>
      <c r="N93" s="58"/>
      <c r="O93" s="58"/>
      <c r="P93" s="58"/>
      <c r="Q93" s="58"/>
      <c r="R93" s="62">
        <f t="shared" si="0"/>
        <v>0</v>
      </c>
      <c r="T93" s="79"/>
      <c r="U93" s="79"/>
    </row>
    <row r="94" spans="1:21" ht="15.75" customHeight="1" x14ac:dyDescent="0.25">
      <c r="A94" s="58"/>
      <c r="B94" s="63" t="s">
        <v>58</v>
      </c>
      <c r="C94" s="64">
        <v>570</v>
      </c>
      <c r="D94" s="64">
        <v>28.6</v>
      </c>
      <c r="E94" s="64">
        <v>339</v>
      </c>
      <c r="F94" s="64">
        <v>541.13</v>
      </c>
      <c r="G94" s="64">
        <v>109.89</v>
      </c>
      <c r="H94" s="64">
        <v>136.09</v>
      </c>
      <c r="I94" s="64">
        <v>-52.24</v>
      </c>
      <c r="J94" s="64">
        <v>145.77000000000001</v>
      </c>
      <c r="K94" s="64">
        <v>339</v>
      </c>
      <c r="L94" s="64">
        <v>2.5</v>
      </c>
      <c r="M94" s="65">
        <v>0</v>
      </c>
      <c r="N94" s="58"/>
      <c r="O94" s="58"/>
      <c r="P94" s="58"/>
      <c r="Q94" s="58"/>
      <c r="R94" s="62">
        <f t="shared" si="0"/>
        <v>0</v>
      </c>
      <c r="T94" s="79"/>
      <c r="U94" s="79"/>
    </row>
    <row r="95" spans="1:21" ht="15.75" x14ac:dyDescent="0.25">
      <c r="A95" s="58"/>
      <c r="B95" s="63" t="s">
        <v>58</v>
      </c>
      <c r="C95" s="64">
        <v>580</v>
      </c>
      <c r="D95" s="64">
        <v>29.43</v>
      </c>
      <c r="E95" s="64">
        <v>339</v>
      </c>
      <c r="F95" s="64">
        <v>549.87</v>
      </c>
      <c r="G95" s="64">
        <v>118.63</v>
      </c>
      <c r="H95" s="64">
        <v>140.62</v>
      </c>
      <c r="I95" s="64">
        <v>-53.98</v>
      </c>
      <c r="J95" s="64">
        <v>150.62</v>
      </c>
      <c r="K95" s="64">
        <v>339</v>
      </c>
      <c r="L95" s="64">
        <v>2.5</v>
      </c>
      <c r="M95" s="65">
        <v>0</v>
      </c>
      <c r="N95" s="58"/>
      <c r="O95" s="58"/>
      <c r="P95" s="58"/>
      <c r="Q95" s="58"/>
      <c r="R95" s="62">
        <f t="shared" ref="R95:R158" si="1">IF(OR(B95="Обсадная колонна 339.7 мм / 13 3/8 in Casing",B95="Обсадная колонна 244.5 мм / 9 5/8 in Casing",B95="Обсадная колонна 177.8 мм / 7 in Casing"),1,IF(OR(B95="EOC - Траппы кровля / Traps Top",B95="KOP - Траппы подошва / Traps Bottom",B95="EOC - Аргиллиты - кровля / Argillites top",B95="EOC - Аргиллиты №2 - кровля / Argillites #2 top"),2,IF(OR(B95="ESP top",B95="ESP btm - Осинский горизонт-подошва / Osinskiy horizont Bttm"),3,IF(OR(B95="KOP - ВЧ-1",B95="KOP - ВЧ-2"),4,IF(B95="EOC - Кора выветривания / Crust",5,IF(OR(B95="TD",B95="Полка под срезку",B95="Начало срезки 1",B95="Начало срезки 2",B95="Начало срезки 3",B95="Начало срезки 4"),6,0))))))</f>
        <v>0</v>
      </c>
      <c r="T95" s="79"/>
      <c r="U95" s="79"/>
    </row>
    <row r="96" spans="1:21" ht="15.75" x14ac:dyDescent="0.25">
      <c r="A96" s="58"/>
      <c r="B96" s="63" t="s">
        <v>58</v>
      </c>
      <c r="C96" s="64">
        <v>590</v>
      </c>
      <c r="D96" s="64">
        <v>30.27</v>
      </c>
      <c r="E96" s="64">
        <v>339</v>
      </c>
      <c r="F96" s="64">
        <v>558.54999999999995</v>
      </c>
      <c r="G96" s="64">
        <v>127.31</v>
      </c>
      <c r="H96" s="64">
        <v>145.26</v>
      </c>
      <c r="I96" s="64">
        <v>-55.76</v>
      </c>
      <c r="J96" s="64">
        <v>155.6</v>
      </c>
      <c r="K96" s="64">
        <v>339</v>
      </c>
      <c r="L96" s="64">
        <v>2.5</v>
      </c>
      <c r="M96" s="65">
        <v>0</v>
      </c>
      <c r="N96" s="58"/>
      <c r="O96" s="58"/>
      <c r="P96" s="58"/>
      <c r="Q96" s="58"/>
      <c r="R96" s="62">
        <f t="shared" si="1"/>
        <v>0</v>
      </c>
      <c r="T96" s="79"/>
      <c r="U96" s="79"/>
    </row>
    <row r="97" spans="1:21" ht="15.75" x14ac:dyDescent="0.25">
      <c r="A97" s="58"/>
      <c r="B97" s="63" t="s">
        <v>58</v>
      </c>
      <c r="C97" s="64">
        <v>600</v>
      </c>
      <c r="D97" s="64">
        <v>31.1</v>
      </c>
      <c r="E97" s="64">
        <v>339</v>
      </c>
      <c r="F97" s="64">
        <v>567.15</v>
      </c>
      <c r="G97" s="64">
        <v>135.91</v>
      </c>
      <c r="H97" s="64">
        <v>150.03</v>
      </c>
      <c r="I97" s="64">
        <v>-57.59</v>
      </c>
      <c r="J97" s="64">
        <v>160.69999999999999</v>
      </c>
      <c r="K97" s="64">
        <v>339</v>
      </c>
      <c r="L97" s="64">
        <v>2.5</v>
      </c>
      <c r="M97" s="65">
        <v>0</v>
      </c>
      <c r="N97" s="58"/>
      <c r="O97" s="58"/>
      <c r="P97" s="58"/>
      <c r="Q97" s="58"/>
      <c r="R97" s="62">
        <f t="shared" si="1"/>
        <v>0</v>
      </c>
      <c r="T97" s="79"/>
      <c r="U97" s="79"/>
    </row>
    <row r="98" spans="1:21" ht="15.75" x14ac:dyDescent="0.25">
      <c r="A98" s="58"/>
      <c r="B98" s="63" t="s">
        <v>58</v>
      </c>
      <c r="C98" s="64">
        <v>610</v>
      </c>
      <c r="D98" s="64">
        <v>31.93</v>
      </c>
      <c r="E98" s="64">
        <v>339</v>
      </c>
      <c r="F98" s="64">
        <v>575.66999999999996</v>
      </c>
      <c r="G98" s="64">
        <v>144.43</v>
      </c>
      <c r="H98" s="64">
        <v>154.91</v>
      </c>
      <c r="I98" s="64">
        <v>-59.46</v>
      </c>
      <c r="J98" s="64">
        <v>165.93</v>
      </c>
      <c r="K98" s="64">
        <v>339</v>
      </c>
      <c r="L98" s="64">
        <v>2.5</v>
      </c>
      <c r="M98" s="65">
        <v>0</v>
      </c>
      <c r="N98" s="58"/>
      <c r="O98" s="58"/>
      <c r="P98" s="58"/>
      <c r="Q98" s="58"/>
      <c r="R98" s="62">
        <f t="shared" si="1"/>
        <v>0</v>
      </c>
      <c r="T98" s="79"/>
      <c r="U98" s="79"/>
    </row>
    <row r="99" spans="1:21" ht="15.75" x14ac:dyDescent="0.25">
      <c r="A99" s="58"/>
      <c r="B99" s="63" t="s">
        <v>58</v>
      </c>
      <c r="C99" s="64">
        <v>620</v>
      </c>
      <c r="D99" s="64">
        <v>32.770000000000003</v>
      </c>
      <c r="E99" s="64">
        <v>339</v>
      </c>
      <c r="F99" s="64">
        <v>584.12</v>
      </c>
      <c r="G99" s="64">
        <v>152.88</v>
      </c>
      <c r="H99" s="64">
        <v>159.9</v>
      </c>
      <c r="I99" s="64">
        <v>-61.38</v>
      </c>
      <c r="J99" s="64">
        <v>171.28</v>
      </c>
      <c r="K99" s="64">
        <v>339</v>
      </c>
      <c r="L99" s="64">
        <v>2.5</v>
      </c>
      <c r="M99" s="65">
        <v>0</v>
      </c>
      <c r="N99" s="58"/>
      <c r="O99" s="58"/>
      <c r="P99" s="58"/>
      <c r="Q99" s="58"/>
      <c r="R99" s="62">
        <f t="shared" si="1"/>
        <v>0</v>
      </c>
      <c r="T99" s="79"/>
      <c r="U99" s="79"/>
    </row>
    <row r="100" spans="1:21" ht="15.75" x14ac:dyDescent="0.25">
      <c r="A100" s="58"/>
      <c r="B100" s="63" t="s">
        <v>62</v>
      </c>
      <c r="C100" s="64">
        <v>622.79</v>
      </c>
      <c r="D100" s="64">
        <v>33</v>
      </c>
      <c r="E100" s="64">
        <v>339</v>
      </c>
      <c r="F100" s="64">
        <v>586.46</v>
      </c>
      <c r="G100" s="64">
        <v>155.22</v>
      </c>
      <c r="H100" s="64">
        <v>161.32</v>
      </c>
      <c r="I100" s="64">
        <v>-61.92</v>
      </c>
      <c r="J100" s="64">
        <v>172.8</v>
      </c>
      <c r="K100" s="64">
        <v>339</v>
      </c>
      <c r="L100" s="64">
        <v>2.5</v>
      </c>
      <c r="M100" s="65">
        <v>0</v>
      </c>
      <c r="N100" s="58"/>
      <c r="O100" s="58"/>
      <c r="P100" s="58"/>
      <c r="Q100" s="58"/>
      <c r="R100" s="62">
        <f t="shared" si="1"/>
        <v>0</v>
      </c>
      <c r="T100" s="79"/>
      <c r="U100" s="79"/>
    </row>
    <row r="101" spans="1:21" ht="15.75" x14ac:dyDescent="0.25">
      <c r="A101" s="58"/>
      <c r="B101" s="63" t="s">
        <v>58</v>
      </c>
      <c r="C101" s="64">
        <v>630</v>
      </c>
      <c r="D101" s="64">
        <v>33</v>
      </c>
      <c r="E101" s="64">
        <v>339</v>
      </c>
      <c r="F101" s="64">
        <v>592.51</v>
      </c>
      <c r="G101" s="64">
        <v>161.27000000000001</v>
      </c>
      <c r="H101" s="64">
        <v>164.98</v>
      </c>
      <c r="I101" s="64">
        <v>-63.33</v>
      </c>
      <c r="J101" s="64">
        <v>176.72</v>
      </c>
      <c r="K101" s="64">
        <v>339</v>
      </c>
      <c r="L101" s="64">
        <v>0</v>
      </c>
      <c r="M101" s="65">
        <v>0</v>
      </c>
      <c r="N101" s="58"/>
      <c r="O101" s="58"/>
      <c r="P101" s="58"/>
      <c r="Q101" s="58"/>
      <c r="R101" s="62">
        <f t="shared" si="1"/>
        <v>0</v>
      </c>
      <c r="T101" s="79"/>
      <c r="U101" s="79"/>
    </row>
    <row r="102" spans="1:21" ht="15.75" x14ac:dyDescent="0.25">
      <c r="A102" s="58"/>
      <c r="B102" s="63" t="s">
        <v>58</v>
      </c>
      <c r="C102" s="64">
        <v>640</v>
      </c>
      <c r="D102" s="64">
        <v>33</v>
      </c>
      <c r="E102" s="64">
        <v>339</v>
      </c>
      <c r="F102" s="64">
        <v>600.9</v>
      </c>
      <c r="G102" s="64">
        <v>169.66</v>
      </c>
      <c r="H102" s="64">
        <v>170.07</v>
      </c>
      <c r="I102" s="64">
        <v>-65.28</v>
      </c>
      <c r="J102" s="64">
        <v>182.17</v>
      </c>
      <c r="K102" s="64">
        <v>339</v>
      </c>
      <c r="L102" s="64">
        <v>0</v>
      </c>
      <c r="M102" s="65">
        <v>0</v>
      </c>
      <c r="N102" s="58"/>
      <c r="O102" s="58"/>
      <c r="P102" s="58"/>
      <c r="Q102" s="58"/>
      <c r="R102" s="62">
        <f t="shared" si="1"/>
        <v>0</v>
      </c>
      <c r="T102" s="79"/>
      <c r="U102" s="79"/>
    </row>
    <row r="103" spans="1:21" ht="15.75" x14ac:dyDescent="0.25">
      <c r="A103" s="58"/>
      <c r="B103" s="63" t="s">
        <v>58</v>
      </c>
      <c r="C103" s="64">
        <v>650</v>
      </c>
      <c r="D103" s="64">
        <v>33</v>
      </c>
      <c r="E103" s="64">
        <v>339</v>
      </c>
      <c r="F103" s="64">
        <v>609.28</v>
      </c>
      <c r="G103" s="64">
        <v>178.04</v>
      </c>
      <c r="H103" s="64">
        <v>175.15</v>
      </c>
      <c r="I103" s="64">
        <v>-67.239999999999995</v>
      </c>
      <c r="J103" s="64">
        <v>187.62</v>
      </c>
      <c r="K103" s="64">
        <v>339</v>
      </c>
      <c r="L103" s="64">
        <v>0</v>
      </c>
      <c r="M103" s="65">
        <v>0</v>
      </c>
      <c r="N103" s="58"/>
      <c r="O103" s="58"/>
      <c r="P103" s="58"/>
      <c r="Q103" s="58"/>
      <c r="R103" s="62">
        <f t="shared" si="1"/>
        <v>0</v>
      </c>
      <c r="T103" s="79"/>
      <c r="U103" s="79"/>
    </row>
    <row r="104" spans="1:21" ht="15.75" x14ac:dyDescent="0.25">
      <c r="A104" s="58"/>
      <c r="B104" s="63" t="s">
        <v>58</v>
      </c>
      <c r="C104" s="64">
        <v>660</v>
      </c>
      <c r="D104" s="64">
        <v>33</v>
      </c>
      <c r="E104" s="64">
        <v>339</v>
      </c>
      <c r="F104" s="64">
        <v>617.66999999999996</v>
      </c>
      <c r="G104" s="64">
        <v>186.43</v>
      </c>
      <c r="H104" s="64">
        <v>180.24</v>
      </c>
      <c r="I104" s="64">
        <v>-69.19</v>
      </c>
      <c r="J104" s="64">
        <v>193.06</v>
      </c>
      <c r="K104" s="64">
        <v>339</v>
      </c>
      <c r="L104" s="64">
        <v>0</v>
      </c>
      <c r="M104" s="65">
        <v>0</v>
      </c>
      <c r="N104" s="58"/>
      <c r="O104" s="58"/>
      <c r="P104" s="58"/>
      <c r="Q104" s="58"/>
      <c r="R104" s="62">
        <f t="shared" si="1"/>
        <v>0</v>
      </c>
      <c r="T104" s="79"/>
      <c r="U104" s="79"/>
    </row>
    <row r="105" spans="1:21" ht="15.75" x14ac:dyDescent="0.25">
      <c r="A105" s="58"/>
      <c r="B105" s="63" t="s">
        <v>58</v>
      </c>
      <c r="C105" s="64">
        <v>670</v>
      </c>
      <c r="D105" s="64">
        <v>33</v>
      </c>
      <c r="E105" s="64">
        <v>339</v>
      </c>
      <c r="F105" s="64">
        <v>626.05999999999995</v>
      </c>
      <c r="G105" s="64">
        <v>194.82</v>
      </c>
      <c r="H105" s="64">
        <v>185.32</v>
      </c>
      <c r="I105" s="64">
        <v>-71.14</v>
      </c>
      <c r="J105" s="64">
        <v>198.51</v>
      </c>
      <c r="K105" s="64">
        <v>339</v>
      </c>
      <c r="L105" s="64">
        <v>0</v>
      </c>
      <c r="M105" s="65">
        <v>0</v>
      </c>
      <c r="N105" s="58"/>
      <c r="O105" s="58"/>
      <c r="P105" s="58"/>
      <c r="Q105" s="58"/>
      <c r="R105" s="62">
        <f t="shared" si="1"/>
        <v>0</v>
      </c>
      <c r="T105" s="79"/>
      <c r="U105" s="79"/>
    </row>
    <row r="106" spans="1:21" ht="15.75" x14ac:dyDescent="0.25">
      <c r="A106" s="58"/>
      <c r="B106" s="63" t="s">
        <v>60</v>
      </c>
      <c r="C106" s="64">
        <v>677.09</v>
      </c>
      <c r="D106" s="64">
        <v>33</v>
      </c>
      <c r="E106" s="64">
        <v>339</v>
      </c>
      <c r="F106" s="64">
        <v>632</v>
      </c>
      <c r="G106" s="64">
        <v>200.76</v>
      </c>
      <c r="H106" s="64">
        <v>188.93</v>
      </c>
      <c r="I106" s="64">
        <v>-72.52</v>
      </c>
      <c r="J106" s="64">
        <v>202.37</v>
      </c>
      <c r="K106" s="64">
        <v>339</v>
      </c>
      <c r="L106" s="64">
        <v>0</v>
      </c>
      <c r="M106" s="65">
        <v>0</v>
      </c>
      <c r="N106" s="58"/>
      <c r="O106" s="58"/>
      <c r="P106" s="58"/>
      <c r="Q106" s="58"/>
      <c r="R106" s="62">
        <f t="shared" si="1"/>
        <v>0</v>
      </c>
      <c r="T106" s="79"/>
      <c r="U106" s="79"/>
    </row>
    <row r="107" spans="1:21" ht="15.75" x14ac:dyDescent="0.25">
      <c r="A107" s="58"/>
      <c r="B107" s="63" t="s">
        <v>58</v>
      </c>
      <c r="C107" s="64">
        <v>680</v>
      </c>
      <c r="D107" s="64">
        <v>33</v>
      </c>
      <c r="E107" s="64">
        <v>339</v>
      </c>
      <c r="F107" s="64">
        <v>634.44000000000005</v>
      </c>
      <c r="G107" s="64">
        <v>203.2</v>
      </c>
      <c r="H107" s="64">
        <v>190.41</v>
      </c>
      <c r="I107" s="64">
        <v>-73.09</v>
      </c>
      <c r="J107" s="64">
        <v>203.95</v>
      </c>
      <c r="K107" s="64">
        <v>339</v>
      </c>
      <c r="L107" s="64">
        <v>0</v>
      </c>
      <c r="M107" s="65">
        <v>0</v>
      </c>
      <c r="N107" s="58"/>
      <c r="O107" s="58"/>
      <c r="P107" s="58"/>
      <c r="Q107" s="58"/>
      <c r="R107" s="62">
        <f t="shared" si="1"/>
        <v>0</v>
      </c>
      <c r="T107" s="79"/>
      <c r="U107" s="79"/>
    </row>
    <row r="108" spans="1:21" ht="15.75" x14ac:dyDescent="0.25">
      <c r="A108" s="58"/>
      <c r="B108" s="63" t="s">
        <v>58</v>
      </c>
      <c r="C108" s="64">
        <v>690</v>
      </c>
      <c r="D108" s="64">
        <v>33</v>
      </c>
      <c r="E108" s="64">
        <v>339</v>
      </c>
      <c r="F108" s="64">
        <v>642.83000000000004</v>
      </c>
      <c r="G108" s="64">
        <v>211.59</v>
      </c>
      <c r="H108" s="64">
        <v>195.49</v>
      </c>
      <c r="I108" s="64">
        <v>-75.040000000000006</v>
      </c>
      <c r="J108" s="64">
        <v>209.4</v>
      </c>
      <c r="K108" s="64">
        <v>339</v>
      </c>
      <c r="L108" s="64">
        <v>0</v>
      </c>
      <c r="M108" s="65">
        <v>0</v>
      </c>
      <c r="N108" s="58"/>
      <c r="O108" s="58"/>
      <c r="P108" s="58"/>
      <c r="Q108" s="58"/>
      <c r="R108" s="62">
        <f t="shared" si="1"/>
        <v>0</v>
      </c>
      <c r="T108" s="79"/>
      <c r="U108" s="79"/>
    </row>
    <row r="109" spans="1:21" ht="15.75" x14ac:dyDescent="0.25">
      <c r="A109" s="58"/>
      <c r="B109" s="63" t="s">
        <v>102</v>
      </c>
      <c r="C109" s="64">
        <v>694.97</v>
      </c>
      <c r="D109" s="64">
        <v>33</v>
      </c>
      <c r="E109" s="64">
        <v>339</v>
      </c>
      <c r="F109" s="64">
        <v>647</v>
      </c>
      <c r="G109" s="64">
        <v>215.76</v>
      </c>
      <c r="H109" s="64">
        <v>198.02</v>
      </c>
      <c r="I109" s="64">
        <v>-76.010000000000005</v>
      </c>
      <c r="J109" s="64">
        <v>212.11</v>
      </c>
      <c r="K109" s="64">
        <v>339</v>
      </c>
      <c r="L109" s="64">
        <v>0</v>
      </c>
      <c r="M109" s="65">
        <v>0</v>
      </c>
      <c r="N109" s="58"/>
      <c r="O109" s="58"/>
      <c r="P109" s="58"/>
      <c r="Q109" s="58"/>
      <c r="R109" s="62">
        <f t="shared" si="1"/>
        <v>1</v>
      </c>
      <c r="T109" s="79"/>
      <c r="U109" s="79"/>
    </row>
    <row r="110" spans="1:21" ht="15.75" x14ac:dyDescent="0.25">
      <c r="A110" s="58"/>
      <c r="B110" s="63" t="s">
        <v>58</v>
      </c>
      <c r="C110" s="64">
        <v>700</v>
      </c>
      <c r="D110" s="64">
        <v>33</v>
      </c>
      <c r="E110" s="64">
        <v>339</v>
      </c>
      <c r="F110" s="64">
        <v>651.22</v>
      </c>
      <c r="G110" s="64">
        <v>219.98</v>
      </c>
      <c r="H110" s="64">
        <v>200.58</v>
      </c>
      <c r="I110" s="64">
        <v>-76.989999999999995</v>
      </c>
      <c r="J110" s="64">
        <v>214.85</v>
      </c>
      <c r="K110" s="64">
        <v>339</v>
      </c>
      <c r="L110" s="64">
        <v>0</v>
      </c>
      <c r="M110" s="65">
        <v>0</v>
      </c>
      <c r="N110" s="58"/>
      <c r="O110" s="58"/>
      <c r="P110" s="58"/>
      <c r="Q110" s="58"/>
      <c r="R110" s="62">
        <f t="shared" si="1"/>
        <v>0</v>
      </c>
      <c r="T110" s="79"/>
      <c r="U110" s="79"/>
    </row>
    <row r="111" spans="1:21" ht="15.75" x14ac:dyDescent="0.25">
      <c r="A111" s="58"/>
      <c r="B111" s="63" t="s">
        <v>58</v>
      </c>
      <c r="C111" s="64">
        <v>710</v>
      </c>
      <c r="D111" s="64">
        <v>33</v>
      </c>
      <c r="E111" s="64">
        <v>339</v>
      </c>
      <c r="F111" s="64">
        <v>659.6</v>
      </c>
      <c r="G111" s="64">
        <v>228.36</v>
      </c>
      <c r="H111" s="64">
        <v>205.66</v>
      </c>
      <c r="I111" s="64">
        <v>-78.95</v>
      </c>
      <c r="J111" s="64">
        <v>220.29</v>
      </c>
      <c r="K111" s="64">
        <v>339</v>
      </c>
      <c r="L111" s="64">
        <v>0</v>
      </c>
      <c r="M111" s="65">
        <v>0</v>
      </c>
      <c r="N111" s="58"/>
      <c r="O111" s="58"/>
      <c r="P111" s="58"/>
      <c r="Q111" s="58"/>
      <c r="R111" s="62">
        <f t="shared" si="1"/>
        <v>0</v>
      </c>
      <c r="T111" s="79"/>
      <c r="U111" s="79"/>
    </row>
    <row r="112" spans="1:21" ht="15.75" x14ac:dyDescent="0.25">
      <c r="A112" s="58"/>
      <c r="B112" s="63" t="s">
        <v>59</v>
      </c>
      <c r="C112" s="64">
        <v>714.97</v>
      </c>
      <c r="D112" s="64">
        <v>33</v>
      </c>
      <c r="E112" s="64">
        <v>339</v>
      </c>
      <c r="F112" s="64">
        <v>663.77</v>
      </c>
      <c r="G112" s="64">
        <v>232.53</v>
      </c>
      <c r="H112" s="64">
        <v>208.19</v>
      </c>
      <c r="I112" s="64">
        <v>-79.92</v>
      </c>
      <c r="J112" s="64">
        <v>223</v>
      </c>
      <c r="K112" s="64">
        <v>339</v>
      </c>
      <c r="L112" s="64">
        <v>0</v>
      </c>
      <c r="M112" s="65">
        <v>0</v>
      </c>
      <c r="N112" s="58"/>
      <c r="O112" s="58"/>
      <c r="P112" s="58"/>
      <c r="Q112" s="58"/>
      <c r="R112" s="62">
        <f t="shared" si="1"/>
        <v>0</v>
      </c>
      <c r="T112" s="79"/>
      <c r="U112" s="79"/>
    </row>
    <row r="113" spans="1:21" ht="15.75" x14ac:dyDescent="0.25">
      <c r="A113" s="58"/>
      <c r="B113" s="63" t="s">
        <v>58</v>
      </c>
      <c r="C113" s="64">
        <v>720</v>
      </c>
      <c r="D113" s="64">
        <v>33.590000000000003</v>
      </c>
      <c r="E113" s="64">
        <v>339</v>
      </c>
      <c r="F113" s="64">
        <v>667.98</v>
      </c>
      <c r="G113" s="64">
        <v>236.74</v>
      </c>
      <c r="H113" s="64">
        <v>210.77</v>
      </c>
      <c r="I113" s="64">
        <v>-80.91</v>
      </c>
      <c r="J113" s="64">
        <v>225.76</v>
      </c>
      <c r="K113" s="64">
        <v>339</v>
      </c>
      <c r="L113" s="64">
        <v>3.5</v>
      </c>
      <c r="M113" s="65">
        <v>0.06</v>
      </c>
      <c r="N113" s="58"/>
      <c r="O113" s="58"/>
      <c r="P113" s="58"/>
      <c r="Q113" s="58"/>
      <c r="R113" s="62">
        <f t="shared" si="1"/>
        <v>0</v>
      </c>
      <c r="T113" s="79"/>
      <c r="U113" s="79"/>
    </row>
    <row r="114" spans="1:21" ht="15.75" x14ac:dyDescent="0.25">
      <c r="A114" s="58"/>
      <c r="B114" s="63" t="s">
        <v>58</v>
      </c>
      <c r="C114" s="64">
        <v>730</v>
      </c>
      <c r="D114" s="64">
        <v>34.75</v>
      </c>
      <c r="E114" s="64">
        <v>339</v>
      </c>
      <c r="F114" s="64">
        <v>676.25</v>
      </c>
      <c r="G114" s="64">
        <v>245.01</v>
      </c>
      <c r="H114" s="64">
        <v>216.01</v>
      </c>
      <c r="I114" s="64">
        <v>-82.92</v>
      </c>
      <c r="J114" s="64">
        <v>231.38</v>
      </c>
      <c r="K114" s="64">
        <v>339</v>
      </c>
      <c r="L114" s="64">
        <v>3.5</v>
      </c>
      <c r="M114" s="65">
        <v>0.06</v>
      </c>
      <c r="N114" s="58"/>
      <c r="O114" s="58"/>
      <c r="P114" s="58"/>
      <c r="Q114" s="58"/>
      <c r="R114" s="62">
        <f t="shared" si="1"/>
        <v>0</v>
      </c>
      <c r="T114" s="79"/>
      <c r="U114" s="79"/>
    </row>
    <row r="115" spans="1:21" ht="15.75" x14ac:dyDescent="0.25">
      <c r="A115" s="58"/>
      <c r="B115" s="63" t="s">
        <v>58</v>
      </c>
      <c r="C115" s="64">
        <v>740</v>
      </c>
      <c r="D115" s="64">
        <v>35.92</v>
      </c>
      <c r="E115" s="64">
        <v>339.01</v>
      </c>
      <c r="F115" s="64">
        <v>684.41</v>
      </c>
      <c r="G115" s="64">
        <v>253.17</v>
      </c>
      <c r="H115" s="64">
        <v>221.41</v>
      </c>
      <c r="I115" s="64">
        <v>-84.99</v>
      </c>
      <c r="J115" s="64">
        <v>237.16</v>
      </c>
      <c r="K115" s="64">
        <v>339</v>
      </c>
      <c r="L115" s="64">
        <v>3.5</v>
      </c>
      <c r="M115" s="65">
        <v>0.06</v>
      </c>
      <c r="N115" s="58"/>
      <c r="O115" s="58"/>
      <c r="P115" s="58"/>
      <c r="Q115" s="58"/>
      <c r="R115" s="62">
        <f t="shared" si="1"/>
        <v>0</v>
      </c>
      <c r="T115" s="79"/>
      <c r="U115" s="79"/>
    </row>
    <row r="116" spans="1:21" ht="15.75" x14ac:dyDescent="0.25">
      <c r="A116" s="58"/>
      <c r="B116" s="63" t="s">
        <v>58</v>
      </c>
      <c r="C116" s="64">
        <v>750</v>
      </c>
      <c r="D116" s="64">
        <v>37.090000000000003</v>
      </c>
      <c r="E116" s="64">
        <v>339.01</v>
      </c>
      <c r="F116" s="64">
        <v>692.44</v>
      </c>
      <c r="G116" s="64">
        <v>261.2</v>
      </c>
      <c r="H116" s="64">
        <v>226.96</v>
      </c>
      <c r="I116" s="64">
        <v>-87.12</v>
      </c>
      <c r="J116" s="64">
        <v>243.11</v>
      </c>
      <c r="K116" s="64">
        <v>339</v>
      </c>
      <c r="L116" s="64">
        <v>3.5</v>
      </c>
      <c r="M116" s="65">
        <v>0.06</v>
      </c>
      <c r="N116" s="58"/>
      <c r="O116" s="58"/>
      <c r="P116" s="58"/>
      <c r="Q116" s="58"/>
      <c r="R116" s="62">
        <f t="shared" si="1"/>
        <v>0</v>
      </c>
      <c r="T116" s="79"/>
      <c r="U116" s="79"/>
    </row>
    <row r="117" spans="1:21" ht="15.75" x14ac:dyDescent="0.25">
      <c r="A117" s="58"/>
      <c r="B117" s="63" t="s">
        <v>58</v>
      </c>
      <c r="C117" s="64">
        <v>760</v>
      </c>
      <c r="D117" s="64">
        <v>38.25</v>
      </c>
      <c r="E117" s="64">
        <v>339.01</v>
      </c>
      <c r="F117" s="64">
        <v>700.36</v>
      </c>
      <c r="G117" s="64">
        <v>269.12</v>
      </c>
      <c r="H117" s="64">
        <v>232.67</v>
      </c>
      <c r="I117" s="64">
        <v>-89.31</v>
      </c>
      <c r="J117" s="64">
        <v>249.22</v>
      </c>
      <c r="K117" s="64">
        <v>339</v>
      </c>
      <c r="L117" s="64">
        <v>3.5</v>
      </c>
      <c r="M117" s="65">
        <v>0.05</v>
      </c>
      <c r="N117" s="58"/>
      <c r="O117" s="58"/>
      <c r="P117" s="58"/>
      <c r="Q117" s="58"/>
      <c r="R117" s="62">
        <f t="shared" si="1"/>
        <v>0</v>
      </c>
      <c r="T117" s="79"/>
      <c r="U117" s="79"/>
    </row>
    <row r="118" spans="1:21" ht="15.75" x14ac:dyDescent="0.25">
      <c r="A118" s="58"/>
      <c r="B118" s="63" t="s">
        <v>58</v>
      </c>
      <c r="C118" s="64">
        <v>770</v>
      </c>
      <c r="D118" s="64">
        <v>39.42</v>
      </c>
      <c r="E118" s="64">
        <v>339.01</v>
      </c>
      <c r="F118" s="64">
        <v>708.15</v>
      </c>
      <c r="G118" s="64">
        <v>276.91000000000003</v>
      </c>
      <c r="H118" s="64">
        <v>238.52</v>
      </c>
      <c r="I118" s="64">
        <v>-91.56</v>
      </c>
      <c r="J118" s="64">
        <v>255.49</v>
      </c>
      <c r="K118" s="64">
        <v>339</v>
      </c>
      <c r="L118" s="64">
        <v>3.5</v>
      </c>
      <c r="M118" s="65">
        <v>0.05</v>
      </c>
      <c r="N118" s="58"/>
      <c r="O118" s="58"/>
      <c r="P118" s="58"/>
      <c r="Q118" s="58"/>
      <c r="R118" s="62">
        <f t="shared" si="1"/>
        <v>0</v>
      </c>
      <c r="T118" s="79"/>
      <c r="U118" s="79"/>
    </row>
    <row r="119" spans="1:21" ht="15.75" x14ac:dyDescent="0.25">
      <c r="A119" s="58"/>
      <c r="B119" s="63" t="s">
        <v>58</v>
      </c>
      <c r="C119" s="64">
        <v>780</v>
      </c>
      <c r="D119" s="64">
        <v>40.590000000000003</v>
      </c>
      <c r="E119" s="64">
        <v>339.01</v>
      </c>
      <c r="F119" s="64">
        <v>715.81</v>
      </c>
      <c r="G119" s="64">
        <v>284.57</v>
      </c>
      <c r="H119" s="64">
        <v>244.53</v>
      </c>
      <c r="I119" s="64">
        <v>-93.86</v>
      </c>
      <c r="J119" s="64">
        <v>261.92</v>
      </c>
      <c r="K119" s="64">
        <v>339</v>
      </c>
      <c r="L119" s="64">
        <v>3.5</v>
      </c>
      <c r="M119" s="65">
        <v>0.05</v>
      </c>
      <c r="N119" s="58"/>
      <c r="O119" s="58"/>
      <c r="P119" s="58"/>
      <c r="Q119" s="58"/>
      <c r="R119" s="62">
        <f t="shared" si="1"/>
        <v>0</v>
      </c>
      <c r="T119" s="79"/>
      <c r="U119" s="79"/>
    </row>
    <row r="120" spans="1:21" ht="15.75" x14ac:dyDescent="0.25">
      <c r="A120" s="58"/>
      <c r="B120" s="63" t="s">
        <v>58</v>
      </c>
      <c r="C120" s="64">
        <v>790</v>
      </c>
      <c r="D120" s="64">
        <v>41.75</v>
      </c>
      <c r="E120" s="64">
        <v>339.01</v>
      </c>
      <c r="F120" s="64">
        <v>723.34</v>
      </c>
      <c r="G120" s="64">
        <v>292.10000000000002</v>
      </c>
      <c r="H120" s="64">
        <v>250.67</v>
      </c>
      <c r="I120" s="64">
        <v>-96.22</v>
      </c>
      <c r="J120" s="64">
        <v>268.5</v>
      </c>
      <c r="K120" s="64">
        <v>339</v>
      </c>
      <c r="L120" s="64">
        <v>3.5</v>
      </c>
      <c r="M120" s="65">
        <v>0.05</v>
      </c>
      <c r="N120" s="58"/>
      <c r="O120" s="58"/>
      <c r="P120" s="58"/>
      <c r="Q120" s="58"/>
      <c r="R120" s="62">
        <f t="shared" si="1"/>
        <v>0</v>
      </c>
      <c r="T120" s="79"/>
      <c r="U120" s="79"/>
    </row>
    <row r="121" spans="1:21" ht="15.75" x14ac:dyDescent="0.25">
      <c r="A121" s="58"/>
      <c r="B121" s="63" t="s">
        <v>58</v>
      </c>
      <c r="C121" s="64">
        <v>800</v>
      </c>
      <c r="D121" s="64">
        <v>42.92</v>
      </c>
      <c r="E121" s="64">
        <v>339.02</v>
      </c>
      <c r="F121" s="64">
        <v>730.73</v>
      </c>
      <c r="G121" s="64">
        <v>299.49</v>
      </c>
      <c r="H121" s="64">
        <v>256.95999999999998</v>
      </c>
      <c r="I121" s="64">
        <v>-98.63</v>
      </c>
      <c r="J121" s="64">
        <v>275.24</v>
      </c>
      <c r="K121" s="64">
        <v>339</v>
      </c>
      <c r="L121" s="64">
        <v>3.5</v>
      </c>
      <c r="M121" s="65">
        <v>0.05</v>
      </c>
      <c r="N121" s="58"/>
      <c r="O121" s="58"/>
      <c r="P121" s="58"/>
      <c r="Q121" s="58"/>
      <c r="R121" s="62">
        <f t="shared" si="1"/>
        <v>0</v>
      </c>
      <c r="T121" s="79"/>
      <c r="U121" s="79"/>
    </row>
    <row r="122" spans="1:21" ht="15.75" x14ac:dyDescent="0.25">
      <c r="A122" s="58"/>
      <c r="B122" s="63" t="s">
        <v>58</v>
      </c>
      <c r="C122" s="64">
        <v>810</v>
      </c>
      <c r="D122" s="64">
        <v>44.09</v>
      </c>
      <c r="E122" s="64">
        <v>339.02</v>
      </c>
      <c r="F122" s="64">
        <v>737.98</v>
      </c>
      <c r="G122" s="64">
        <v>306.74</v>
      </c>
      <c r="H122" s="64">
        <v>263.39</v>
      </c>
      <c r="I122" s="64">
        <v>-101.09</v>
      </c>
      <c r="J122" s="64">
        <v>282.12</v>
      </c>
      <c r="K122" s="64">
        <v>339</v>
      </c>
      <c r="L122" s="64">
        <v>3.5</v>
      </c>
      <c r="M122" s="65">
        <v>0.05</v>
      </c>
      <c r="N122" s="58"/>
      <c r="O122" s="58"/>
      <c r="P122" s="58"/>
      <c r="Q122" s="58"/>
      <c r="R122" s="62">
        <f t="shared" si="1"/>
        <v>0</v>
      </c>
      <c r="T122" s="79"/>
      <c r="U122" s="79"/>
    </row>
    <row r="123" spans="1:21" ht="15.75" x14ac:dyDescent="0.25">
      <c r="A123" s="58"/>
      <c r="B123" s="63" t="s">
        <v>58</v>
      </c>
      <c r="C123" s="64">
        <v>820</v>
      </c>
      <c r="D123" s="64">
        <v>45.25</v>
      </c>
      <c r="E123" s="64">
        <v>339.02</v>
      </c>
      <c r="F123" s="64">
        <v>745.09</v>
      </c>
      <c r="G123" s="64">
        <v>313.85000000000002</v>
      </c>
      <c r="H123" s="64">
        <v>269.95</v>
      </c>
      <c r="I123" s="64">
        <v>-103.61</v>
      </c>
      <c r="J123" s="64">
        <v>289.14999999999998</v>
      </c>
      <c r="K123" s="64">
        <v>339</v>
      </c>
      <c r="L123" s="64">
        <v>3.5</v>
      </c>
      <c r="M123" s="65">
        <v>0.05</v>
      </c>
      <c r="N123" s="58"/>
      <c r="O123" s="58"/>
      <c r="P123" s="58"/>
      <c r="Q123" s="58"/>
      <c r="R123" s="62">
        <f t="shared" si="1"/>
        <v>0</v>
      </c>
      <c r="T123" s="79"/>
      <c r="U123" s="79"/>
    </row>
    <row r="124" spans="1:21" ht="15.75" x14ac:dyDescent="0.25">
      <c r="A124" s="58"/>
      <c r="B124" s="63" t="s">
        <v>58</v>
      </c>
      <c r="C124" s="64">
        <v>830</v>
      </c>
      <c r="D124" s="64">
        <v>46.42</v>
      </c>
      <c r="E124" s="64">
        <v>339.02</v>
      </c>
      <c r="F124" s="64">
        <v>752.06</v>
      </c>
      <c r="G124" s="64">
        <v>320.82</v>
      </c>
      <c r="H124" s="64">
        <v>276.64999999999998</v>
      </c>
      <c r="I124" s="64">
        <v>-106.18</v>
      </c>
      <c r="J124" s="64">
        <v>296.33</v>
      </c>
      <c r="K124" s="64">
        <v>339</v>
      </c>
      <c r="L124" s="64">
        <v>3.5</v>
      </c>
      <c r="M124" s="65">
        <v>0.05</v>
      </c>
      <c r="N124" s="58"/>
      <c r="O124" s="58"/>
      <c r="P124" s="58"/>
      <c r="Q124" s="58"/>
      <c r="R124" s="62">
        <f t="shared" si="1"/>
        <v>0</v>
      </c>
      <c r="T124" s="79"/>
      <c r="U124" s="79"/>
    </row>
    <row r="125" spans="1:21" ht="15.75" x14ac:dyDescent="0.25">
      <c r="A125" s="58"/>
      <c r="B125" s="63" t="s">
        <v>61</v>
      </c>
      <c r="C125" s="64">
        <v>831.36</v>
      </c>
      <c r="D125" s="64">
        <v>46.58</v>
      </c>
      <c r="E125" s="64">
        <v>339.02</v>
      </c>
      <c r="F125" s="64">
        <v>753</v>
      </c>
      <c r="G125" s="64">
        <v>321.76</v>
      </c>
      <c r="H125" s="64">
        <v>277.57</v>
      </c>
      <c r="I125" s="64">
        <v>-106.53</v>
      </c>
      <c r="J125" s="64">
        <v>297.32</v>
      </c>
      <c r="K125" s="64">
        <v>339</v>
      </c>
      <c r="L125" s="64">
        <v>3.5</v>
      </c>
      <c r="M125" s="65">
        <v>0.04</v>
      </c>
      <c r="N125" s="58"/>
      <c r="O125" s="58"/>
      <c r="P125" s="58"/>
      <c r="Q125" s="58"/>
      <c r="R125" s="62">
        <f t="shared" si="1"/>
        <v>0</v>
      </c>
      <c r="T125" s="79"/>
      <c r="U125" s="79"/>
    </row>
    <row r="126" spans="1:21" ht="15.75" x14ac:dyDescent="0.25">
      <c r="A126" s="58"/>
      <c r="B126" s="63" t="s">
        <v>58</v>
      </c>
      <c r="C126" s="64">
        <v>840</v>
      </c>
      <c r="D126" s="64">
        <v>47.59</v>
      </c>
      <c r="E126" s="64">
        <v>339.02</v>
      </c>
      <c r="F126" s="64">
        <v>758.88</v>
      </c>
      <c r="G126" s="64">
        <v>327.64</v>
      </c>
      <c r="H126" s="64">
        <v>283.48</v>
      </c>
      <c r="I126" s="64">
        <v>-108.8</v>
      </c>
      <c r="J126" s="64">
        <v>303.64</v>
      </c>
      <c r="K126" s="64">
        <v>339</v>
      </c>
      <c r="L126" s="64">
        <v>3.5</v>
      </c>
      <c r="M126" s="65">
        <v>0.04</v>
      </c>
      <c r="N126" s="58"/>
      <c r="O126" s="58"/>
      <c r="P126" s="58"/>
      <c r="Q126" s="58"/>
      <c r="R126" s="62">
        <f t="shared" si="1"/>
        <v>0</v>
      </c>
      <c r="T126" s="79"/>
      <c r="U126" s="79"/>
    </row>
    <row r="127" spans="1:21" ht="15.75" x14ac:dyDescent="0.25">
      <c r="A127" s="58"/>
      <c r="B127" s="63" t="s">
        <v>58</v>
      </c>
      <c r="C127" s="64">
        <v>850</v>
      </c>
      <c r="D127" s="64">
        <v>48.75</v>
      </c>
      <c r="E127" s="64">
        <v>339.02</v>
      </c>
      <c r="F127" s="64">
        <v>765.55</v>
      </c>
      <c r="G127" s="64">
        <v>334.31</v>
      </c>
      <c r="H127" s="64">
        <v>290.43</v>
      </c>
      <c r="I127" s="64">
        <v>-111.47</v>
      </c>
      <c r="J127" s="64">
        <v>311.08999999999997</v>
      </c>
      <c r="K127" s="64">
        <v>339</v>
      </c>
      <c r="L127" s="64">
        <v>3.5</v>
      </c>
      <c r="M127" s="65">
        <v>0.04</v>
      </c>
      <c r="N127" s="58"/>
      <c r="O127" s="58"/>
      <c r="P127" s="58"/>
      <c r="Q127" s="58"/>
      <c r="R127" s="62">
        <f t="shared" si="1"/>
        <v>0</v>
      </c>
      <c r="T127" s="79"/>
      <c r="U127" s="79"/>
    </row>
    <row r="128" spans="1:21" ht="15.75" x14ac:dyDescent="0.25">
      <c r="A128" s="58"/>
      <c r="B128" s="63" t="s">
        <v>58</v>
      </c>
      <c r="C128" s="64">
        <v>860</v>
      </c>
      <c r="D128" s="64">
        <v>49.92</v>
      </c>
      <c r="E128" s="64">
        <v>339.02</v>
      </c>
      <c r="F128" s="64">
        <v>772.07</v>
      </c>
      <c r="G128" s="64">
        <v>340.83</v>
      </c>
      <c r="H128" s="64">
        <v>297.52</v>
      </c>
      <c r="I128" s="64">
        <v>-114.18</v>
      </c>
      <c r="J128" s="64">
        <v>318.68</v>
      </c>
      <c r="K128" s="64">
        <v>339</v>
      </c>
      <c r="L128" s="64">
        <v>3.5</v>
      </c>
      <c r="M128" s="65">
        <v>0.04</v>
      </c>
      <c r="N128" s="58"/>
      <c r="O128" s="58"/>
      <c r="P128" s="58"/>
      <c r="Q128" s="58"/>
      <c r="R128" s="62">
        <f t="shared" si="1"/>
        <v>0</v>
      </c>
      <c r="T128" s="79"/>
      <c r="U128" s="79"/>
    </row>
    <row r="129" spans="1:21" ht="15.75" x14ac:dyDescent="0.25">
      <c r="A129" s="58"/>
      <c r="B129" s="63" t="s">
        <v>58</v>
      </c>
      <c r="C129" s="64">
        <v>870</v>
      </c>
      <c r="D129" s="64">
        <v>51.09</v>
      </c>
      <c r="E129" s="64">
        <v>339.02</v>
      </c>
      <c r="F129" s="64">
        <v>778.43</v>
      </c>
      <c r="G129" s="64">
        <v>347.19</v>
      </c>
      <c r="H129" s="64">
        <v>304.72000000000003</v>
      </c>
      <c r="I129" s="64">
        <v>-116.94</v>
      </c>
      <c r="J129" s="64">
        <v>326.39</v>
      </c>
      <c r="K129" s="64">
        <v>339</v>
      </c>
      <c r="L129" s="64">
        <v>3.5</v>
      </c>
      <c r="M129" s="65">
        <v>0.04</v>
      </c>
      <c r="N129" s="58"/>
      <c r="O129" s="58"/>
      <c r="P129" s="58"/>
      <c r="Q129" s="58"/>
      <c r="R129" s="62">
        <f t="shared" si="1"/>
        <v>0</v>
      </c>
      <c r="T129" s="79"/>
      <c r="U129" s="79"/>
    </row>
    <row r="130" spans="1:21" ht="15.75" x14ac:dyDescent="0.25">
      <c r="A130" s="58"/>
      <c r="B130" s="63" t="s">
        <v>58</v>
      </c>
      <c r="C130" s="64">
        <v>880</v>
      </c>
      <c r="D130" s="64">
        <v>52.25</v>
      </c>
      <c r="E130" s="64">
        <v>339.02</v>
      </c>
      <c r="F130" s="64">
        <v>784.63</v>
      </c>
      <c r="G130" s="64">
        <v>353.39</v>
      </c>
      <c r="H130" s="64">
        <v>312.05</v>
      </c>
      <c r="I130" s="64">
        <v>-119.75</v>
      </c>
      <c r="J130" s="64">
        <v>334.24</v>
      </c>
      <c r="K130" s="64">
        <v>339</v>
      </c>
      <c r="L130" s="64">
        <v>3.5</v>
      </c>
      <c r="M130" s="65">
        <v>0.04</v>
      </c>
      <c r="N130" s="58"/>
      <c r="O130" s="58"/>
      <c r="P130" s="58"/>
      <c r="Q130" s="58"/>
      <c r="R130" s="62">
        <f t="shared" si="1"/>
        <v>0</v>
      </c>
      <c r="T130" s="79"/>
      <c r="U130" s="79"/>
    </row>
    <row r="131" spans="1:21" ht="15.75" x14ac:dyDescent="0.25">
      <c r="A131" s="58"/>
      <c r="B131" s="63" t="s">
        <v>58</v>
      </c>
      <c r="C131" s="64">
        <v>890</v>
      </c>
      <c r="D131" s="64">
        <v>53.42</v>
      </c>
      <c r="E131" s="64">
        <v>339.03</v>
      </c>
      <c r="F131" s="64">
        <v>790.67</v>
      </c>
      <c r="G131" s="64">
        <v>359.43</v>
      </c>
      <c r="H131" s="64">
        <v>319.49</v>
      </c>
      <c r="I131" s="64">
        <v>-122.61</v>
      </c>
      <c r="J131" s="64">
        <v>342.21</v>
      </c>
      <c r="K131" s="64">
        <v>339.01</v>
      </c>
      <c r="L131" s="64">
        <v>3.5</v>
      </c>
      <c r="M131" s="65">
        <v>0.04</v>
      </c>
      <c r="N131" s="58"/>
      <c r="O131" s="58"/>
      <c r="P131" s="58"/>
      <c r="Q131" s="58"/>
      <c r="R131" s="62">
        <f t="shared" si="1"/>
        <v>0</v>
      </c>
      <c r="T131" s="79"/>
      <c r="U131" s="79"/>
    </row>
    <row r="132" spans="1:21" ht="15.75" x14ac:dyDescent="0.25">
      <c r="A132" s="58"/>
      <c r="B132" s="63" t="s">
        <v>58</v>
      </c>
      <c r="C132" s="64">
        <v>900</v>
      </c>
      <c r="D132" s="64">
        <v>54.59</v>
      </c>
      <c r="E132" s="64">
        <v>339.03</v>
      </c>
      <c r="F132" s="64">
        <v>796.55</v>
      </c>
      <c r="G132" s="64">
        <v>365.31</v>
      </c>
      <c r="H132" s="64">
        <v>327.04000000000002</v>
      </c>
      <c r="I132" s="64">
        <v>-125.5</v>
      </c>
      <c r="J132" s="64">
        <v>350.3</v>
      </c>
      <c r="K132" s="64">
        <v>339.01</v>
      </c>
      <c r="L132" s="64">
        <v>3.5</v>
      </c>
      <c r="M132" s="65">
        <v>0.04</v>
      </c>
      <c r="N132" s="58"/>
      <c r="O132" s="58"/>
      <c r="P132" s="58"/>
      <c r="Q132" s="58"/>
      <c r="R132" s="62">
        <f t="shared" si="1"/>
        <v>0</v>
      </c>
      <c r="T132" s="79"/>
      <c r="U132" s="79"/>
    </row>
    <row r="133" spans="1:21" ht="15.75" x14ac:dyDescent="0.25">
      <c r="A133" s="58"/>
      <c r="B133" s="63" t="s">
        <v>58</v>
      </c>
      <c r="C133" s="64">
        <v>910</v>
      </c>
      <c r="D133" s="64">
        <v>55.75</v>
      </c>
      <c r="E133" s="64">
        <v>339.03</v>
      </c>
      <c r="F133" s="64">
        <v>802.26</v>
      </c>
      <c r="G133" s="64">
        <v>371.02</v>
      </c>
      <c r="H133" s="64">
        <v>334.71</v>
      </c>
      <c r="I133" s="64">
        <v>-128.44</v>
      </c>
      <c r="J133" s="64">
        <v>358.5</v>
      </c>
      <c r="K133" s="64">
        <v>339.01</v>
      </c>
      <c r="L133" s="64">
        <v>3.5</v>
      </c>
      <c r="M133" s="65">
        <v>0.04</v>
      </c>
      <c r="N133" s="58"/>
      <c r="O133" s="58"/>
      <c r="P133" s="58"/>
      <c r="Q133" s="58"/>
      <c r="R133" s="62">
        <f t="shared" si="1"/>
        <v>0</v>
      </c>
      <c r="T133" s="79"/>
      <c r="U133" s="79"/>
    </row>
    <row r="134" spans="1:21" ht="15.75" x14ac:dyDescent="0.25">
      <c r="A134" s="58"/>
      <c r="B134" s="63" t="s">
        <v>58</v>
      </c>
      <c r="C134" s="64">
        <v>920</v>
      </c>
      <c r="D134" s="64">
        <v>56.92</v>
      </c>
      <c r="E134" s="64">
        <v>339.03</v>
      </c>
      <c r="F134" s="64">
        <v>807.8</v>
      </c>
      <c r="G134" s="64">
        <v>376.56</v>
      </c>
      <c r="H134" s="64">
        <v>342.48</v>
      </c>
      <c r="I134" s="64">
        <v>-131.41999999999999</v>
      </c>
      <c r="J134" s="64">
        <v>366.83</v>
      </c>
      <c r="K134" s="64">
        <v>339.01</v>
      </c>
      <c r="L134" s="64">
        <v>3.5</v>
      </c>
      <c r="M134" s="65">
        <v>0.04</v>
      </c>
      <c r="N134" s="58"/>
      <c r="O134" s="58"/>
      <c r="P134" s="58"/>
      <c r="Q134" s="58"/>
      <c r="R134" s="62">
        <f t="shared" si="1"/>
        <v>0</v>
      </c>
      <c r="T134" s="79"/>
      <c r="U134" s="79"/>
    </row>
    <row r="135" spans="1:21" ht="15.75" x14ac:dyDescent="0.25">
      <c r="A135" s="58"/>
      <c r="B135" s="63" t="s">
        <v>62</v>
      </c>
      <c r="C135" s="64">
        <v>922.27</v>
      </c>
      <c r="D135" s="64">
        <v>57.18</v>
      </c>
      <c r="E135" s="64">
        <v>339.03</v>
      </c>
      <c r="F135" s="64">
        <v>809.03</v>
      </c>
      <c r="G135" s="64">
        <v>377.79</v>
      </c>
      <c r="H135" s="64">
        <v>344.26</v>
      </c>
      <c r="I135" s="64">
        <v>-132.1</v>
      </c>
      <c r="J135" s="64">
        <v>368.73</v>
      </c>
      <c r="K135" s="64">
        <v>339.01</v>
      </c>
      <c r="L135" s="64">
        <v>3.5</v>
      </c>
      <c r="M135" s="65">
        <v>0.04</v>
      </c>
      <c r="N135" s="58"/>
      <c r="O135" s="58"/>
      <c r="P135" s="58"/>
      <c r="Q135" s="58"/>
      <c r="R135" s="62">
        <f t="shared" si="1"/>
        <v>0</v>
      </c>
      <c r="T135" s="79"/>
      <c r="U135" s="79"/>
    </row>
    <row r="136" spans="1:21" ht="15.75" x14ac:dyDescent="0.25">
      <c r="A136" s="58"/>
      <c r="B136" s="63" t="s">
        <v>77</v>
      </c>
      <c r="C136" s="64">
        <v>929.59</v>
      </c>
      <c r="D136" s="64">
        <v>57.19</v>
      </c>
      <c r="E136" s="64">
        <v>339.03</v>
      </c>
      <c r="F136" s="64">
        <v>813</v>
      </c>
      <c r="G136" s="64">
        <v>381.76</v>
      </c>
      <c r="H136" s="64">
        <v>350</v>
      </c>
      <c r="I136" s="64">
        <v>-134.30000000000001</v>
      </c>
      <c r="J136" s="64">
        <v>374.88</v>
      </c>
      <c r="K136" s="64">
        <v>339.01</v>
      </c>
      <c r="L136" s="64">
        <v>0</v>
      </c>
      <c r="M136" s="65">
        <v>0.04</v>
      </c>
      <c r="N136" s="58"/>
      <c r="O136" s="58"/>
      <c r="P136" s="58"/>
      <c r="Q136" s="58"/>
      <c r="R136" s="62">
        <f t="shared" si="1"/>
        <v>0</v>
      </c>
      <c r="T136" s="79"/>
      <c r="U136" s="79"/>
    </row>
    <row r="137" spans="1:21" ht="15.75" x14ac:dyDescent="0.25">
      <c r="A137" s="58"/>
      <c r="B137" s="63" t="s">
        <v>58</v>
      </c>
      <c r="C137" s="64">
        <v>930</v>
      </c>
      <c r="D137" s="64">
        <v>57.19</v>
      </c>
      <c r="E137" s="64">
        <v>339.03</v>
      </c>
      <c r="F137" s="64">
        <v>813.22</v>
      </c>
      <c r="G137" s="64">
        <v>381.98</v>
      </c>
      <c r="H137" s="64">
        <v>350.32</v>
      </c>
      <c r="I137" s="64">
        <v>-134.41999999999999</v>
      </c>
      <c r="J137" s="64">
        <v>375.23</v>
      </c>
      <c r="K137" s="64">
        <v>339.01</v>
      </c>
      <c r="L137" s="64">
        <v>0</v>
      </c>
      <c r="M137" s="65">
        <v>0</v>
      </c>
      <c r="N137" s="58"/>
      <c r="O137" s="58"/>
      <c r="P137" s="58"/>
      <c r="Q137" s="58"/>
      <c r="R137" s="62">
        <f t="shared" si="1"/>
        <v>0</v>
      </c>
      <c r="T137" s="79"/>
      <c r="U137" s="79"/>
    </row>
    <row r="138" spans="1:21" ht="15.75" x14ac:dyDescent="0.25">
      <c r="A138" s="58"/>
      <c r="B138" s="63" t="s">
        <v>58</v>
      </c>
      <c r="C138" s="64">
        <v>940</v>
      </c>
      <c r="D138" s="64">
        <v>57.19</v>
      </c>
      <c r="E138" s="64">
        <v>339.03</v>
      </c>
      <c r="F138" s="64">
        <v>818.64</v>
      </c>
      <c r="G138" s="64">
        <v>387.4</v>
      </c>
      <c r="H138" s="64">
        <v>358.17</v>
      </c>
      <c r="I138" s="64">
        <v>-137.43</v>
      </c>
      <c r="J138" s="64">
        <v>383.63</v>
      </c>
      <c r="K138" s="64">
        <v>339.01</v>
      </c>
      <c r="L138" s="64">
        <v>0</v>
      </c>
      <c r="M138" s="65">
        <v>0</v>
      </c>
      <c r="N138" s="58"/>
      <c r="O138" s="58"/>
      <c r="P138" s="58"/>
      <c r="Q138" s="58"/>
      <c r="R138" s="62">
        <f t="shared" si="1"/>
        <v>0</v>
      </c>
      <c r="T138" s="79"/>
      <c r="U138" s="79"/>
    </row>
    <row r="139" spans="1:21" ht="15.75" x14ac:dyDescent="0.25">
      <c r="A139" s="58"/>
      <c r="B139" s="63" t="s">
        <v>58</v>
      </c>
      <c r="C139" s="64">
        <v>950</v>
      </c>
      <c r="D139" s="64">
        <v>57.19</v>
      </c>
      <c r="E139" s="64">
        <v>339.03</v>
      </c>
      <c r="F139" s="64">
        <v>824.06</v>
      </c>
      <c r="G139" s="64">
        <v>392.82</v>
      </c>
      <c r="H139" s="64">
        <v>366.02</v>
      </c>
      <c r="I139" s="64">
        <v>-140.44</v>
      </c>
      <c r="J139" s="64">
        <v>392.04</v>
      </c>
      <c r="K139" s="64">
        <v>339.01</v>
      </c>
      <c r="L139" s="64">
        <v>0</v>
      </c>
      <c r="M139" s="65">
        <v>0</v>
      </c>
      <c r="N139" s="58"/>
      <c r="O139" s="58"/>
      <c r="P139" s="58"/>
      <c r="Q139" s="58"/>
      <c r="R139" s="62">
        <f t="shared" si="1"/>
        <v>0</v>
      </c>
      <c r="T139" s="79"/>
      <c r="U139" s="79"/>
    </row>
    <row r="140" spans="1:21" ht="15.75" x14ac:dyDescent="0.25">
      <c r="A140" s="58"/>
      <c r="B140" s="63" t="s">
        <v>58</v>
      </c>
      <c r="C140" s="64">
        <v>960</v>
      </c>
      <c r="D140" s="64">
        <v>57.19</v>
      </c>
      <c r="E140" s="64">
        <v>339.03</v>
      </c>
      <c r="F140" s="64">
        <v>829.48</v>
      </c>
      <c r="G140" s="64">
        <v>398.24</v>
      </c>
      <c r="H140" s="64">
        <v>373.87</v>
      </c>
      <c r="I140" s="64">
        <v>-143.44999999999999</v>
      </c>
      <c r="J140" s="64">
        <v>400.44</v>
      </c>
      <c r="K140" s="64">
        <v>339.01</v>
      </c>
      <c r="L140" s="64">
        <v>0</v>
      </c>
      <c r="M140" s="65">
        <v>0</v>
      </c>
      <c r="N140" s="58"/>
      <c r="O140" s="58"/>
      <c r="P140" s="58"/>
      <c r="Q140" s="58"/>
      <c r="R140" s="62">
        <f t="shared" si="1"/>
        <v>0</v>
      </c>
      <c r="T140" s="79"/>
      <c r="U140" s="79"/>
    </row>
    <row r="141" spans="1:21" ht="15.75" x14ac:dyDescent="0.25">
      <c r="A141" s="58"/>
      <c r="B141" s="63" t="s">
        <v>58</v>
      </c>
      <c r="C141" s="64">
        <v>970</v>
      </c>
      <c r="D141" s="64">
        <v>57.19</v>
      </c>
      <c r="E141" s="64">
        <v>339.03</v>
      </c>
      <c r="F141" s="64">
        <v>834.9</v>
      </c>
      <c r="G141" s="64">
        <v>403.66</v>
      </c>
      <c r="H141" s="64">
        <v>381.71</v>
      </c>
      <c r="I141" s="64">
        <v>-146.46</v>
      </c>
      <c r="J141" s="64">
        <v>408.85</v>
      </c>
      <c r="K141" s="64">
        <v>339.01</v>
      </c>
      <c r="L141" s="64">
        <v>0</v>
      </c>
      <c r="M141" s="65">
        <v>0</v>
      </c>
      <c r="N141" s="58"/>
      <c r="O141" s="58"/>
      <c r="P141" s="58"/>
      <c r="Q141" s="58"/>
      <c r="R141" s="62">
        <f t="shared" si="1"/>
        <v>0</v>
      </c>
      <c r="T141" s="79"/>
      <c r="U141" s="79"/>
    </row>
    <row r="142" spans="1:21" ht="15.75" x14ac:dyDescent="0.25">
      <c r="A142" s="58"/>
      <c r="B142" s="63" t="s">
        <v>58</v>
      </c>
      <c r="C142" s="64">
        <v>980</v>
      </c>
      <c r="D142" s="64">
        <v>57.19</v>
      </c>
      <c r="E142" s="64">
        <v>339.03</v>
      </c>
      <c r="F142" s="64">
        <v>840.32</v>
      </c>
      <c r="G142" s="64">
        <v>409.08</v>
      </c>
      <c r="H142" s="64">
        <v>389.56</v>
      </c>
      <c r="I142" s="64">
        <v>-149.46</v>
      </c>
      <c r="J142" s="64">
        <v>417.25</v>
      </c>
      <c r="K142" s="64">
        <v>339.01</v>
      </c>
      <c r="L142" s="64">
        <v>0</v>
      </c>
      <c r="M142" s="65">
        <v>0</v>
      </c>
      <c r="N142" s="58"/>
      <c r="O142" s="58"/>
      <c r="P142" s="58"/>
      <c r="Q142" s="58"/>
      <c r="R142" s="62">
        <f t="shared" si="1"/>
        <v>0</v>
      </c>
      <c r="T142" s="79"/>
      <c r="U142" s="79"/>
    </row>
    <row r="143" spans="1:21" ht="15.75" x14ac:dyDescent="0.25">
      <c r="A143" s="58"/>
      <c r="B143" s="63" t="s">
        <v>58</v>
      </c>
      <c r="C143" s="64">
        <v>990</v>
      </c>
      <c r="D143" s="64">
        <v>57.19</v>
      </c>
      <c r="E143" s="64">
        <v>339.03</v>
      </c>
      <c r="F143" s="64">
        <v>845.74</v>
      </c>
      <c r="G143" s="64">
        <v>414.5</v>
      </c>
      <c r="H143" s="64">
        <v>397.41</v>
      </c>
      <c r="I143" s="64">
        <v>-152.47</v>
      </c>
      <c r="J143" s="64">
        <v>425.65</v>
      </c>
      <c r="K143" s="64">
        <v>339.01</v>
      </c>
      <c r="L143" s="64">
        <v>0</v>
      </c>
      <c r="M143" s="65">
        <v>0</v>
      </c>
      <c r="N143" s="58"/>
      <c r="O143" s="58"/>
      <c r="P143" s="58"/>
      <c r="Q143" s="58"/>
      <c r="R143" s="62">
        <f t="shared" si="1"/>
        <v>0</v>
      </c>
      <c r="T143" s="79"/>
      <c r="U143" s="79"/>
    </row>
    <row r="144" spans="1:21" ht="15.75" x14ac:dyDescent="0.25">
      <c r="A144" s="58"/>
      <c r="B144" s="63" t="s">
        <v>58</v>
      </c>
      <c r="C144" s="64">
        <v>1000</v>
      </c>
      <c r="D144" s="64">
        <v>57.19</v>
      </c>
      <c r="E144" s="64">
        <v>339.03</v>
      </c>
      <c r="F144" s="64">
        <v>851.16</v>
      </c>
      <c r="G144" s="64">
        <v>419.92</v>
      </c>
      <c r="H144" s="64">
        <v>405.26</v>
      </c>
      <c r="I144" s="64">
        <v>-155.47999999999999</v>
      </c>
      <c r="J144" s="64">
        <v>434.06</v>
      </c>
      <c r="K144" s="64">
        <v>339.01</v>
      </c>
      <c r="L144" s="64">
        <v>0</v>
      </c>
      <c r="M144" s="65">
        <v>0</v>
      </c>
      <c r="N144" s="58"/>
      <c r="O144" s="58"/>
      <c r="P144" s="58"/>
      <c r="Q144" s="58"/>
      <c r="R144" s="62">
        <f t="shared" si="1"/>
        <v>0</v>
      </c>
      <c r="T144" s="79"/>
      <c r="U144" s="79"/>
    </row>
    <row r="145" spans="1:21" ht="15.75" x14ac:dyDescent="0.25">
      <c r="A145" s="58"/>
      <c r="B145" s="63" t="s">
        <v>58</v>
      </c>
      <c r="C145" s="64">
        <v>1010</v>
      </c>
      <c r="D145" s="64">
        <v>57.19</v>
      </c>
      <c r="E145" s="64">
        <v>339.03</v>
      </c>
      <c r="F145" s="64">
        <v>856.58</v>
      </c>
      <c r="G145" s="64">
        <v>425.34</v>
      </c>
      <c r="H145" s="64">
        <v>413.1</v>
      </c>
      <c r="I145" s="64">
        <v>-158.49</v>
      </c>
      <c r="J145" s="64">
        <v>442.46</v>
      </c>
      <c r="K145" s="64">
        <v>339.01</v>
      </c>
      <c r="L145" s="64">
        <v>0</v>
      </c>
      <c r="M145" s="65">
        <v>0</v>
      </c>
      <c r="N145" s="58"/>
      <c r="O145" s="58"/>
      <c r="P145" s="58"/>
      <c r="Q145" s="58"/>
      <c r="R145" s="62">
        <f t="shared" si="1"/>
        <v>0</v>
      </c>
      <c r="T145" s="79"/>
      <c r="U145" s="79"/>
    </row>
    <row r="146" spans="1:21" ht="15.75" x14ac:dyDescent="0.25">
      <c r="A146" s="58"/>
      <c r="B146" s="63" t="s">
        <v>58</v>
      </c>
      <c r="C146" s="64">
        <v>1020</v>
      </c>
      <c r="D146" s="64">
        <v>57.19</v>
      </c>
      <c r="E146" s="64">
        <v>339.03</v>
      </c>
      <c r="F146" s="64">
        <v>862</v>
      </c>
      <c r="G146" s="64">
        <v>430.76</v>
      </c>
      <c r="H146" s="64">
        <v>420.95</v>
      </c>
      <c r="I146" s="64">
        <v>-161.5</v>
      </c>
      <c r="J146" s="64">
        <v>450.87</v>
      </c>
      <c r="K146" s="64">
        <v>339.01</v>
      </c>
      <c r="L146" s="64">
        <v>0</v>
      </c>
      <c r="M146" s="65">
        <v>0</v>
      </c>
      <c r="N146" s="58"/>
      <c r="O146" s="58"/>
      <c r="P146" s="58"/>
      <c r="Q146" s="58"/>
      <c r="R146" s="62">
        <f t="shared" si="1"/>
        <v>0</v>
      </c>
      <c r="T146" s="79"/>
      <c r="U146" s="79"/>
    </row>
    <row r="147" spans="1:21" ht="15.75" x14ac:dyDescent="0.25">
      <c r="A147" s="58"/>
      <c r="B147" s="63" t="s">
        <v>58</v>
      </c>
      <c r="C147" s="64">
        <v>1030</v>
      </c>
      <c r="D147" s="64">
        <v>57.19</v>
      </c>
      <c r="E147" s="64">
        <v>339.03</v>
      </c>
      <c r="F147" s="64">
        <v>867.42</v>
      </c>
      <c r="G147" s="64">
        <v>436.18</v>
      </c>
      <c r="H147" s="64">
        <v>428.8</v>
      </c>
      <c r="I147" s="64">
        <v>-164.5</v>
      </c>
      <c r="J147" s="64">
        <v>459.27</v>
      </c>
      <c r="K147" s="64">
        <v>339.01</v>
      </c>
      <c r="L147" s="64">
        <v>0</v>
      </c>
      <c r="M147" s="65">
        <v>0</v>
      </c>
      <c r="N147" s="58"/>
      <c r="O147" s="58"/>
      <c r="P147" s="58"/>
      <c r="Q147" s="58"/>
      <c r="R147" s="62">
        <f t="shared" si="1"/>
        <v>0</v>
      </c>
      <c r="T147" s="79"/>
      <c r="U147" s="79"/>
    </row>
    <row r="148" spans="1:21" ht="15.75" x14ac:dyDescent="0.25">
      <c r="A148" s="58"/>
      <c r="B148" s="63" t="s">
        <v>58</v>
      </c>
      <c r="C148" s="64">
        <v>1040</v>
      </c>
      <c r="D148" s="64">
        <v>57.19</v>
      </c>
      <c r="E148" s="64">
        <v>339.03</v>
      </c>
      <c r="F148" s="64">
        <v>872.84</v>
      </c>
      <c r="G148" s="64">
        <v>441.6</v>
      </c>
      <c r="H148" s="64">
        <v>436.65</v>
      </c>
      <c r="I148" s="64">
        <v>-167.51</v>
      </c>
      <c r="J148" s="64">
        <v>467.68</v>
      </c>
      <c r="K148" s="64">
        <v>339.01</v>
      </c>
      <c r="L148" s="64">
        <v>0</v>
      </c>
      <c r="M148" s="65">
        <v>0</v>
      </c>
      <c r="N148" s="58"/>
      <c r="O148" s="58"/>
      <c r="P148" s="58"/>
      <c r="Q148" s="58"/>
      <c r="R148" s="62">
        <f t="shared" si="1"/>
        <v>0</v>
      </c>
      <c r="T148" s="79"/>
      <c r="U148" s="79"/>
    </row>
    <row r="149" spans="1:21" ht="15.75" x14ac:dyDescent="0.25">
      <c r="A149" s="58"/>
      <c r="B149" s="63" t="s">
        <v>58</v>
      </c>
      <c r="C149" s="64">
        <v>1050</v>
      </c>
      <c r="D149" s="64">
        <v>57.19</v>
      </c>
      <c r="E149" s="64">
        <v>339.03</v>
      </c>
      <c r="F149" s="64">
        <v>878.25</v>
      </c>
      <c r="G149" s="64">
        <v>447.01</v>
      </c>
      <c r="H149" s="64">
        <v>444.49</v>
      </c>
      <c r="I149" s="64">
        <v>-170.52</v>
      </c>
      <c r="J149" s="64">
        <v>476.08</v>
      </c>
      <c r="K149" s="64">
        <v>339.01</v>
      </c>
      <c r="L149" s="64">
        <v>0</v>
      </c>
      <c r="M149" s="65">
        <v>0</v>
      </c>
      <c r="N149" s="58"/>
      <c r="O149" s="58"/>
      <c r="P149" s="58"/>
      <c r="Q149" s="58"/>
      <c r="R149" s="62">
        <f t="shared" si="1"/>
        <v>0</v>
      </c>
      <c r="T149" s="79"/>
      <c r="U149" s="79"/>
    </row>
    <row r="150" spans="1:21" ht="15.75" x14ac:dyDescent="0.25">
      <c r="A150" s="58"/>
      <c r="B150" s="63" t="s">
        <v>58</v>
      </c>
      <c r="C150" s="64">
        <v>1060</v>
      </c>
      <c r="D150" s="64">
        <v>57.19</v>
      </c>
      <c r="E150" s="64">
        <v>339.03</v>
      </c>
      <c r="F150" s="64">
        <v>883.67</v>
      </c>
      <c r="G150" s="64">
        <v>452.43</v>
      </c>
      <c r="H150" s="64">
        <v>452.34</v>
      </c>
      <c r="I150" s="64">
        <v>-173.53</v>
      </c>
      <c r="J150" s="64">
        <v>484.48</v>
      </c>
      <c r="K150" s="64">
        <v>339.01</v>
      </c>
      <c r="L150" s="64">
        <v>0</v>
      </c>
      <c r="M150" s="65">
        <v>0</v>
      </c>
      <c r="N150" s="58"/>
      <c r="O150" s="58"/>
      <c r="P150" s="58"/>
      <c r="Q150" s="58"/>
      <c r="R150" s="62">
        <f t="shared" si="1"/>
        <v>0</v>
      </c>
      <c r="T150" s="79"/>
      <c r="U150" s="79"/>
    </row>
    <row r="151" spans="1:21" ht="15.75" x14ac:dyDescent="0.25">
      <c r="A151" s="58"/>
      <c r="B151" s="63" t="s">
        <v>58</v>
      </c>
      <c r="C151" s="64">
        <v>1070</v>
      </c>
      <c r="D151" s="64">
        <v>57.19</v>
      </c>
      <c r="E151" s="64">
        <v>339.03</v>
      </c>
      <c r="F151" s="64">
        <v>889.09</v>
      </c>
      <c r="G151" s="64">
        <v>457.85</v>
      </c>
      <c r="H151" s="64">
        <v>460.19</v>
      </c>
      <c r="I151" s="64">
        <v>-176.53</v>
      </c>
      <c r="J151" s="64">
        <v>492.89</v>
      </c>
      <c r="K151" s="64">
        <v>339.01</v>
      </c>
      <c r="L151" s="64">
        <v>0</v>
      </c>
      <c r="M151" s="65">
        <v>0</v>
      </c>
      <c r="N151" s="58"/>
      <c r="O151" s="58"/>
      <c r="P151" s="58"/>
      <c r="Q151" s="58"/>
      <c r="R151" s="62">
        <f t="shared" si="1"/>
        <v>0</v>
      </c>
      <c r="T151" s="79"/>
      <c r="U151" s="79"/>
    </row>
    <row r="152" spans="1:21" ht="15.75" x14ac:dyDescent="0.25">
      <c r="A152" s="58"/>
      <c r="B152" s="63" t="s">
        <v>58</v>
      </c>
      <c r="C152" s="64">
        <v>1080</v>
      </c>
      <c r="D152" s="64">
        <v>57.19</v>
      </c>
      <c r="E152" s="64">
        <v>339.03</v>
      </c>
      <c r="F152" s="64">
        <v>894.51</v>
      </c>
      <c r="G152" s="64">
        <v>463.27</v>
      </c>
      <c r="H152" s="64">
        <v>468.04</v>
      </c>
      <c r="I152" s="64">
        <v>-179.54</v>
      </c>
      <c r="J152" s="64">
        <v>501.29</v>
      </c>
      <c r="K152" s="64">
        <v>339.01</v>
      </c>
      <c r="L152" s="64">
        <v>0</v>
      </c>
      <c r="M152" s="65">
        <v>0</v>
      </c>
      <c r="N152" s="58"/>
      <c r="O152" s="58"/>
      <c r="P152" s="58"/>
      <c r="Q152" s="58"/>
      <c r="R152" s="62">
        <f t="shared" si="1"/>
        <v>0</v>
      </c>
      <c r="T152" s="79"/>
      <c r="U152" s="79"/>
    </row>
    <row r="153" spans="1:21" ht="15.75" x14ac:dyDescent="0.25">
      <c r="A153" s="58"/>
      <c r="B153" s="63" t="s">
        <v>58</v>
      </c>
      <c r="C153" s="64">
        <v>1090</v>
      </c>
      <c r="D153" s="64">
        <v>57.19</v>
      </c>
      <c r="E153" s="64">
        <v>339.03</v>
      </c>
      <c r="F153" s="64">
        <v>899.93</v>
      </c>
      <c r="G153" s="64">
        <v>468.69</v>
      </c>
      <c r="H153" s="64">
        <v>475.88</v>
      </c>
      <c r="I153" s="64">
        <v>-182.55</v>
      </c>
      <c r="J153" s="64">
        <v>509.7</v>
      </c>
      <c r="K153" s="64">
        <v>339.01</v>
      </c>
      <c r="L153" s="64">
        <v>0</v>
      </c>
      <c r="M153" s="65">
        <v>0</v>
      </c>
      <c r="N153" s="58"/>
      <c r="O153" s="58"/>
      <c r="P153" s="58"/>
      <c r="Q153" s="58"/>
      <c r="R153" s="62">
        <f t="shared" si="1"/>
        <v>0</v>
      </c>
      <c r="T153" s="79"/>
      <c r="U153" s="79"/>
    </row>
    <row r="154" spans="1:21" ht="15.75" x14ac:dyDescent="0.25">
      <c r="A154" s="58"/>
      <c r="B154" s="63" t="s">
        <v>58</v>
      </c>
      <c r="C154" s="64">
        <v>1100</v>
      </c>
      <c r="D154" s="64">
        <v>57.19</v>
      </c>
      <c r="E154" s="64">
        <v>339.03</v>
      </c>
      <c r="F154" s="64">
        <v>905.35</v>
      </c>
      <c r="G154" s="64">
        <v>474.11</v>
      </c>
      <c r="H154" s="64">
        <v>483.73</v>
      </c>
      <c r="I154" s="64">
        <v>-185.56</v>
      </c>
      <c r="J154" s="64">
        <v>518.1</v>
      </c>
      <c r="K154" s="64">
        <v>339.01</v>
      </c>
      <c r="L154" s="64">
        <v>0</v>
      </c>
      <c r="M154" s="65">
        <v>0</v>
      </c>
      <c r="N154" s="58"/>
      <c r="O154" s="58"/>
      <c r="P154" s="58"/>
      <c r="Q154" s="58"/>
      <c r="R154" s="62">
        <f t="shared" si="1"/>
        <v>0</v>
      </c>
      <c r="T154" s="79"/>
      <c r="U154" s="79"/>
    </row>
    <row r="155" spans="1:21" ht="15.75" x14ac:dyDescent="0.25">
      <c r="A155" s="58"/>
      <c r="B155" s="63" t="s">
        <v>58</v>
      </c>
      <c r="C155" s="64">
        <v>1110</v>
      </c>
      <c r="D155" s="64">
        <v>57.19</v>
      </c>
      <c r="E155" s="64">
        <v>339.03</v>
      </c>
      <c r="F155" s="64">
        <v>910.77</v>
      </c>
      <c r="G155" s="64">
        <v>479.53</v>
      </c>
      <c r="H155" s="64">
        <v>491.58</v>
      </c>
      <c r="I155" s="64">
        <v>-188.57</v>
      </c>
      <c r="J155" s="64">
        <v>526.51</v>
      </c>
      <c r="K155" s="64">
        <v>339.01</v>
      </c>
      <c r="L155" s="64">
        <v>0</v>
      </c>
      <c r="M155" s="65">
        <v>0</v>
      </c>
      <c r="N155" s="58"/>
      <c r="O155" s="58"/>
      <c r="P155" s="58"/>
      <c r="Q155" s="58"/>
      <c r="R155" s="62">
        <f t="shared" si="1"/>
        <v>0</v>
      </c>
      <c r="T155" s="79"/>
      <c r="U155" s="79"/>
    </row>
    <row r="156" spans="1:21" ht="15.75" x14ac:dyDescent="0.25">
      <c r="A156" s="58"/>
      <c r="B156" s="63" t="s">
        <v>58</v>
      </c>
      <c r="C156" s="64">
        <v>1120</v>
      </c>
      <c r="D156" s="64">
        <v>57.19</v>
      </c>
      <c r="E156" s="64">
        <v>339.03</v>
      </c>
      <c r="F156" s="64">
        <v>916.19</v>
      </c>
      <c r="G156" s="64">
        <v>484.95</v>
      </c>
      <c r="H156" s="64">
        <v>499.43</v>
      </c>
      <c r="I156" s="64">
        <v>-191.57</v>
      </c>
      <c r="J156" s="64">
        <v>534.91</v>
      </c>
      <c r="K156" s="64">
        <v>339.01</v>
      </c>
      <c r="L156" s="64">
        <v>0</v>
      </c>
      <c r="M156" s="65">
        <v>0</v>
      </c>
      <c r="N156" s="58"/>
      <c r="O156" s="58"/>
      <c r="P156" s="58"/>
      <c r="Q156" s="58"/>
      <c r="R156" s="62">
        <f t="shared" si="1"/>
        <v>0</v>
      </c>
      <c r="T156" s="79"/>
      <c r="U156" s="79"/>
    </row>
    <row r="157" spans="1:21" ht="15.75" x14ac:dyDescent="0.25">
      <c r="A157" s="58"/>
      <c r="B157" s="63" t="s">
        <v>58</v>
      </c>
      <c r="C157" s="64">
        <v>1130</v>
      </c>
      <c r="D157" s="64">
        <v>57.19</v>
      </c>
      <c r="E157" s="64">
        <v>339.03</v>
      </c>
      <c r="F157" s="64">
        <v>921.61</v>
      </c>
      <c r="G157" s="64">
        <v>490.37</v>
      </c>
      <c r="H157" s="64">
        <v>507.27</v>
      </c>
      <c r="I157" s="64">
        <v>-194.58</v>
      </c>
      <c r="J157" s="64">
        <v>543.30999999999995</v>
      </c>
      <c r="K157" s="64">
        <v>339.01</v>
      </c>
      <c r="L157" s="64">
        <v>0</v>
      </c>
      <c r="M157" s="65">
        <v>0</v>
      </c>
      <c r="N157" s="58"/>
      <c r="O157" s="58"/>
      <c r="P157" s="58"/>
      <c r="Q157" s="58"/>
      <c r="R157" s="62">
        <f t="shared" si="1"/>
        <v>0</v>
      </c>
      <c r="T157" s="79"/>
      <c r="U157" s="79"/>
    </row>
    <row r="158" spans="1:21" ht="15.75" x14ac:dyDescent="0.25">
      <c r="A158" s="58"/>
      <c r="B158" s="63" t="s">
        <v>58</v>
      </c>
      <c r="C158" s="64">
        <v>1140</v>
      </c>
      <c r="D158" s="64">
        <v>57.19</v>
      </c>
      <c r="E158" s="64">
        <v>339.03</v>
      </c>
      <c r="F158" s="64">
        <v>927.03</v>
      </c>
      <c r="G158" s="64">
        <v>495.79</v>
      </c>
      <c r="H158" s="64">
        <v>515.12</v>
      </c>
      <c r="I158" s="64">
        <v>-197.59</v>
      </c>
      <c r="J158" s="64">
        <v>551.72</v>
      </c>
      <c r="K158" s="64">
        <v>339.01</v>
      </c>
      <c r="L158" s="64">
        <v>0</v>
      </c>
      <c r="M158" s="65">
        <v>0</v>
      </c>
      <c r="N158" s="58"/>
      <c r="O158" s="58"/>
      <c r="P158" s="58"/>
      <c r="Q158" s="58"/>
      <c r="R158" s="62">
        <f t="shared" si="1"/>
        <v>0</v>
      </c>
      <c r="T158" s="79"/>
      <c r="U158" s="79"/>
    </row>
    <row r="159" spans="1:21" ht="15.75" x14ac:dyDescent="0.25">
      <c r="A159" s="58"/>
      <c r="B159" s="63" t="s">
        <v>58</v>
      </c>
      <c r="C159" s="64">
        <v>1150</v>
      </c>
      <c r="D159" s="64">
        <v>57.19</v>
      </c>
      <c r="E159" s="64">
        <v>339.03</v>
      </c>
      <c r="F159" s="64">
        <v>932.45</v>
      </c>
      <c r="G159" s="64">
        <v>501.21</v>
      </c>
      <c r="H159" s="64">
        <v>522.97</v>
      </c>
      <c r="I159" s="64">
        <v>-200.6</v>
      </c>
      <c r="J159" s="64">
        <v>560.12</v>
      </c>
      <c r="K159" s="64">
        <v>339.01</v>
      </c>
      <c r="L159" s="64">
        <v>0</v>
      </c>
      <c r="M159" s="65">
        <v>0</v>
      </c>
      <c r="N159" s="58"/>
      <c r="O159" s="58"/>
      <c r="P159" s="58"/>
      <c r="Q159" s="58"/>
      <c r="R159" s="62">
        <f t="shared" ref="R159:R222" si="2">IF(OR(B159="Обсадная колонна 339.7 мм / 13 3/8 in Casing",B159="Обсадная колонна 244.5 мм / 9 5/8 in Casing",B159="Обсадная колонна 177.8 мм / 7 in Casing"),1,IF(OR(B159="EOC - Траппы кровля / Traps Top",B159="KOP - Траппы подошва / Traps Bottom",B159="EOC - Аргиллиты - кровля / Argillites top",B159="EOC - Аргиллиты №2 - кровля / Argillites #2 top"),2,IF(OR(B159="ESP top",B159="ESP btm - Осинский горизонт-подошва / Osinskiy horizont Bttm"),3,IF(OR(B159="KOP - ВЧ-1",B159="KOP - ВЧ-2"),4,IF(B159="EOC - Кора выветривания / Crust",5,IF(OR(B159="TD",B159="Полка под срезку",B159="Начало срезки 1",B159="Начало срезки 2",B159="Начало срезки 3",B159="Начало срезки 4"),6,0))))))</f>
        <v>0</v>
      </c>
      <c r="T159" s="79"/>
      <c r="U159" s="79"/>
    </row>
    <row r="160" spans="1:21" ht="15.75" x14ac:dyDescent="0.25">
      <c r="A160" s="58"/>
      <c r="B160" s="63" t="s">
        <v>58</v>
      </c>
      <c r="C160" s="64">
        <v>1160</v>
      </c>
      <c r="D160" s="64">
        <v>57.19</v>
      </c>
      <c r="E160" s="64">
        <v>339.03</v>
      </c>
      <c r="F160" s="64">
        <v>937.87</v>
      </c>
      <c r="G160" s="64">
        <v>506.63</v>
      </c>
      <c r="H160" s="64">
        <v>530.82000000000005</v>
      </c>
      <c r="I160" s="64">
        <v>-203.61</v>
      </c>
      <c r="J160" s="64">
        <v>568.53</v>
      </c>
      <c r="K160" s="64">
        <v>339.01</v>
      </c>
      <c r="L160" s="64">
        <v>0</v>
      </c>
      <c r="M160" s="65">
        <v>0</v>
      </c>
      <c r="N160" s="58"/>
      <c r="O160" s="58"/>
      <c r="P160" s="58"/>
      <c r="Q160" s="58"/>
      <c r="R160" s="62">
        <f t="shared" si="2"/>
        <v>0</v>
      </c>
      <c r="T160" s="79"/>
      <c r="U160" s="79"/>
    </row>
    <row r="161" spans="1:21" ht="15.75" x14ac:dyDescent="0.25">
      <c r="A161" s="58"/>
      <c r="B161" s="63" t="s">
        <v>58</v>
      </c>
      <c r="C161" s="64">
        <v>1170</v>
      </c>
      <c r="D161" s="64">
        <v>57.19</v>
      </c>
      <c r="E161" s="64">
        <v>339.03</v>
      </c>
      <c r="F161" s="64">
        <v>943.29</v>
      </c>
      <c r="G161" s="64">
        <v>512.04999999999995</v>
      </c>
      <c r="H161" s="64">
        <v>538.66999999999996</v>
      </c>
      <c r="I161" s="64">
        <v>-206.61</v>
      </c>
      <c r="J161" s="64">
        <v>576.92999999999995</v>
      </c>
      <c r="K161" s="64">
        <v>339.01</v>
      </c>
      <c r="L161" s="64">
        <v>0</v>
      </c>
      <c r="M161" s="65">
        <v>0</v>
      </c>
      <c r="N161" s="58"/>
      <c r="O161" s="58"/>
      <c r="P161" s="58"/>
      <c r="Q161" s="58"/>
      <c r="R161" s="62">
        <f t="shared" si="2"/>
        <v>0</v>
      </c>
      <c r="T161" s="79"/>
      <c r="U161" s="79"/>
    </row>
    <row r="162" spans="1:21" ht="15.75" x14ac:dyDescent="0.25">
      <c r="A162" s="58"/>
      <c r="B162" s="63" t="s">
        <v>58</v>
      </c>
      <c r="C162" s="64">
        <v>1180</v>
      </c>
      <c r="D162" s="64">
        <v>57.19</v>
      </c>
      <c r="E162" s="64">
        <v>339.03</v>
      </c>
      <c r="F162" s="64">
        <v>948.71</v>
      </c>
      <c r="G162" s="64">
        <v>517.47</v>
      </c>
      <c r="H162" s="64">
        <v>546.51</v>
      </c>
      <c r="I162" s="64">
        <v>-209.62</v>
      </c>
      <c r="J162" s="64">
        <v>585.33000000000004</v>
      </c>
      <c r="K162" s="64">
        <v>339.02</v>
      </c>
      <c r="L162" s="64">
        <v>0</v>
      </c>
      <c r="M162" s="65">
        <v>0</v>
      </c>
      <c r="N162" s="58"/>
      <c r="O162" s="58"/>
      <c r="P162" s="58"/>
      <c r="Q162" s="58"/>
      <c r="R162" s="62">
        <f t="shared" si="2"/>
        <v>0</v>
      </c>
      <c r="T162" s="79"/>
      <c r="U162" s="79"/>
    </row>
    <row r="163" spans="1:21" ht="15.75" x14ac:dyDescent="0.25">
      <c r="A163" s="58"/>
      <c r="B163" s="63" t="s">
        <v>58</v>
      </c>
      <c r="C163" s="64">
        <v>1190</v>
      </c>
      <c r="D163" s="64">
        <v>57.19</v>
      </c>
      <c r="E163" s="64">
        <v>339.03</v>
      </c>
      <c r="F163" s="64">
        <v>954.12</v>
      </c>
      <c r="G163" s="64">
        <v>522.88</v>
      </c>
      <c r="H163" s="64">
        <v>554.36</v>
      </c>
      <c r="I163" s="64">
        <v>-212.63</v>
      </c>
      <c r="J163" s="64">
        <v>593.74</v>
      </c>
      <c r="K163" s="64">
        <v>339.02</v>
      </c>
      <c r="L163" s="64">
        <v>0</v>
      </c>
      <c r="M163" s="65">
        <v>0</v>
      </c>
      <c r="N163" s="58"/>
      <c r="O163" s="58"/>
      <c r="P163" s="58"/>
      <c r="Q163" s="58"/>
      <c r="R163" s="62">
        <f t="shared" si="2"/>
        <v>0</v>
      </c>
      <c r="T163" s="79"/>
      <c r="U163" s="79"/>
    </row>
    <row r="164" spans="1:21" ht="15.75" x14ac:dyDescent="0.25">
      <c r="A164" s="58"/>
      <c r="B164" s="63" t="s">
        <v>58</v>
      </c>
      <c r="C164" s="64">
        <v>1200</v>
      </c>
      <c r="D164" s="64">
        <v>57.19</v>
      </c>
      <c r="E164" s="64">
        <v>339.03</v>
      </c>
      <c r="F164" s="64">
        <v>959.54</v>
      </c>
      <c r="G164" s="64">
        <v>528.29999999999995</v>
      </c>
      <c r="H164" s="64">
        <v>562.21</v>
      </c>
      <c r="I164" s="64">
        <v>-215.64</v>
      </c>
      <c r="J164" s="64">
        <v>602.14</v>
      </c>
      <c r="K164" s="64">
        <v>339.02</v>
      </c>
      <c r="L164" s="64">
        <v>0</v>
      </c>
      <c r="M164" s="65">
        <v>0</v>
      </c>
      <c r="N164" s="58"/>
      <c r="O164" s="58"/>
      <c r="P164" s="58"/>
      <c r="Q164" s="58"/>
      <c r="R164" s="62">
        <f t="shared" si="2"/>
        <v>0</v>
      </c>
      <c r="T164" s="79"/>
      <c r="U164" s="79"/>
    </row>
    <row r="165" spans="1:21" ht="15.75" x14ac:dyDescent="0.25">
      <c r="A165" s="58"/>
      <c r="B165" s="63" t="s">
        <v>58</v>
      </c>
      <c r="C165" s="64">
        <v>1210</v>
      </c>
      <c r="D165" s="64">
        <v>57.19</v>
      </c>
      <c r="E165" s="64">
        <v>339.03</v>
      </c>
      <c r="F165" s="64">
        <v>964.96</v>
      </c>
      <c r="G165" s="64">
        <v>533.72</v>
      </c>
      <c r="H165" s="64">
        <v>570.05999999999995</v>
      </c>
      <c r="I165" s="64">
        <v>-218.64</v>
      </c>
      <c r="J165" s="64">
        <v>610.54999999999995</v>
      </c>
      <c r="K165" s="64">
        <v>339.02</v>
      </c>
      <c r="L165" s="64">
        <v>0</v>
      </c>
      <c r="M165" s="65">
        <v>0</v>
      </c>
      <c r="N165" s="58"/>
      <c r="O165" s="58"/>
      <c r="P165" s="58"/>
      <c r="Q165" s="58"/>
      <c r="R165" s="62">
        <f t="shared" si="2"/>
        <v>0</v>
      </c>
      <c r="T165" s="79"/>
      <c r="U165" s="79"/>
    </row>
    <row r="166" spans="1:21" ht="15.75" x14ac:dyDescent="0.25">
      <c r="A166" s="58"/>
      <c r="B166" s="63" t="s">
        <v>58</v>
      </c>
      <c r="C166" s="64">
        <v>1220</v>
      </c>
      <c r="D166" s="64">
        <v>57.19</v>
      </c>
      <c r="E166" s="64">
        <v>339.03</v>
      </c>
      <c r="F166" s="64">
        <v>970.38</v>
      </c>
      <c r="G166" s="64">
        <v>539.14</v>
      </c>
      <c r="H166" s="64">
        <v>577.9</v>
      </c>
      <c r="I166" s="64">
        <v>-221.65</v>
      </c>
      <c r="J166" s="64">
        <v>618.95000000000005</v>
      </c>
      <c r="K166" s="64">
        <v>339.02</v>
      </c>
      <c r="L166" s="64">
        <v>0</v>
      </c>
      <c r="M166" s="65">
        <v>0</v>
      </c>
      <c r="N166" s="58"/>
      <c r="O166" s="58"/>
      <c r="P166" s="58"/>
      <c r="Q166" s="58"/>
      <c r="R166" s="62">
        <f t="shared" si="2"/>
        <v>0</v>
      </c>
      <c r="T166" s="79"/>
      <c r="U166" s="79"/>
    </row>
    <row r="167" spans="1:21" ht="15.75" x14ac:dyDescent="0.25">
      <c r="A167" s="58"/>
      <c r="B167" s="63" t="s">
        <v>58</v>
      </c>
      <c r="C167" s="64">
        <v>1230</v>
      </c>
      <c r="D167" s="64">
        <v>57.19</v>
      </c>
      <c r="E167" s="64">
        <v>339.03</v>
      </c>
      <c r="F167" s="64">
        <v>975.8</v>
      </c>
      <c r="G167" s="64">
        <v>544.55999999999995</v>
      </c>
      <c r="H167" s="64">
        <v>585.75</v>
      </c>
      <c r="I167" s="64">
        <v>-224.66</v>
      </c>
      <c r="J167" s="64">
        <v>627.36</v>
      </c>
      <c r="K167" s="64">
        <v>339.02</v>
      </c>
      <c r="L167" s="64">
        <v>0</v>
      </c>
      <c r="M167" s="65">
        <v>0</v>
      </c>
      <c r="N167" s="58"/>
      <c r="O167" s="58"/>
      <c r="P167" s="58"/>
      <c r="Q167" s="58"/>
      <c r="R167" s="62">
        <f t="shared" si="2"/>
        <v>0</v>
      </c>
      <c r="T167" s="79"/>
      <c r="U167" s="79"/>
    </row>
    <row r="168" spans="1:21" ht="15.75" x14ac:dyDescent="0.25">
      <c r="A168" s="58"/>
      <c r="B168" s="63" t="s">
        <v>58</v>
      </c>
      <c r="C168" s="64">
        <v>1240</v>
      </c>
      <c r="D168" s="64">
        <v>57.19</v>
      </c>
      <c r="E168" s="64">
        <v>339.03</v>
      </c>
      <c r="F168" s="64">
        <v>981.22</v>
      </c>
      <c r="G168" s="64">
        <v>549.98</v>
      </c>
      <c r="H168" s="64">
        <v>593.6</v>
      </c>
      <c r="I168" s="64">
        <v>-227.67</v>
      </c>
      <c r="J168" s="64">
        <v>635.76</v>
      </c>
      <c r="K168" s="64">
        <v>339.02</v>
      </c>
      <c r="L168" s="64">
        <v>0</v>
      </c>
      <c r="M168" s="65">
        <v>0</v>
      </c>
      <c r="N168" s="58"/>
      <c r="O168" s="58"/>
      <c r="P168" s="58"/>
      <c r="Q168" s="58"/>
      <c r="R168" s="62">
        <f t="shared" si="2"/>
        <v>0</v>
      </c>
      <c r="T168" s="79"/>
      <c r="U168" s="79"/>
    </row>
    <row r="169" spans="1:21" ht="15.75" x14ac:dyDescent="0.25">
      <c r="A169" s="58"/>
      <c r="B169" s="63" t="s">
        <v>58</v>
      </c>
      <c r="C169" s="64">
        <v>1250</v>
      </c>
      <c r="D169" s="64">
        <v>57.19</v>
      </c>
      <c r="E169" s="64">
        <v>339.03</v>
      </c>
      <c r="F169" s="64">
        <v>986.64</v>
      </c>
      <c r="G169" s="64">
        <v>555.4</v>
      </c>
      <c r="H169" s="64">
        <v>601.45000000000005</v>
      </c>
      <c r="I169" s="64">
        <v>-230.68</v>
      </c>
      <c r="J169" s="64">
        <v>644.16</v>
      </c>
      <c r="K169" s="64">
        <v>339.02</v>
      </c>
      <c r="L169" s="64">
        <v>0</v>
      </c>
      <c r="M169" s="65">
        <v>0</v>
      </c>
      <c r="N169" s="58"/>
      <c r="O169" s="58"/>
      <c r="P169" s="58"/>
      <c r="Q169" s="58"/>
      <c r="R169" s="62">
        <f t="shared" si="2"/>
        <v>0</v>
      </c>
      <c r="T169" s="79"/>
      <c r="U169" s="79"/>
    </row>
    <row r="170" spans="1:21" ht="15.75" x14ac:dyDescent="0.25">
      <c r="A170" s="58"/>
      <c r="B170" s="63" t="s">
        <v>58</v>
      </c>
      <c r="C170" s="64">
        <v>1260</v>
      </c>
      <c r="D170" s="64">
        <v>57.19</v>
      </c>
      <c r="E170" s="64">
        <v>339.03</v>
      </c>
      <c r="F170" s="64">
        <v>992.06</v>
      </c>
      <c r="G170" s="64">
        <v>560.82000000000005</v>
      </c>
      <c r="H170" s="64">
        <v>609.29</v>
      </c>
      <c r="I170" s="64">
        <v>-233.68</v>
      </c>
      <c r="J170" s="64">
        <v>652.57000000000005</v>
      </c>
      <c r="K170" s="64">
        <v>339.02</v>
      </c>
      <c r="L170" s="64">
        <v>0</v>
      </c>
      <c r="M170" s="65">
        <v>0</v>
      </c>
      <c r="N170" s="58"/>
      <c r="O170" s="58"/>
      <c r="P170" s="58"/>
      <c r="Q170" s="58"/>
      <c r="R170" s="62">
        <f t="shared" si="2"/>
        <v>0</v>
      </c>
      <c r="T170" s="79"/>
      <c r="U170" s="79"/>
    </row>
    <row r="171" spans="1:21" ht="15.75" x14ac:dyDescent="0.25">
      <c r="A171" s="58"/>
      <c r="B171" s="63" t="s">
        <v>58</v>
      </c>
      <c r="C171" s="64">
        <v>1270</v>
      </c>
      <c r="D171" s="64">
        <v>57.19</v>
      </c>
      <c r="E171" s="64">
        <v>339.03</v>
      </c>
      <c r="F171" s="64">
        <v>997.48</v>
      </c>
      <c r="G171" s="64">
        <v>566.24</v>
      </c>
      <c r="H171" s="64">
        <v>617.14</v>
      </c>
      <c r="I171" s="64">
        <v>-236.69</v>
      </c>
      <c r="J171" s="64">
        <v>660.97</v>
      </c>
      <c r="K171" s="64">
        <v>339.02</v>
      </c>
      <c r="L171" s="64">
        <v>0</v>
      </c>
      <c r="M171" s="65">
        <v>0</v>
      </c>
      <c r="N171" s="58"/>
      <c r="O171" s="58"/>
      <c r="P171" s="58"/>
      <c r="Q171" s="58"/>
      <c r="R171" s="62">
        <f t="shared" si="2"/>
        <v>0</v>
      </c>
      <c r="T171" s="79"/>
      <c r="U171" s="79"/>
    </row>
    <row r="172" spans="1:21" ht="15.75" x14ac:dyDescent="0.25">
      <c r="A172" s="58"/>
      <c r="B172" s="63" t="s">
        <v>58</v>
      </c>
      <c r="C172" s="64">
        <v>1280</v>
      </c>
      <c r="D172" s="64">
        <v>57.19</v>
      </c>
      <c r="E172" s="64">
        <v>339.03</v>
      </c>
      <c r="F172" s="64">
        <v>1002.9</v>
      </c>
      <c r="G172" s="64">
        <v>571.66</v>
      </c>
      <c r="H172" s="64">
        <v>624.99</v>
      </c>
      <c r="I172" s="64">
        <v>-239.7</v>
      </c>
      <c r="J172" s="64">
        <v>669.38</v>
      </c>
      <c r="K172" s="64">
        <v>339.02</v>
      </c>
      <c r="L172" s="64">
        <v>0</v>
      </c>
      <c r="M172" s="65">
        <v>0</v>
      </c>
      <c r="N172" s="58"/>
      <c r="O172" s="58"/>
      <c r="P172" s="58"/>
      <c r="Q172" s="58"/>
      <c r="R172" s="62">
        <f t="shared" si="2"/>
        <v>0</v>
      </c>
      <c r="T172" s="79"/>
      <c r="U172" s="79"/>
    </row>
    <row r="173" spans="1:21" ht="15.75" x14ac:dyDescent="0.25">
      <c r="A173" s="58"/>
      <c r="B173" s="63" t="s">
        <v>58</v>
      </c>
      <c r="C173" s="64">
        <v>1290</v>
      </c>
      <c r="D173" s="64">
        <v>57.19</v>
      </c>
      <c r="E173" s="64">
        <v>339.03</v>
      </c>
      <c r="F173" s="64">
        <v>1008.32</v>
      </c>
      <c r="G173" s="64">
        <v>577.08000000000004</v>
      </c>
      <c r="H173" s="64">
        <v>632.84</v>
      </c>
      <c r="I173" s="64">
        <v>-242.71</v>
      </c>
      <c r="J173" s="64">
        <v>677.78</v>
      </c>
      <c r="K173" s="64">
        <v>339.02</v>
      </c>
      <c r="L173" s="64">
        <v>0</v>
      </c>
      <c r="M173" s="65">
        <v>0</v>
      </c>
      <c r="N173" s="58"/>
      <c r="O173" s="58"/>
      <c r="P173" s="58"/>
      <c r="Q173" s="58"/>
      <c r="R173" s="62">
        <f t="shared" si="2"/>
        <v>0</v>
      </c>
      <c r="T173" s="79"/>
      <c r="U173" s="79"/>
    </row>
    <row r="174" spans="1:21" ht="15.75" x14ac:dyDescent="0.25">
      <c r="A174" s="58"/>
      <c r="B174" s="63" t="s">
        <v>58</v>
      </c>
      <c r="C174" s="64">
        <v>1300</v>
      </c>
      <c r="D174" s="64">
        <v>57.19</v>
      </c>
      <c r="E174" s="64">
        <v>339.03</v>
      </c>
      <c r="F174" s="64">
        <v>1013.74</v>
      </c>
      <c r="G174" s="64">
        <v>582.5</v>
      </c>
      <c r="H174" s="64">
        <v>640.67999999999995</v>
      </c>
      <c r="I174" s="64">
        <v>-245.72</v>
      </c>
      <c r="J174" s="64">
        <v>686.19</v>
      </c>
      <c r="K174" s="64">
        <v>339.02</v>
      </c>
      <c r="L174" s="64">
        <v>0</v>
      </c>
      <c r="M174" s="65">
        <v>0</v>
      </c>
      <c r="N174" s="58"/>
      <c r="O174" s="58"/>
      <c r="P174" s="58"/>
      <c r="Q174" s="58"/>
      <c r="R174" s="62">
        <f t="shared" si="2"/>
        <v>0</v>
      </c>
      <c r="T174" s="79"/>
      <c r="U174" s="79"/>
    </row>
    <row r="175" spans="1:21" ht="15.75" x14ac:dyDescent="0.25">
      <c r="A175" s="58"/>
      <c r="B175" s="63" t="s">
        <v>58</v>
      </c>
      <c r="C175" s="64">
        <v>1310</v>
      </c>
      <c r="D175" s="64">
        <v>57.19</v>
      </c>
      <c r="E175" s="64">
        <v>339.03</v>
      </c>
      <c r="F175" s="64">
        <v>1019.16</v>
      </c>
      <c r="G175" s="64">
        <v>587.91999999999996</v>
      </c>
      <c r="H175" s="64">
        <v>648.53</v>
      </c>
      <c r="I175" s="64">
        <v>-248.72</v>
      </c>
      <c r="J175" s="64">
        <v>694.59</v>
      </c>
      <c r="K175" s="64">
        <v>339.02</v>
      </c>
      <c r="L175" s="64">
        <v>0</v>
      </c>
      <c r="M175" s="65">
        <v>0</v>
      </c>
      <c r="N175" s="58"/>
      <c r="O175" s="58"/>
      <c r="P175" s="58"/>
      <c r="Q175" s="58"/>
      <c r="R175" s="62">
        <f t="shared" si="2"/>
        <v>0</v>
      </c>
      <c r="T175" s="79"/>
      <c r="U175" s="79"/>
    </row>
    <row r="176" spans="1:21" ht="15.75" x14ac:dyDescent="0.25">
      <c r="A176" s="58"/>
      <c r="B176" s="63" t="s">
        <v>58</v>
      </c>
      <c r="C176" s="64">
        <v>1320</v>
      </c>
      <c r="D176" s="64">
        <v>57.19</v>
      </c>
      <c r="E176" s="64">
        <v>339.03</v>
      </c>
      <c r="F176" s="64">
        <v>1024.57</v>
      </c>
      <c r="G176" s="64">
        <v>593.33000000000004</v>
      </c>
      <c r="H176" s="64">
        <v>656.38</v>
      </c>
      <c r="I176" s="64">
        <v>-251.73</v>
      </c>
      <c r="J176" s="64">
        <v>702.99</v>
      </c>
      <c r="K176" s="64">
        <v>339.02</v>
      </c>
      <c r="L176" s="64">
        <v>0</v>
      </c>
      <c r="M176" s="65">
        <v>0</v>
      </c>
      <c r="N176" s="58"/>
      <c r="O176" s="58"/>
      <c r="P176" s="58"/>
      <c r="Q176" s="58"/>
      <c r="R176" s="62">
        <f t="shared" si="2"/>
        <v>0</v>
      </c>
      <c r="T176" s="79"/>
      <c r="U176" s="79"/>
    </row>
    <row r="177" spans="1:21" ht="15.75" x14ac:dyDescent="0.25">
      <c r="A177" s="58"/>
      <c r="B177" s="63" t="s">
        <v>58</v>
      </c>
      <c r="C177" s="64">
        <v>1330</v>
      </c>
      <c r="D177" s="64">
        <v>57.19</v>
      </c>
      <c r="E177" s="64">
        <v>339.03</v>
      </c>
      <c r="F177" s="64">
        <v>1029.99</v>
      </c>
      <c r="G177" s="64">
        <v>598.75</v>
      </c>
      <c r="H177" s="64">
        <v>664.23</v>
      </c>
      <c r="I177" s="64">
        <v>-254.74</v>
      </c>
      <c r="J177" s="64">
        <v>711.4</v>
      </c>
      <c r="K177" s="64">
        <v>339.02</v>
      </c>
      <c r="L177" s="64">
        <v>0</v>
      </c>
      <c r="M177" s="65">
        <v>0</v>
      </c>
      <c r="N177" s="58"/>
      <c r="O177" s="58"/>
      <c r="P177" s="58"/>
      <c r="Q177" s="58"/>
      <c r="R177" s="62">
        <f t="shared" si="2"/>
        <v>0</v>
      </c>
      <c r="T177" s="79"/>
      <c r="U177" s="79"/>
    </row>
    <row r="178" spans="1:21" ht="15.75" x14ac:dyDescent="0.25">
      <c r="A178" s="58"/>
      <c r="B178" s="63" t="s">
        <v>58</v>
      </c>
      <c r="C178" s="64">
        <v>1340</v>
      </c>
      <c r="D178" s="64">
        <v>57.19</v>
      </c>
      <c r="E178" s="64">
        <v>339.03</v>
      </c>
      <c r="F178" s="64">
        <v>1035.4100000000001</v>
      </c>
      <c r="G178" s="64">
        <v>604.16999999999996</v>
      </c>
      <c r="H178" s="64">
        <v>672.07</v>
      </c>
      <c r="I178" s="64">
        <v>-257.75</v>
      </c>
      <c r="J178" s="64">
        <v>719.8</v>
      </c>
      <c r="K178" s="64">
        <v>339.02</v>
      </c>
      <c r="L178" s="64">
        <v>0</v>
      </c>
      <c r="M178" s="65">
        <v>0</v>
      </c>
      <c r="N178" s="58"/>
      <c r="O178" s="58"/>
      <c r="P178" s="58"/>
      <c r="Q178" s="58"/>
      <c r="R178" s="62">
        <f t="shared" si="2"/>
        <v>0</v>
      </c>
      <c r="T178" s="79"/>
      <c r="U178" s="79"/>
    </row>
    <row r="179" spans="1:21" ht="15.75" x14ac:dyDescent="0.25">
      <c r="A179" s="58"/>
      <c r="B179" s="63" t="s">
        <v>58</v>
      </c>
      <c r="C179" s="64">
        <v>1350</v>
      </c>
      <c r="D179" s="64">
        <v>57.19</v>
      </c>
      <c r="E179" s="64">
        <v>339.03</v>
      </c>
      <c r="F179" s="64">
        <v>1040.83</v>
      </c>
      <c r="G179" s="64">
        <v>609.59</v>
      </c>
      <c r="H179" s="64">
        <v>679.92</v>
      </c>
      <c r="I179" s="64">
        <v>-260.75</v>
      </c>
      <c r="J179" s="64">
        <v>728.21</v>
      </c>
      <c r="K179" s="64">
        <v>339.02</v>
      </c>
      <c r="L179" s="64">
        <v>0</v>
      </c>
      <c r="M179" s="65">
        <v>0</v>
      </c>
      <c r="N179" s="58"/>
      <c r="O179" s="58"/>
      <c r="P179" s="58"/>
      <c r="Q179" s="58"/>
      <c r="R179" s="62">
        <f t="shared" si="2"/>
        <v>0</v>
      </c>
      <c r="T179" s="79"/>
      <c r="U179" s="79"/>
    </row>
    <row r="180" spans="1:21" ht="15.75" x14ac:dyDescent="0.25">
      <c r="A180" s="58"/>
      <c r="B180" s="63" t="s">
        <v>58</v>
      </c>
      <c r="C180" s="64">
        <v>1360</v>
      </c>
      <c r="D180" s="64">
        <v>57.19</v>
      </c>
      <c r="E180" s="64">
        <v>339.03</v>
      </c>
      <c r="F180" s="64">
        <v>1046.25</v>
      </c>
      <c r="G180" s="64">
        <v>615.01</v>
      </c>
      <c r="H180" s="64">
        <v>687.77</v>
      </c>
      <c r="I180" s="64">
        <v>-263.76</v>
      </c>
      <c r="J180" s="64">
        <v>736.61</v>
      </c>
      <c r="K180" s="64">
        <v>339.02</v>
      </c>
      <c r="L180" s="64">
        <v>0</v>
      </c>
      <c r="M180" s="65">
        <v>0</v>
      </c>
      <c r="N180" s="58"/>
      <c r="O180" s="58"/>
      <c r="P180" s="58"/>
      <c r="Q180" s="58"/>
      <c r="R180" s="62">
        <f t="shared" si="2"/>
        <v>0</v>
      </c>
      <c r="T180" s="79"/>
      <c r="U180" s="79"/>
    </row>
    <row r="181" spans="1:21" ht="15.75" x14ac:dyDescent="0.25">
      <c r="A181" s="58"/>
      <c r="B181" s="63" t="s">
        <v>58</v>
      </c>
      <c r="C181" s="64">
        <v>1370</v>
      </c>
      <c r="D181" s="64">
        <v>57.19</v>
      </c>
      <c r="E181" s="64">
        <v>339.03</v>
      </c>
      <c r="F181" s="64">
        <v>1051.67</v>
      </c>
      <c r="G181" s="64">
        <v>620.42999999999995</v>
      </c>
      <c r="H181" s="64">
        <v>695.62</v>
      </c>
      <c r="I181" s="64">
        <v>-266.77</v>
      </c>
      <c r="J181" s="64">
        <v>745.02</v>
      </c>
      <c r="K181" s="64">
        <v>339.02</v>
      </c>
      <c r="L181" s="64">
        <v>0</v>
      </c>
      <c r="M181" s="65">
        <v>0</v>
      </c>
      <c r="N181" s="58"/>
      <c r="O181" s="58"/>
      <c r="P181" s="58"/>
      <c r="Q181" s="58"/>
      <c r="R181" s="62">
        <f t="shared" si="2"/>
        <v>0</v>
      </c>
      <c r="T181" s="79"/>
      <c r="U181" s="79"/>
    </row>
    <row r="182" spans="1:21" ht="15.75" x14ac:dyDescent="0.25">
      <c r="A182" s="58"/>
      <c r="B182" s="63" t="s">
        <v>58</v>
      </c>
      <c r="C182" s="64">
        <v>1380</v>
      </c>
      <c r="D182" s="64">
        <v>57.19</v>
      </c>
      <c r="E182" s="64">
        <v>339.03</v>
      </c>
      <c r="F182" s="64">
        <v>1057.0899999999999</v>
      </c>
      <c r="G182" s="64">
        <v>625.85</v>
      </c>
      <c r="H182" s="64">
        <v>703.46</v>
      </c>
      <c r="I182" s="64">
        <v>-269.77999999999997</v>
      </c>
      <c r="J182" s="64">
        <v>753.42</v>
      </c>
      <c r="K182" s="64">
        <v>339.02</v>
      </c>
      <c r="L182" s="64">
        <v>0</v>
      </c>
      <c r="M182" s="65">
        <v>0</v>
      </c>
      <c r="N182" s="58"/>
      <c r="O182" s="58"/>
      <c r="P182" s="58"/>
      <c r="Q182" s="58"/>
      <c r="R182" s="62">
        <f t="shared" si="2"/>
        <v>0</v>
      </c>
      <c r="T182" s="79"/>
      <c r="U182" s="79"/>
    </row>
    <row r="183" spans="1:21" ht="15.75" x14ac:dyDescent="0.25">
      <c r="A183" s="58"/>
      <c r="B183" s="63" t="s">
        <v>58</v>
      </c>
      <c r="C183" s="64">
        <v>1390</v>
      </c>
      <c r="D183" s="64">
        <v>57.19</v>
      </c>
      <c r="E183" s="64">
        <v>339.03</v>
      </c>
      <c r="F183" s="64">
        <v>1062.51</v>
      </c>
      <c r="G183" s="64">
        <v>631.27</v>
      </c>
      <c r="H183" s="64">
        <v>711.31</v>
      </c>
      <c r="I183" s="64">
        <v>-272.79000000000002</v>
      </c>
      <c r="J183" s="64">
        <v>761.82</v>
      </c>
      <c r="K183" s="64">
        <v>339.02</v>
      </c>
      <c r="L183" s="64">
        <v>0</v>
      </c>
      <c r="M183" s="65">
        <v>0</v>
      </c>
      <c r="N183" s="58"/>
      <c r="O183" s="58"/>
      <c r="P183" s="58"/>
      <c r="Q183" s="58"/>
      <c r="R183" s="62">
        <f t="shared" si="2"/>
        <v>0</v>
      </c>
      <c r="T183" s="79"/>
      <c r="U183" s="79"/>
    </row>
    <row r="184" spans="1:21" ht="15.75" x14ac:dyDescent="0.25">
      <c r="A184" s="58"/>
      <c r="B184" s="63" t="s">
        <v>58</v>
      </c>
      <c r="C184" s="64">
        <v>1400</v>
      </c>
      <c r="D184" s="64">
        <v>57.19</v>
      </c>
      <c r="E184" s="64">
        <v>339.03</v>
      </c>
      <c r="F184" s="64">
        <v>1067.93</v>
      </c>
      <c r="G184" s="64">
        <v>636.69000000000005</v>
      </c>
      <c r="H184" s="64">
        <v>719.16</v>
      </c>
      <c r="I184" s="64">
        <v>-275.79000000000002</v>
      </c>
      <c r="J184" s="64">
        <v>770.23</v>
      </c>
      <c r="K184" s="64">
        <v>339.02</v>
      </c>
      <c r="L184" s="64">
        <v>0</v>
      </c>
      <c r="M184" s="65">
        <v>0</v>
      </c>
      <c r="N184" s="58"/>
      <c r="O184" s="58"/>
      <c r="P184" s="58"/>
      <c r="Q184" s="58"/>
      <c r="R184" s="62">
        <f t="shared" si="2"/>
        <v>0</v>
      </c>
      <c r="T184" s="79"/>
      <c r="U184" s="79"/>
    </row>
    <row r="185" spans="1:21" ht="15.75" x14ac:dyDescent="0.25">
      <c r="A185" s="58"/>
      <c r="B185" s="63" t="s">
        <v>58</v>
      </c>
      <c r="C185" s="64">
        <v>1410</v>
      </c>
      <c r="D185" s="64">
        <v>57.19</v>
      </c>
      <c r="E185" s="64">
        <v>339.03</v>
      </c>
      <c r="F185" s="64">
        <v>1073.3499999999999</v>
      </c>
      <c r="G185" s="64">
        <v>642.11</v>
      </c>
      <c r="H185" s="64">
        <v>727.01</v>
      </c>
      <c r="I185" s="64">
        <v>-278.8</v>
      </c>
      <c r="J185" s="64">
        <v>778.63</v>
      </c>
      <c r="K185" s="64">
        <v>339.02</v>
      </c>
      <c r="L185" s="64">
        <v>0</v>
      </c>
      <c r="M185" s="65">
        <v>0</v>
      </c>
      <c r="N185" s="58"/>
      <c r="O185" s="58"/>
      <c r="P185" s="58"/>
      <c r="Q185" s="58"/>
      <c r="R185" s="62">
        <f t="shared" si="2"/>
        <v>0</v>
      </c>
      <c r="T185" s="79"/>
      <c r="U185" s="79"/>
    </row>
    <row r="186" spans="1:21" ht="15.75" x14ac:dyDescent="0.25">
      <c r="A186" s="58"/>
      <c r="B186" s="63" t="s">
        <v>58</v>
      </c>
      <c r="C186" s="64">
        <v>1420</v>
      </c>
      <c r="D186" s="64">
        <v>57.19</v>
      </c>
      <c r="E186" s="64">
        <v>339.03</v>
      </c>
      <c r="F186" s="64">
        <v>1078.77</v>
      </c>
      <c r="G186" s="64">
        <v>647.53</v>
      </c>
      <c r="H186" s="64">
        <v>734.85</v>
      </c>
      <c r="I186" s="64">
        <v>-281.81</v>
      </c>
      <c r="J186" s="64">
        <v>787.04</v>
      </c>
      <c r="K186" s="64">
        <v>339.02</v>
      </c>
      <c r="L186" s="64">
        <v>0</v>
      </c>
      <c r="M186" s="65">
        <v>0</v>
      </c>
      <c r="N186" s="58"/>
      <c r="O186" s="58"/>
      <c r="P186" s="58"/>
      <c r="Q186" s="58"/>
      <c r="R186" s="62">
        <f t="shared" si="2"/>
        <v>0</v>
      </c>
      <c r="T186" s="79"/>
      <c r="U186" s="79"/>
    </row>
    <row r="187" spans="1:21" ht="15.75" x14ac:dyDescent="0.25">
      <c r="A187" s="58"/>
      <c r="B187" s="63" t="s">
        <v>58</v>
      </c>
      <c r="C187" s="64">
        <v>1430</v>
      </c>
      <c r="D187" s="64">
        <v>57.19</v>
      </c>
      <c r="E187" s="64">
        <v>339.03</v>
      </c>
      <c r="F187" s="64">
        <v>1084.19</v>
      </c>
      <c r="G187" s="64">
        <v>652.95000000000005</v>
      </c>
      <c r="H187" s="64">
        <v>742.7</v>
      </c>
      <c r="I187" s="64">
        <v>-284.82</v>
      </c>
      <c r="J187" s="64">
        <v>795.44</v>
      </c>
      <c r="K187" s="64">
        <v>339.02</v>
      </c>
      <c r="L187" s="64">
        <v>0</v>
      </c>
      <c r="M187" s="65">
        <v>0</v>
      </c>
      <c r="N187" s="58"/>
      <c r="O187" s="58"/>
      <c r="P187" s="58"/>
      <c r="Q187" s="58"/>
      <c r="R187" s="62">
        <f t="shared" si="2"/>
        <v>0</v>
      </c>
      <c r="T187" s="79"/>
      <c r="U187" s="79"/>
    </row>
    <row r="188" spans="1:21" ht="15.75" x14ac:dyDescent="0.25">
      <c r="A188" s="58"/>
      <c r="B188" s="63" t="s">
        <v>97</v>
      </c>
      <c r="C188" s="64">
        <v>1438.88</v>
      </c>
      <c r="D188" s="64">
        <v>57.19</v>
      </c>
      <c r="E188" s="64">
        <v>339.03</v>
      </c>
      <c r="F188" s="64">
        <v>1089</v>
      </c>
      <c r="G188" s="64">
        <v>657.76</v>
      </c>
      <c r="H188" s="64">
        <v>749.67</v>
      </c>
      <c r="I188" s="64">
        <v>-287.49</v>
      </c>
      <c r="J188" s="64">
        <v>802.91</v>
      </c>
      <c r="K188" s="64">
        <v>339.02</v>
      </c>
      <c r="L188" s="64">
        <v>0</v>
      </c>
      <c r="M188" s="65">
        <v>0</v>
      </c>
      <c r="N188" s="58"/>
      <c r="O188" s="58"/>
      <c r="P188" s="58"/>
      <c r="Q188" s="58"/>
      <c r="R188" s="62">
        <f t="shared" si="2"/>
        <v>0</v>
      </c>
      <c r="T188" s="79"/>
      <c r="U188" s="79"/>
    </row>
    <row r="189" spans="1:21" ht="15.75" x14ac:dyDescent="0.25">
      <c r="A189" s="58"/>
      <c r="B189" s="63" t="s">
        <v>58</v>
      </c>
      <c r="C189" s="64">
        <v>1440</v>
      </c>
      <c r="D189" s="64">
        <v>57.19</v>
      </c>
      <c r="E189" s="64">
        <v>339.03</v>
      </c>
      <c r="F189" s="64">
        <v>1089.6099999999999</v>
      </c>
      <c r="G189" s="64">
        <v>658.37</v>
      </c>
      <c r="H189" s="64">
        <v>750.55</v>
      </c>
      <c r="I189" s="64">
        <v>-287.82</v>
      </c>
      <c r="J189" s="64">
        <v>803.85</v>
      </c>
      <c r="K189" s="64">
        <v>339.02</v>
      </c>
      <c r="L189" s="64">
        <v>0</v>
      </c>
      <c r="M189" s="65">
        <v>0</v>
      </c>
      <c r="N189" s="58"/>
      <c r="O189" s="58"/>
      <c r="P189" s="58"/>
      <c r="Q189" s="58"/>
      <c r="R189" s="62">
        <f t="shared" si="2"/>
        <v>0</v>
      </c>
      <c r="T189" s="79"/>
      <c r="U189" s="79"/>
    </row>
    <row r="190" spans="1:21" ht="15.75" x14ac:dyDescent="0.25">
      <c r="A190" s="58"/>
      <c r="B190" s="63" t="s">
        <v>58</v>
      </c>
      <c r="C190" s="64">
        <v>1450</v>
      </c>
      <c r="D190" s="64">
        <v>57.19</v>
      </c>
      <c r="E190" s="64">
        <v>339.03</v>
      </c>
      <c r="F190" s="64">
        <v>1095.03</v>
      </c>
      <c r="G190" s="64">
        <v>663.79</v>
      </c>
      <c r="H190" s="64">
        <v>758.4</v>
      </c>
      <c r="I190" s="64">
        <v>-290.83</v>
      </c>
      <c r="J190" s="64">
        <v>812.25</v>
      </c>
      <c r="K190" s="64">
        <v>339.02</v>
      </c>
      <c r="L190" s="64">
        <v>0</v>
      </c>
      <c r="M190" s="65">
        <v>0</v>
      </c>
      <c r="N190" s="58"/>
      <c r="O190" s="58"/>
      <c r="P190" s="58"/>
      <c r="Q190" s="58"/>
      <c r="R190" s="62">
        <f t="shared" si="2"/>
        <v>0</v>
      </c>
      <c r="T190" s="79"/>
      <c r="U190" s="79"/>
    </row>
    <row r="191" spans="1:21" ht="15.75" x14ac:dyDescent="0.25">
      <c r="A191" s="58"/>
      <c r="B191" s="63" t="s">
        <v>58</v>
      </c>
      <c r="C191" s="64">
        <v>1460</v>
      </c>
      <c r="D191" s="64">
        <v>57.19</v>
      </c>
      <c r="E191" s="64">
        <v>339.03</v>
      </c>
      <c r="F191" s="64">
        <v>1100.44</v>
      </c>
      <c r="G191" s="64">
        <v>669.2</v>
      </c>
      <c r="H191" s="64">
        <v>766.24</v>
      </c>
      <c r="I191" s="64">
        <v>-293.83999999999997</v>
      </c>
      <c r="J191" s="64">
        <v>820.65</v>
      </c>
      <c r="K191" s="64">
        <v>339.02</v>
      </c>
      <c r="L191" s="64">
        <v>0</v>
      </c>
      <c r="M191" s="65">
        <v>0</v>
      </c>
      <c r="N191" s="58"/>
      <c r="O191" s="58"/>
      <c r="P191" s="58"/>
      <c r="Q191" s="58"/>
      <c r="R191" s="62">
        <f t="shared" si="2"/>
        <v>0</v>
      </c>
      <c r="T191" s="79"/>
      <c r="U191" s="79"/>
    </row>
    <row r="192" spans="1:21" ht="15.75" x14ac:dyDescent="0.25">
      <c r="A192" s="58"/>
      <c r="B192" s="63" t="s">
        <v>58</v>
      </c>
      <c r="C192" s="64">
        <v>1470</v>
      </c>
      <c r="D192" s="64">
        <v>57.19</v>
      </c>
      <c r="E192" s="64">
        <v>339.03</v>
      </c>
      <c r="F192" s="64">
        <v>1105.8599999999999</v>
      </c>
      <c r="G192" s="64">
        <v>674.62</v>
      </c>
      <c r="H192" s="64">
        <v>774.09</v>
      </c>
      <c r="I192" s="64">
        <v>-296.85000000000002</v>
      </c>
      <c r="J192" s="64">
        <v>829.06</v>
      </c>
      <c r="K192" s="64">
        <v>339.02</v>
      </c>
      <c r="L192" s="64">
        <v>0</v>
      </c>
      <c r="M192" s="65">
        <v>0</v>
      </c>
      <c r="N192" s="58"/>
      <c r="O192" s="58"/>
      <c r="P192" s="58"/>
      <c r="Q192" s="58"/>
      <c r="R192" s="62">
        <f t="shared" si="2"/>
        <v>0</v>
      </c>
      <c r="T192" s="79"/>
      <c r="U192" s="79"/>
    </row>
    <row r="193" spans="1:21" ht="15.75" x14ac:dyDescent="0.25">
      <c r="A193" s="58"/>
      <c r="B193" s="63" t="s">
        <v>58</v>
      </c>
      <c r="C193" s="64">
        <v>1480</v>
      </c>
      <c r="D193" s="64">
        <v>57.19</v>
      </c>
      <c r="E193" s="64">
        <v>339.03</v>
      </c>
      <c r="F193" s="64">
        <v>1111.28</v>
      </c>
      <c r="G193" s="64">
        <v>680.04</v>
      </c>
      <c r="H193" s="64">
        <v>781.94</v>
      </c>
      <c r="I193" s="64">
        <v>-299.86</v>
      </c>
      <c r="J193" s="64">
        <v>837.46</v>
      </c>
      <c r="K193" s="64">
        <v>339.02</v>
      </c>
      <c r="L193" s="64">
        <v>0</v>
      </c>
      <c r="M193" s="65">
        <v>0</v>
      </c>
      <c r="N193" s="58"/>
      <c r="O193" s="58"/>
      <c r="P193" s="58"/>
      <c r="Q193" s="58"/>
      <c r="R193" s="62">
        <f t="shared" si="2"/>
        <v>0</v>
      </c>
      <c r="T193" s="79"/>
      <c r="U193" s="79"/>
    </row>
    <row r="194" spans="1:21" ht="15.75" x14ac:dyDescent="0.25">
      <c r="A194" s="58"/>
      <c r="B194" s="63" t="s">
        <v>58</v>
      </c>
      <c r="C194" s="64">
        <v>1490</v>
      </c>
      <c r="D194" s="64">
        <v>57.19</v>
      </c>
      <c r="E194" s="64">
        <v>339.03</v>
      </c>
      <c r="F194" s="64">
        <v>1116.7</v>
      </c>
      <c r="G194" s="64">
        <v>685.46</v>
      </c>
      <c r="H194" s="64">
        <v>789.79</v>
      </c>
      <c r="I194" s="64">
        <v>-302.86</v>
      </c>
      <c r="J194" s="64">
        <v>845.87</v>
      </c>
      <c r="K194" s="64">
        <v>339.02</v>
      </c>
      <c r="L194" s="64">
        <v>0</v>
      </c>
      <c r="M194" s="65">
        <v>0</v>
      </c>
      <c r="N194" s="58"/>
      <c r="O194" s="58"/>
      <c r="P194" s="58"/>
      <c r="Q194" s="58"/>
      <c r="R194" s="62">
        <f t="shared" si="2"/>
        <v>0</v>
      </c>
      <c r="T194" s="79"/>
      <c r="U194" s="79"/>
    </row>
    <row r="195" spans="1:21" ht="15.75" x14ac:dyDescent="0.25">
      <c r="A195" s="58"/>
      <c r="B195" s="63" t="s">
        <v>58</v>
      </c>
      <c r="C195" s="64">
        <v>1500</v>
      </c>
      <c r="D195" s="64">
        <v>57.19</v>
      </c>
      <c r="E195" s="64">
        <v>339.03</v>
      </c>
      <c r="F195" s="64">
        <v>1122.1199999999999</v>
      </c>
      <c r="G195" s="64">
        <v>690.88</v>
      </c>
      <c r="H195" s="64">
        <v>797.64</v>
      </c>
      <c r="I195" s="64">
        <v>-305.87</v>
      </c>
      <c r="J195" s="64">
        <v>854.27</v>
      </c>
      <c r="K195" s="64">
        <v>339.02</v>
      </c>
      <c r="L195" s="64">
        <v>0</v>
      </c>
      <c r="M195" s="65">
        <v>0</v>
      </c>
      <c r="N195" s="58"/>
      <c r="O195" s="58"/>
      <c r="P195" s="58"/>
      <c r="Q195" s="58"/>
      <c r="R195" s="62">
        <f t="shared" si="2"/>
        <v>0</v>
      </c>
      <c r="T195" s="79"/>
      <c r="U195" s="79"/>
    </row>
    <row r="196" spans="1:21" ht="15.75" x14ac:dyDescent="0.25">
      <c r="A196" s="58"/>
      <c r="B196" s="63" t="s">
        <v>58</v>
      </c>
      <c r="C196" s="64">
        <v>1510</v>
      </c>
      <c r="D196" s="64">
        <v>57.19</v>
      </c>
      <c r="E196" s="64">
        <v>339.03</v>
      </c>
      <c r="F196" s="64">
        <v>1127.54</v>
      </c>
      <c r="G196" s="64">
        <v>696.3</v>
      </c>
      <c r="H196" s="64">
        <v>805.48</v>
      </c>
      <c r="I196" s="64">
        <v>-308.88</v>
      </c>
      <c r="J196" s="64">
        <v>862.68</v>
      </c>
      <c r="K196" s="64">
        <v>339.02</v>
      </c>
      <c r="L196" s="64">
        <v>0</v>
      </c>
      <c r="M196" s="65">
        <v>0</v>
      </c>
      <c r="N196" s="58"/>
      <c r="O196" s="58"/>
      <c r="P196" s="58"/>
      <c r="Q196" s="58"/>
      <c r="R196" s="62">
        <f t="shared" si="2"/>
        <v>0</v>
      </c>
      <c r="T196" s="79"/>
      <c r="U196" s="79"/>
    </row>
    <row r="197" spans="1:21" ht="15.75" x14ac:dyDescent="0.25">
      <c r="A197" s="58"/>
      <c r="B197" s="63" t="s">
        <v>58</v>
      </c>
      <c r="C197" s="64">
        <v>1520</v>
      </c>
      <c r="D197" s="64">
        <v>57.19</v>
      </c>
      <c r="E197" s="64">
        <v>339.03</v>
      </c>
      <c r="F197" s="64">
        <v>1132.96</v>
      </c>
      <c r="G197" s="64">
        <v>701.72</v>
      </c>
      <c r="H197" s="64">
        <v>813.33</v>
      </c>
      <c r="I197" s="64">
        <v>-311.89</v>
      </c>
      <c r="J197" s="64">
        <v>871.08</v>
      </c>
      <c r="K197" s="64">
        <v>339.02</v>
      </c>
      <c r="L197" s="64">
        <v>0</v>
      </c>
      <c r="M197" s="65">
        <v>0</v>
      </c>
      <c r="N197" s="58"/>
      <c r="O197" s="58"/>
      <c r="P197" s="58"/>
      <c r="Q197" s="58"/>
      <c r="R197" s="62">
        <f t="shared" si="2"/>
        <v>0</v>
      </c>
      <c r="T197" s="79"/>
      <c r="U197" s="79"/>
    </row>
    <row r="198" spans="1:21" ht="15.75" x14ac:dyDescent="0.25">
      <c r="A198" s="58"/>
      <c r="B198" s="63" t="s">
        <v>58</v>
      </c>
      <c r="C198" s="64">
        <v>1530</v>
      </c>
      <c r="D198" s="64">
        <v>57.19</v>
      </c>
      <c r="E198" s="64">
        <v>339.03</v>
      </c>
      <c r="F198" s="64">
        <v>1138.3800000000001</v>
      </c>
      <c r="G198" s="64">
        <v>707.14</v>
      </c>
      <c r="H198" s="64">
        <v>821.18</v>
      </c>
      <c r="I198" s="64">
        <v>-314.89999999999998</v>
      </c>
      <c r="J198" s="64">
        <v>879.48</v>
      </c>
      <c r="K198" s="64">
        <v>339.02</v>
      </c>
      <c r="L198" s="64">
        <v>0</v>
      </c>
      <c r="M198" s="65">
        <v>0</v>
      </c>
      <c r="N198" s="58"/>
      <c r="O198" s="58"/>
      <c r="P198" s="58"/>
      <c r="Q198" s="58"/>
      <c r="R198" s="62">
        <f t="shared" si="2"/>
        <v>0</v>
      </c>
      <c r="T198" s="79"/>
      <c r="U198" s="79"/>
    </row>
    <row r="199" spans="1:21" ht="15.75" x14ac:dyDescent="0.25">
      <c r="A199" s="58"/>
      <c r="B199" s="63" t="s">
        <v>58</v>
      </c>
      <c r="C199" s="64">
        <v>1540</v>
      </c>
      <c r="D199" s="64">
        <v>57.19</v>
      </c>
      <c r="E199" s="64">
        <v>339.03</v>
      </c>
      <c r="F199" s="64">
        <v>1143.8</v>
      </c>
      <c r="G199" s="64">
        <v>712.56</v>
      </c>
      <c r="H199" s="64">
        <v>829.03</v>
      </c>
      <c r="I199" s="64">
        <v>-317.89999999999998</v>
      </c>
      <c r="J199" s="64">
        <v>887.89</v>
      </c>
      <c r="K199" s="64">
        <v>339.02</v>
      </c>
      <c r="L199" s="64">
        <v>0</v>
      </c>
      <c r="M199" s="65">
        <v>0</v>
      </c>
      <c r="N199" s="58"/>
      <c r="O199" s="58"/>
      <c r="P199" s="58"/>
      <c r="Q199" s="58"/>
      <c r="R199" s="62">
        <f t="shared" si="2"/>
        <v>0</v>
      </c>
      <c r="T199" s="79"/>
      <c r="U199" s="79"/>
    </row>
    <row r="200" spans="1:21" ht="15.75" x14ac:dyDescent="0.25">
      <c r="A200" s="58"/>
      <c r="B200" s="63" t="s">
        <v>58</v>
      </c>
      <c r="C200" s="64">
        <v>1550</v>
      </c>
      <c r="D200" s="64">
        <v>57.19</v>
      </c>
      <c r="E200" s="64">
        <v>339.03</v>
      </c>
      <c r="F200" s="64">
        <v>1149.22</v>
      </c>
      <c r="G200" s="64">
        <v>717.98</v>
      </c>
      <c r="H200" s="64">
        <v>836.87</v>
      </c>
      <c r="I200" s="64">
        <v>-320.91000000000003</v>
      </c>
      <c r="J200" s="64">
        <v>896.29</v>
      </c>
      <c r="K200" s="64">
        <v>339.02</v>
      </c>
      <c r="L200" s="64">
        <v>0</v>
      </c>
      <c r="M200" s="65">
        <v>0</v>
      </c>
      <c r="N200" s="58"/>
      <c r="O200" s="58"/>
      <c r="P200" s="58"/>
      <c r="Q200" s="58"/>
      <c r="R200" s="62">
        <f t="shared" si="2"/>
        <v>0</v>
      </c>
      <c r="T200" s="79"/>
      <c r="U200" s="79"/>
    </row>
    <row r="201" spans="1:21" ht="15.75" x14ac:dyDescent="0.25">
      <c r="A201" s="58"/>
      <c r="B201" s="63" t="s">
        <v>58</v>
      </c>
      <c r="C201" s="64">
        <v>1560</v>
      </c>
      <c r="D201" s="64">
        <v>57.19</v>
      </c>
      <c r="E201" s="64">
        <v>339.03</v>
      </c>
      <c r="F201" s="64">
        <v>1154.6400000000001</v>
      </c>
      <c r="G201" s="64">
        <v>723.4</v>
      </c>
      <c r="H201" s="64">
        <v>844.72</v>
      </c>
      <c r="I201" s="64">
        <v>-323.92</v>
      </c>
      <c r="J201" s="64">
        <v>904.7</v>
      </c>
      <c r="K201" s="64">
        <v>339.02</v>
      </c>
      <c r="L201" s="64">
        <v>0</v>
      </c>
      <c r="M201" s="65">
        <v>0</v>
      </c>
      <c r="N201" s="58"/>
      <c r="O201" s="58"/>
      <c r="P201" s="58"/>
      <c r="Q201" s="58"/>
      <c r="R201" s="62">
        <f t="shared" si="2"/>
        <v>0</v>
      </c>
      <c r="T201" s="79"/>
      <c r="U201" s="79"/>
    </row>
    <row r="202" spans="1:21" ht="15.75" x14ac:dyDescent="0.25">
      <c r="A202" s="58"/>
      <c r="B202" s="63" t="s">
        <v>58</v>
      </c>
      <c r="C202" s="64">
        <v>1570</v>
      </c>
      <c r="D202" s="64">
        <v>57.19</v>
      </c>
      <c r="E202" s="64">
        <v>339.03</v>
      </c>
      <c r="F202" s="64">
        <v>1160.06</v>
      </c>
      <c r="G202" s="64">
        <v>728.82</v>
      </c>
      <c r="H202" s="64">
        <v>852.57</v>
      </c>
      <c r="I202" s="64">
        <v>-326.93</v>
      </c>
      <c r="J202" s="64">
        <v>913.1</v>
      </c>
      <c r="K202" s="64">
        <v>339.02</v>
      </c>
      <c r="L202" s="64">
        <v>0</v>
      </c>
      <c r="M202" s="65">
        <v>0</v>
      </c>
      <c r="N202" s="58"/>
      <c r="O202" s="58"/>
      <c r="P202" s="58"/>
      <c r="Q202" s="58"/>
      <c r="R202" s="62">
        <f t="shared" si="2"/>
        <v>0</v>
      </c>
      <c r="T202" s="79"/>
      <c r="U202" s="79"/>
    </row>
    <row r="203" spans="1:21" ht="15.75" x14ac:dyDescent="0.25">
      <c r="A203" s="58"/>
      <c r="B203" s="63" t="s">
        <v>58</v>
      </c>
      <c r="C203" s="64">
        <v>1580</v>
      </c>
      <c r="D203" s="64">
        <v>57.19</v>
      </c>
      <c r="E203" s="64">
        <v>339.03</v>
      </c>
      <c r="F203" s="64">
        <v>1165.48</v>
      </c>
      <c r="G203" s="64">
        <v>734.24</v>
      </c>
      <c r="H203" s="64">
        <v>860.42</v>
      </c>
      <c r="I203" s="64">
        <v>-329.93</v>
      </c>
      <c r="J203" s="64">
        <v>921.51</v>
      </c>
      <c r="K203" s="64">
        <v>339.02</v>
      </c>
      <c r="L203" s="64">
        <v>0</v>
      </c>
      <c r="M203" s="65">
        <v>0</v>
      </c>
      <c r="N203" s="58"/>
      <c r="O203" s="58"/>
      <c r="P203" s="58"/>
      <c r="Q203" s="58"/>
      <c r="R203" s="62">
        <f t="shared" si="2"/>
        <v>0</v>
      </c>
      <c r="T203" s="79"/>
      <c r="U203" s="79"/>
    </row>
    <row r="204" spans="1:21" ht="15.75" x14ac:dyDescent="0.25">
      <c r="A204" s="58"/>
      <c r="B204" s="63" t="s">
        <v>58</v>
      </c>
      <c r="C204" s="64">
        <v>1590</v>
      </c>
      <c r="D204" s="64">
        <v>57.19</v>
      </c>
      <c r="E204" s="64">
        <v>339.03</v>
      </c>
      <c r="F204" s="64">
        <v>1170.9000000000001</v>
      </c>
      <c r="G204" s="64">
        <v>739.66</v>
      </c>
      <c r="H204" s="64">
        <v>868.26</v>
      </c>
      <c r="I204" s="64">
        <v>-332.94</v>
      </c>
      <c r="J204" s="64">
        <v>929.91</v>
      </c>
      <c r="K204" s="64">
        <v>339.02</v>
      </c>
      <c r="L204" s="64">
        <v>0</v>
      </c>
      <c r="M204" s="65">
        <v>0</v>
      </c>
      <c r="N204" s="58"/>
      <c r="O204" s="58"/>
      <c r="P204" s="58"/>
      <c r="Q204" s="58"/>
      <c r="R204" s="62">
        <f t="shared" si="2"/>
        <v>0</v>
      </c>
      <c r="T204" s="79"/>
      <c r="U204" s="79"/>
    </row>
    <row r="205" spans="1:21" ht="15.75" x14ac:dyDescent="0.25">
      <c r="A205" s="58"/>
      <c r="B205" s="63" t="s">
        <v>58</v>
      </c>
      <c r="C205" s="64">
        <v>1600</v>
      </c>
      <c r="D205" s="64">
        <v>57.19</v>
      </c>
      <c r="E205" s="64">
        <v>339.03</v>
      </c>
      <c r="F205" s="64">
        <v>1176.31</v>
      </c>
      <c r="G205" s="64">
        <v>745.07</v>
      </c>
      <c r="H205" s="64">
        <v>876.11</v>
      </c>
      <c r="I205" s="64">
        <v>-335.95</v>
      </c>
      <c r="J205" s="64">
        <v>938.31</v>
      </c>
      <c r="K205" s="64">
        <v>339.02</v>
      </c>
      <c r="L205" s="64">
        <v>0</v>
      </c>
      <c r="M205" s="65">
        <v>0</v>
      </c>
      <c r="N205" s="58"/>
      <c r="O205" s="58"/>
      <c r="P205" s="58"/>
      <c r="Q205" s="58"/>
      <c r="R205" s="62">
        <f t="shared" si="2"/>
        <v>0</v>
      </c>
      <c r="T205" s="79"/>
      <c r="U205" s="79"/>
    </row>
    <row r="206" spans="1:21" ht="15.75" x14ac:dyDescent="0.25">
      <c r="A206" s="58"/>
      <c r="B206" s="63" t="s">
        <v>58</v>
      </c>
      <c r="C206" s="64">
        <v>1610</v>
      </c>
      <c r="D206" s="64">
        <v>57.19</v>
      </c>
      <c r="E206" s="64">
        <v>339.03</v>
      </c>
      <c r="F206" s="64">
        <v>1181.73</v>
      </c>
      <c r="G206" s="64">
        <v>750.49</v>
      </c>
      <c r="H206" s="64">
        <v>883.96</v>
      </c>
      <c r="I206" s="64">
        <v>-338.96</v>
      </c>
      <c r="J206" s="64">
        <v>946.72</v>
      </c>
      <c r="K206" s="64">
        <v>339.02</v>
      </c>
      <c r="L206" s="64">
        <v>0</v>
      </c>
      <c r="M206" s="65">
        <v>0</v>
      </c>
      <c r="N206" s="58"/>
      <c r="O206" s="58"/>
      <c r="P206" s="58"/>
      <c r="Q206" s="58"/>
      <c r="R206" s="62">
        <f t="shared" si="2"/>
        <v>0</v>
      </c>
      <c r="T206" s="79"/>
      <c r="U206" s="79"/>
    </row>
    <row r="207" spans="1:21" ht="15.75" x14ac:dyDescent="0.25">
      <c r="A207" s="58"/>
      <c r="B207" s="63" t="s">
        <v>58</v>
      </c>
      <c r="C207" s="64">
        <v>1620</v>
      </c>
      <c r="D207" s="64">
        <v>57.19</v>
      </c>
      <c r="E207" s="64">
        <v>339.03</v>
      </c>
      <c r="F207" s="64">
        <v>1187.1500000000001</v>
      </c>
      <c r="G207" s="64">
        <v>755.91</v>
      </c>
      <c r="H207" s="64">
        <v>891.81</v>
      </c>
      <c r="I207" s="64">
        <v>-341.97</v>
      </c>
      <c r="J207" s="64">
        <v>955.12</v>
      </c>
      <c r="K207" s="64">
        <v>339.02</v>
      </c>
      <c r="L207" s="64">
        <v>0</v>
      </c>
      <c r="M207" s="65">
        <v>0</v>
      </c>
      <c r="N207" s="58"/>
      <c r="O207" s="58"/>
      <c r="P207" s="58"/>
      <c r="Q207" s="58"/>
      <c r="R207" s="62">
        <f t="shared" si="2"/>
        <v>0</v>
      </c>
      <c r="T207" s="79"/>
      <c r="U207" s="79"/>
    </row>
    <row r="208" spans="1:21" ht="15.75" x14ac:dyDescent="0.25">
      <c r="A208" s="58"/>
      <c r="B208" s="77" t="s">
        <v>58</v>
      </c>
      <c r="C208" s="66">
        <v>1630</v>
      </c>
      <c r="D208" s="66">
        <v>57.19</v>
      </c>
      <c r="E208" s="66">
        <v>339.03</v>
      </c>
      <c r="F208" s="66">
        <v>1192.57</v>
      </c>
      <c r="G208" s="66">
        <v>761.33</v>
      </c>
      <c r="H208" s="66">
        <v>899.65</v>
      </c>
      <c r="I208" s="66">
        <v>-344.97</v>
      </c>
      <c r="J208" s="66">
        <v>963.53</v>
      </c>
      <c r="K208" s="66">
        <v>339.02</v>
      </c>
      <c r="L208" s="66">
        <v>0</v>
      </c>
      <c r="M208" s="78">
        <v>0</v>
      </c>
      <c r="N208" s="58"/>
      <c r="O208" s="58"/>
      <c r="P208" s="58"/>
      <c r="Q208" s="58"/>
      <c r="R208" s="62">
        <f t="shared" si="2"/>
        <v>0</v>
      </c>
      <c r="T208" s="79"/>
      <c r="U208" s="79"/>
    </row>
    <row r="209" spans="1:21" ht="15.75" x14ac:dyDescent="0.25">
      <c r="A209" s="58"/>
      <c r="B209" s="63" t="s">
        <v>58</v>
      </c>
      <c r="C209" s="64">
        <v>1640</v>
      </c>
      <c r="D209" s="64">
        <v>57.19</v>
      </c>
      <c r="E209" s="64">
        <v>339.03</v>
      </c>
      <c r="F209" s="64">
        <v>1197.99</v>
      </c>
      <c r="G209" s="64">
        <v>766.75</v>
      </c>
      <c r="H209" s="64">
        <v>907.5</v>
      </c>
      <c r="I209" s="64">
        <v>-347.98</v>
      </c>
      <c r="J209" s="64">
        <v>971.93</v>
      </c>
      <c r="K209" s="64">
        <v>339.02</v>
      </c>
      <c r="L209" s="64">
        <v>0</v>
      </c>
      <c r="M209" s="65">
        <v>0</v>
      </c>
      <c r="N209" s="58"/>
      <c r="O209" s="58"/>
      <c r="P209" s="58"/>
      <c r="Q209" s="58"/>
      <c r="R209" s="62">
        <f t="shared" si="2"/>
        <v>0</v>
      </c>
      <c r="T209" s="79"/>
      <c r="U209" s="79"/>
    </row>
    <row r="210" spans="1:21" ht="15.75" x14ac:dyDescent="0.25">
      <c r="A210" s="58"/>
      <c r="B210" s="63" t="s">
        <v>58</v>
      </c>
      <c r="C210" s="64">
        <v>1650</v>
      </c>
      <c r="D210" s="64">
        <v>57.19</v>
      </c>
      <c r="E210" s="64">
        <v>339.03</v>
      </c>
      <c r="F210" s="64">
        <v>1203.4100000000001</v>
      </c>
      <c r="G210" s="64">
        <v>772.17</v>
      </c>
      <c r="H210" s="64">
        <v>915.35</v>
      </c>
      <c r="I210" s="64">
        <v>-350.99</v>
      </c>
      <c r="J210" s="64">
        <v>980.34</v>
      </c>
      <c r="K210" s="64">
        <v>339.02</v>
      </c>
      <c r="L210" s="64">
        <v>0</v>
      </c>
      <c r="M210" s="65">
        <v>0</v>
      </c>
      <c r="N210" s="58"/>
      <c r="O210" s="58"/>
      <c r="P210" s="58"/>
      <c r="Q210" s="58"/>
      <c r="R210" s="62">
        <f t="shared" si="2"/>
        <v>0</v>
      </c>
      <c r="T210" s="79"/>
      <c r="U210" s="79"/>
    </row>
    <row r="211" spans="1:21" ht="15.75" x14ac:dyDescent="0.25">
      <c r="A211" s="58"/>
      <c r="B211" s="63" t="s">
        <v>58</v>
      </c>
      <c r="C211" s="64">
        <v>1660</v>
      </c>
      <c r="D211" s="64">
        <v>57.19</v>
      </c>
      <c r="E211" s="64">
        <v>339.03</v>
      </c>
      <c r="F211" s="64">
        <v>1208.83</v>
      </c>
      <c r="G211" s="64">
        <v>777.59</v>
      </c>
      <c r="H211" s="64">
        <v>923.2</v>
      </c>
      <c r="I211" s="64">
        <v>-354</v>
      </c>
      <c r="J211" s="64">
        <v>988.74</v>
      </c>
      <c r="K211" s="64">
        <v>339.02</v>
      </c>
      <c r="L211" s="64">
        <v>0</v>
      </c>
      <c r="M211" s="65">
        <v>0</v>
      </c>
      <c r="N211" s="58"/>
      <c r="O211" s="58"/>
      <c r="P211" s="58"/>
      <c r="Q211" s="58"/>
      <c r="R211" s="62">
        <f t="shared" si="2"/>
        <v>0</v>
      </c>
      <c r="T211" s="79"/>
      <c r="U211" s="79"/>
    </row>
    <row r="212" spans="1:21" ht="15.75" x14ac:dyDescent="0.25">
      <c r="A212" s="58"/>
      <c r="B212" s="63" t="s">
        <v>58</v>
      </c>
      <c r="C212" s="64">
        <v>1670</v>
      </c>
      <c r="D212" s="64">
        <v>57.19</v>
      </c>
      <c r="E212" s="64">
        <v>339.03</v>
      </c>
      <c r="F212" s="64">
        <v>1214.25</v>
      </c>
      <c r="G212" s="64">
        <v>783.01</v>
      </c>
      <c r="H212" s="64">
        <v>931.04</v>
      </c>
      <c r="I212" s="64">
        <v>-357.01</v>
      </c>
      <c r="J212" s="64">
        <v>997.14</v>
      </c>
      <c r="K212" s="64">
        <v>339.02</v>
      </c>
      <c r="L212" s="64">
        <v>0</v>
      </c>
      <c r="M212" s="65">
        <v>0</v>
      </c>
      <c r="N212" s="58"/>
      <c r="O212" s="58"/>
      <c r="P212" s="58"/>
      <c r="Q212" s="58"/>
      <c r="R212" s="62">
        <f t="shared" si="2"/>
        <v>0</v>
      </c>
      <c r="T212" s="79"/>
      <c r="U212" s="79"/>
    </row>
    <row r="213" spans="1:21" ht="15.75" x14ac:dyDescent="0.25">
      <c r="A213" s="58"/>
      <c r="B213" s="63" t="s">
        <v>58</v>
      </c>
      <c r="C213" s="64">
        <v>1680</v>
      </c>
      <c r="D213" s="64">
        <v>57.19</v>
      </c>
      <c r="E213" s="64">
        <v>339.03</v>
      </c>
      <c r="F213" s="64">
        <v>1219.67</v>
      </c>
      <c r="G213" s="64">
        <v>788.43</v>
      </c>
      <c r="H213" s="64">
        <v>938.89</v>
      </c>
      <c r="I213" s="64">
        <v>-360.01</v>
      </c>
      <c r="J213" s="64">
        <v>1005.55</v>
      </c>
      <c r="K213" s="64">
        <v>339.02</v>
      </c>
      <c r="L213" s="64">
        <v>0</v>
      </c>
      <c r="M213" s="65">
        <v>0</v>
      </c>
      <c r="N213" s="58"/>
      <c r="O213" s="58"/>
      <c r="P213" s="58"/>
      <c r="Q213" s="58"/>
      <c r="R213" s="62">
        <f t="shared" si="2"/>
        <v>0</v>
      </c>
      <c r="T213" s="79"/>
      <c r="U213" s="79"/>
    </row>
    <row r="214" spans="1:21" ht="15.75" x14ac:dyDescent="0.25">
      <c r="A214" s="58"/>
      <c r="B214" s="63" t="s">
        <v>58</v>
      </c>
      <c r="C214" s="64">
        <v>1690</v>
      </c>
      <c r="D214" s="64">
        <v>57.19</v>
      </c>
      <c r="E214" s="64">
        <v>339.03</v>
      </c>
      <c r="F214" s="64">
        <v>1225.0899999999999</v>
      </c>
      <c r="G214" s="64">
        <v>793.85</v>
      </c>
      <c r="H214" s="64">
        <v>946.74</v>
      </c>
      <c r="I214" s="64">
        <v>-363.02</v>
      </c>
      <c r="J214" s="64">
        <v>1013.95</v>
      </c>
      <c r="K214" s="64">
        <v>339.02</v>
      </c>
      <c r="L214" s="64">
        <v>0</v>
      </c>
      <c r="M214" s="65">
        <v>0</v>
      </c>
      <c r="N214" s="58"/>
      <c r="O214" s="58"/>
      <c r="P214" s="58"/>
      <c r="Q214" s="58"/>
      <c r="R214" s="62">
        <f t="shared" si="2"/>
        <v>0</v>
      </c>
      <c r="T214" s="79"/>
      <c r="U214" s="79"/>
    </row>
    <row r="215" spans="1:21" ht="15.75" x14ac:dyDescent="0.25">
      <c r="A215" s="58"/>
      <c r="B215" s="63" t="s">
        <v>58</v>
      </c>
      <c r="C215" s="64">
        <v>1700</v>
      </c>
      <c r="D215" s="64">
        <v>57.19</v>
      </c>
      <c r="E215" s="64">
        <v>339.03</v>
      </c>
      <c r="F215" s="64">
        <v>1230.51</v>
      </c>
      <c r="G215" s="64">
        <v>799.27</v>
      </c>
      <c r="H215" s="64">
        <v>954.59</v>
      </c>
      <c r="I215" s="64">
        <v>-366.03</v>
      </c>
      <c r="J215" s="64">
        <v>1022.36</v>
      </c>
      <c r="K215" s="64">
        <v>339.02</v>
      </c>
      <c r="L215" s="64">
        <v>0</v>
      </c>
      <c r="M215" s="65">
        <v>0</v>
      </c>
      <c r="N215" s="58"/>
      <c r="O215" s="58"/>
      <c r="P215" s="58"/>
      <c r="Q215" s="58"/>
      <c r="R215" s="62">
        <f t="shared" si="2"/>
        <v>0</v>
      </c>
      <c r="T215" s="79"/>
      <c r="U215" s="79"/>
    </row>
    <row r="216" spans="1:21" ht="15.75" x14ac:dyDescent="0.25">
      <c r="A216" s="58"/>
      <c r="B216" s="63" t="s">
        <v>58</v>
      </c>
      <c r="C216" s="64">
        <v>1710</v>
      </c>
      <c r="D216" s="64">
        <v>57.19</v>
      </c>
      <c r="E216" s="64">
        <v>339.03</v>
      </c>
      <c r="F216" s="64">
        <v>1235.93</v>
      </c>
      <c r="G216" s="64">
        <v>804.69</v>
      </c>
      <c r="H216" s="64">
        <v>962.43</v>
      </c>
      <c r="I216" s="64">
        <v>-369.04</v>
      </c>
      <c r="J216" s="64">
        <v>1030.76</v>
      </c>
      <c r="K216" s="64">
        <v>339.02</v>
      </c>
      <c r="L216" s="64">
        <v>0</v>
      </c>
      <c r="M216" s="65">
        <v>0</v>
      </c>
      <c r="N216" s="58"/>
      <c r="O216" s="58"/>
      <c r="P216" s="58"/>
      <c r="Q216" s="58"/>
      <c r="R216" s="62">
        <f t="shared" si="2"/>
        <v>0</v>
      </c>
      <c r="T216" s="79"/>
      <c r="U216" s="79"/>
    </row>
    <row r="217" spans="1:21" ht="15.75" x14ac:dyDescent="0.25">
      <c r="A217" s="58"/>
      <c r="B217" s="63" t="s">
        <v>58</v>
      </c>
      <c r="C217" s="64">
        <v>1720</v>
      </c>
      <c r="D217" s="64">
        <v>57.19</v>
      </c>
      <c r="E217" s="64">
        <v>339.03</v>
      </c>
      <c r="F217" s="64">
        <v>1241.3499999999999</v>
      </c>
      <c r="G217" s="64">
        <v>810.11</v>
      </c>
      <c r="H217" s="64">
        <v>970.28</v>
      </c>
      <c r="I217" s="64">
        <v>-372.04</v>
      </c>
      <c r="J217" s="64">
        <v>1039.1600000000001</v>
      </c>
      <c r="K217" s="64">
        <v>339.02</v>
      </c>
      <c r="L217" s="64">
        <v>0</v>
      </c>
      <c r="M217" s="65">
        <v>0</v>
      </c>
      <c r="N217" s="58"/>
      <c r="O217" s="58"/>
      <c r="P217" s="58"/>
      <c r="Q217" s="58"/>
      <c r="R217" s="62">
        <f t="shared" si="2"/>
        <v>0</v>
      </c>
      <c r="T217" s="79"/>
      <c r="U217" s="79"/>
    </row>
    <row r="218" spans="1:21" ht="15.75" x14ac:dyDescent="0.25">
      <c r="A218" s="58"/>
      <c r="B218" s="63" t="s">
        <v>58</v>
      </c>
      <c r="C218" s="64">
        <v>1730</v>
      </c>
      <c r="D218" s="64">
        <v>57.19</v>
      </c>
      <c r="E218" s="64">
        <v>339.03</v>
      </c>
      <c r="F218" s="64">
        <v>1246.77</v>
      </c>
      <c r="G218" s="64">
        <v>815.53</v>
      </c>
      <c r="H218" s="64">
        <v>978.13</v>
      </c>
      <c r="I218" s="64">
        <v>-375.05</v>
      </c>
      <c r="J218" s="64">
        <v>1047.57</v>
      </c>
      <c r="K218" s="64">
        <v>339.02</v>
      </c>
      <c r="L218" s="64">
        <v>0</v>
      </c>
      <c r="M218" s="65">
        <v>0</v>
      </c>
      <c r="N218" s="58"/>
      <c r="O218" s="58"/>
      <c r="P218" s="58"/>
      <c r="Q218" s="58"/>
      <c r="R218" s="62">
        <f t="shared" si="2"/>
        <v>0</v>
      </c>
      <c r="T218" s="79"/>
      <c r="U218" s="79"/>
    </row>
    <row r="219" spans="1:21" ht="15.75" x14ac:dyDescent="0.25">
      <c r="A219" s="58"/>
      <c r="B219" s="63" t="s">
        <v>58</v>
      </c>
      <c r="C219" s="64">
        <v>1740</v>
      </c>
      <c r="D219" s="64">
        <v>57.19</v>
      </c>
      <c r="E219" s="64">
        <v>339.03</v>
      </c>
      <c r="F219" s="64">
        <v>1252.18</v>
      </c>
      <c r="G219" s="64">
        <v>820.94</v>
      </c>
      <c r="H219" s="64">
        <v>985.98</v>
      </c>
      <c r="I219" s="64">
        <v>-378.06</v>
      </c>
      <c r="J219" s="64">
        <v>1055.97</v>
      </c>
      <c r="K219" s="64">
        <v>339.02</v>
      </c>
      <c r="L219" s="64">
        <v>0</v>
      </c>
      <c r="M219" s="65">
        <v>0</v>
      </c>
      <c r="N219" s="58"/>
      <c r="O219" s="58"/>
      <c r="P219" s="58"/>
      <c r="Q219" s="58"/>
      <c r="R219" s="62">
        <f t="shared" si="2"/>
        <v>0</v>
      </c>
      <c r="T219" s="79"/>
      <c r="U219" s="79"/>
    </row>
    <row r="220" spans="1:21" ht="15.75" x14ac:dyDescent="0.25">
      <c r="A220" s="58"/>
      <c r="B220" s="63" t="s">
        <v>58</v>
      </c>
      <c r="C220" s="64">
        <v>1750</v>
      </c>
      <c r="D220" s="64">
        <v>57.19</v>
      </c>
      <c r="E220" s="64">
        <v>339.03</v>
      </c>
      <c r="F220" s="64">
        <v>1257.5999999999999</v>
      </c>
      <c r="G220" s="64">
        <v>826.36</v>
      </c>
      <c r="H220" s="64">
        <v>993.82</v>
      </c>
      <c r="I220" s="64">
        <v>-381.07</v>
      </c>
      <c r="J220" s="64">
        <v>1064.3800000000001</v>
      </c>
      <c r="K220" s="64">
        <v>339.02</v>
      </c>
      <c r="L220" s="64">
        <v>0</v>
      </c>
      <c r="M220" s="65">
        <v>0</v>
      </c>
      <c r="N220" s="58"/>
      <c r="O220" s="58"/>
      <c r="P220" s="58"/>
      <c r="Q220" s="58"/>
      <c r="R220" s="62">
        <f t="shared" si="2"/>
        <v>0</v>
      </c>
      <c r="T220" s="79"/>
      <c r="U220" s="79"/>
    </row>
    <row r="221" spans="1:21" ht="15.75" x14ac:dyDescent="0.25">
      <c r="A221" s="58"/>
      <c r="B221" s="63" t="s">
        <v>58</v>
      </c>
      <c r="C221" s="64">
        <v>1760</v>
      </c>
      <c r="D221" s="64">
        <v>57.19</v>
      </c>
      <c r="E221" s="64">
        <v>339.03</v>
      </c>
      <c r="F221" s="64">
        <v>1263.02</v>
      </c>
      <c r="G221" s="64">
        <v>831.78</v>
      </c>
      <c r="H221" s="64">
        <v>1001.67</v>
      </c>
      <c r="I221" s="64">
        <v>-384.08</v>
      </c>
      <c r="J221" s="64">
        <v>1072.78</v>
      </c>
      <c r="K221" s="64">
        <v>339.02</v>
      </c>
      <c r="L221" s="64">
        <v>0</v>
      </c>
      <c r="M221" s="65">
        <v>0</v>
      </c>
      <c r="N221" s="58"/>
      <c r="O221" s="58"/>
      <c r="P221" s="58"/>
      <c r="Q221" s="58"/>
      <c r="R221" s="62">
        <f t="shared" si="2"/>
        <v>0</v>
      </c>
      <c r="T221" s="79"/>
      <c r="U221" s="79"/>
    </row>
    <row r="222" spans="1:21" ht="15.75" x14ac:dyDescent="0.25">
      <c r="A222" s="58"/>
      <c r="B222" s="63" t="s">
        <v>58</v>
      </c>
      <c r="C222" s="64">
        <v>1770</v>
      </c>
      <c r="D222" s="64">
        <v>57.19</v>
      </c>
      <c r="E222" s="64">
        <v>339.03</v>
      </c>
      <c r="F222" s="64">
        <v>1268.44</v>
      </c>
      <c r="G222" s="64">
        <v>837.2</v>
      </c>
      <c r="H222" s="64">
        <v>1009.52</v>
      </c>
      <c r="I222" s="64">
        <v>-387.08</v>
      </c>
      <c r="J222" s="64">
        <v>1081.19</v>
      </c>
      <c r="K222" s="64">
        <v>339.02</v>
      </c>
      <c r="L222" s="64">
        <v>0</v>
      </c>
      <c r="M222" s="65">
        <v>0</v>
      </c>
      <c r="N222" s="58"/>
      <c r="O222" s="58"/>
      <c r="P222" s="58"/>
      <c r="Q222" s="58"/>
      <c r="R222" s="62">
        <f t="shared" si="2"/>
        <v>0</v>
      </c>
      <c r="T222" s="79"/>
      <c r="U222" s="79"/>
    </row>
    <row r="223" spans="1:21" ht="15.75" x14ac:dyDescent="0.25">
      <c r="A223" s="58"/>
      <c r="B223" s="63" t="s">
        <v>58</v>
      </c>
      <c r="C223" s="64">
        <v>1780</v>
      </c>
      <c r="D223" s="64">
        <v>57.19</v>
      </c>
      <c r="E223" s="64">
        <v>339.03</v>
      </c>
      <c r="F223" s="64">
        <v>1273.8599999999999</v>
      </c>
      <c r="G223" s="64">
        <v>842.62</v>
      </c>
      <c r="H223" s="64">
        <v>1017.37</v>
      </c>
      <c r="I223" s="64">
        <v>-390.09</v>
      </c>
      <c r="J223" s="64">
        <v>1089.5899999999999</v>
      </c>
      <c r="K223" s="64">
        <v>339.02</v>
      </c>
      <c r="L223" s="64">
        <v>0</v>
      </c>
      <c r="M223" s="65">
        <v>0</v>
      </c>
      <c r="N223" s="58"/>
      <c r="O223" s="58"/>
      <c r="P223" s="58"/>
      <c r="Q223" s="58"/>
      <c r="R223" s="62">
        <f t="shared" ref="R223:R286" si="3">IF(OR(B223="Обсадная колонна 339.7 мм / 13 3/8 in Casing",B223="Обсадная колонна 244.5 мм / 9 5/8 in Casing",B223="Обсадная колонна 177.8 мм / 7 in Casing"),1,IF(OR(B223="EOC - Траппы кровля / Traps Top",B223="KOP - Траппы подошва / Traps Bottom",B223="EOC - Аргиллиты - кровля / Argillites top",B223="EOC - Аргиллиты №2 - кровля / Argillites #2 top"),2,IF(OR(B223="ESP top",B223="ESP btm - Осинский горизонт-подошва / Osinskiy horizont Bttm"),3,IF(OR(B223="KOP - ВЧ-1",B223="KOP - ВЧ-2"),4,IF(B223="EOC - Кора выветривания / Crust",5,IF(OR(B223="TD",B223="Полка под срезку",B223="Начало срезки 1",B223="Начало срезки 2",B223="Начало срезки 3",B223="Начало срезки 4"),6,0))))))</f>
        <v>0</v>
      </c>
      <c r="T223" s="79"/>
      <c r="U223" s="79"/>
    </row>
    <row r="224" spans="1:21" ht="15.75" x14ac:dyDescent="0.25">
      <c r="A224" s="58"/>
      <c r="B224" s="63" t="s">
        <v>58</v>
      </c>
      <c r="C224" s="64">
        <v>1790</v>
      </c>
      <c r="D224" s="64">
        <v>57.19</v>
      </c>
      <c r="E224" s="64">
        <v>339.03</v>
      </c>
      <c r="F224" s="64">
        <v>1279.28</v>
      </c>
      <c r="G224" s="64">
        <v>848.04</v>
      </c>
      <c r="H224" s="64">
        <v>1025.21</v>
      </c>
      <c r="I224" s="64">
        <v>-393.1</v>
      </c>
      <c r="J224" s="64">
        <v>1097.99</v>
      </c>
      <c r="K224" s="64">
        <v>339.02</v>
      </c>
      <c r="L224" s="64">
        <v>0</v>
      </c>
      <c r="M224" s="65">
        <v>0</v>
      </c>
      <c r="N224" s="58"/>
      <c r="O224" s="58"/>
      <c r="P224" s="58"/>
      <c r="Q224" s="58"/>
      <c r="R224" s="62">
        <f t="shared" si="3"/>
        <v>0</v>
      </c>
      <c r="T224" s="79"/>
      <c r="U224" s="79"/>
    </row>
    <row r="225" spans="1:21" ht="15.75" x14ac:dyDescent="0.25">
      <c r="A225" s="58"/>
      <c r="B225" s="63" t="s">
        <v>58</v>
      </c>
      <c r="C225" s="64">
        <v>1800</v>
      </c>
      <c r="D225" s="64">
        <v>57.19</v>
      </c>
      <c r="E225" s="64">
        <v>339.03</v>
      </c>
      <c r="F225" s="64">
        <v>1284.7</v>
      </c>
      <c r="G225" s="64">
        <v>853.46</v>
      </c>
      <c r="H225" s="64">
        <v>1033.06</v>
      </c>
      <c r="I225" s="64">
        <v>-396.11</v>
      </c>
      <c r="J225" s="64">
        <v>1106.4000000000001</v>
      </c>
      <c r="K225" s="64">
        <v>339.02</v>
      </c>
      <c r="L225" s="64">
        <v>0</v>
      </c>
      <c r="M225" s="65">
        <v>0</v>
      </c>
      <c r="N225" s="58"/>
      <c r="O225" s="58"/>
      <c r="P225" s="58"/>
      <c r="Q225" s="58"/>
      <c r="R225" s="62">
        <f t="shared" si="3"/>
        <v>0</v>
      </c>
      <c r="T225" s="79"/>
      <c r="U225" s="79"/>
    </row>
    <row r="226" spans="1:21" ht="15.75" x14ac:dyDescent="0.25">
      <c r="A226" s="58"/>
      <c r="B226" s="63" t="s">
        <v>58</v>
      </c>
      <c r="C226" s="64">
        <v>1810</v>
      </c>
      <c r="D226" s="64">
        <v>57.19</v>
      </c>
      <c r="E226" s="64">
        <v>339.03</v>
      </c>
      <c r="F226" s="64">
        <v>1290.1199999999999</v>
      </c>
      <c r="G226" s="64">
        <v>858.88</v>
      </c>
      <c r="H226" s="64">
        <v>1040.9100000000001</v>
      </c>
      <c r="I226" s="64">
        <v>-399.11</v>
      </c>
      <c r="J226" s="64">
        <v>1114.8</v>
      </c>
      <c r="K226" s="64">
        <v>339.02</v>
      </c>
      <c r="L226" s="64">
        <v>0</v>
      </c>
      <c r="M226" s="65">
        <v>0</v>
      </c>
      <c r="N226" s="58"/>
      <c r="O226" s="58"/>
      <c r="P226" s="58"/>
      <c r="Q226" s="58"/>
      <c r="R226" s="62">
        <f t="shared" si="3"/>
        <v>0</v>
      </c>
      <c r="T226" s="79"/>
      <c r="U226" s="79"/>
    </row>
    <row r="227" spans="1:21" ht="15.75" x14ac:dyDescent="0.25">
      <c r="A227" s="58"/>
      <c r="B227" s="63" t="s">
        <v>58</v>
      </c>
      <c r="C227" s="64">
        <v>1820</v>
      </c>
      <c r="D227" s="64">
        <v>57.19</v>
      </c>
      <c r="E227" s="64">
        <v>339.03</v>
      </c>
      <c r="F227" s="64">
        <v>1295.54</v>
      </c>
      <c r="G227" s="64">
        <v>864.3</v>
      </c>
      <c r="H227" s="64">
        <v>1048.76</v>
      </c>
      <c r="I227" s="64">
        <v>-402.12</v>
      </c>
      <c r="J227" s="64">
        <v>1123.21</v>
      </c>
      <c r="K227" s="64">
        <v>339.02</v>
      </c>
      <c r="L227" s="64">
        <v>0</v>
      </c>
      <c r="M227" s="65">
        <v>0</v>
      </c>
      <c r="N227" s="58"/>
      <c r="O227" s="58"/>
      <c r="P227" s="58"/>
      <c r="Q227" s="58"/>
      <c r="R227" s="62">
        <f t="shared" si="3"/>
        <v>0</v>
      </c>
      <c r="T227" s="79"/>
      <c r="U227" s="79"/>
    </row>
    <row r="228" spans="1:21" ht="15.75" x14ac:dyDescent="0.25">
      <c r="A228" s="58"/>
      <c r="B228" s="63" t="s">
        <v>58</v>
      </c>
      <c r="C228" s="64">
        <v>1830</v>
      </c>
      <c r="D228" s="64">
        <v>57.19</v>
      </c>
      <c r="E228" s="64">
        <v>339.03</v>
      </c>
      <c r="F228" s="64">
        <v>1300.96</v>
      </c>
      <c r="G228" s="64">
        <v>869.72</v>
      </c>
      <c r="H228" s="64">
        <v>1056.6099999999999</v>
      </c>
      <c r="I228" s="64">
        <v>-405.13</v>
      </c>
      <c r="J228" s="64">
        <v>1131.6099999999999</v>
      </c>
      <c r="K228" s="64">
        <v>339.02</v>
      </c>
      <c r="L228" s="64">
        <v>0</v>
      </c>
      <c r="M228" s="65">
        <v>0</v>
      </c>
      <c r="N228" s="58"/>
      <c r="O228" s="58"/>
      <c r="P228" s="58"/>
      <c r="Q228" s="58"/>
      <c r="R228" s="62">
        <f t="shared" si="3"/>
        <v>0</v>
      </c>
      <c r="T228" s="79"/>
      <c r="U228" s="79"/>
    </row>
    <row r="229" spans="1:21" ht="15.75" x14ac:dyDescent="0.25">
      <c r="A229" s="58"/>
      <c r="B229" s="63" t="s">
        <v>58</v>
      </c>
      <c r="C229" s="64">
        <v>1840</v>
      </c>
      <c r="D229" s="64">
        <v>57.19</v>
      </c>
      <c r="E229" s="64">
        <v>339.03</v>
      </c>
      <c r="F229" s="64">
        <v>1306.3800000000001</v>
      </c>
      <c r="G229" s="64">
        <v>875.14</v>
      </c>
      <c r="H229" s="64">
        <v>1064.45</v>
      </c>
      <c r="I229" s="64">
        <v>-408.14</v>
      </c>
      <c r="J229" s="64">
        <v>1140.02</v>
      </c>
      <c r="K229" s="64">
        <v>339.02</v>
      </c>
      <c r="L229" s="64">
        <v>0</v>
      </c>
      <c r="M229" s="65">
        <v>0</v>
      </c>
      <c r="N229" s="58"/>
      <c r="O229" s="58"/>
      <c r="P229" s="58"/>
      <c r="Q229" s="58"/>
      <c r="R229" s="62">
        <f t="shared" si="3"/>
        <v>0</v>
      </c>
      <c r="T229" s="79"/>
      <c r="U229" s="79"/>
    </row>
    <row r="230" spans="1:21" ht="15.75" x14ac:dyDescent="0.25">
      <c r="A230" s="58"/>
      <c r="B230" s="63" t="s">
        <v>58</v>
      </c>
      <c r="C230" s="64">
        <v>1850</v>
      </c>
      <c r="D230" s="64">
        <v>57.19</v>
      </c>
      <c r="E230" s="64">
        <v>339.03</v>
      </c>
      <c r="F230" s="64">
        <v>1311.8</v>
      </c>
      <c r="G230" s="64">
        <v>880.56</v>
      </c>
      <c r="H230" s="64">
        <v>1072.3</v>
      </c>
      <c r="I230" s="64">
        <v>-411.15</v>
      </c>
      <c r="J230" s="64">
        <v>1148.42</v>
      </c>
      <c r="K230" s="64">
        <v>339.02</v>
      </c>
      <c r="L230" s="64">
        <v>0</v>
      </c>
      <c r="M230" s="65">
        <v>0</v>
      </c>
      <c r="N230" s="58"/>
      <c r="O230" s="58"/>
      <c r="P230" s="58"/>
      <c r="Q230" s="58"/>
      <c r="R230" s="62">
        <f t="shared" si="3"/>
        <v>0</v>
      </c>
      <c r="T230" s="79"/>
      <c r="U230" s="79"/>
    </row>
    <row r="231" spans="1:21" ht="15.75" x14ac:dyDescent="0.25">
      <c r="A231" s="1"/>
      <c r="B231" s="63" t="s">
        <v>58</v>
      </c>
      <c r="C231" s="64">
        <v>1860</v>
      </c>
      <c r="D231" s="64">
        <v>57.19</v>
      </c>
      <c r="E231" s="64">
        <v>339.03</v>
      </c>
      <c r="F231" s="64">
        <v>1317.22</v>
      </c>
      <c r="G231" s="64">
        <v>885.98</v>
      </c>
      <c r="H231" s="64">
        <v>1080.1500000000001</v>
      </c>
      <c r="I231" s="64">
        <v>-414.15</v>
      </c>
      <c r="J231" s="64">
        <v>1156.82</v>
      </c>
      <c r="K231" s="64">
        <v>339.02</v>
      </c>
      <c r="L231" s="64">
        <v>0</v>
      </c>
      <c r="M231" s="65">
        <v>0</v>
      </c>
      <c r="N231" s="1"/>
      <c r="O231" s="1"/>
      <c r="P231" s="1"/>
      <c r="Q231" s="1"/>
      <c r="R231" s="62">
        <f t="shared" si="3"/>
        <v>0</v>
      </c>
      <c r="T231" s="79"/>
      <c r="U231" s="79"/>
    </row>
    <row r="232" spans="1:21" ht="15.75" x14ac:dyDescent="0.25">
      <c r="A232" s="1"/>
      <c r="B232" s="63" t="s">
        <v>58</v>
      </c>
      <c r="C232" s="64">
        <v>1870</v>
      </c>
      <c r="D232" s="64">
        <v>57.19</v>
      </c>
      <c r="E232" s="64">
        <v>339.03</v>
      </c>
      <c r="F232" s="64">
        <v>1322.63</v>
      </c>
      <c r="G232" s="64">
        <v>891.39</v>
      </c>
      <c r="H232" s="64">
        <v>1088</v>
      </c>
      <c r="I232" s="64">
        <v>-417.16</v>
      </c>
      <c r="J232" s="64">
        <v>1165.23</v>
      </c>
      <c r="K232" s="64">
        <v>339.02</v>
      </c>
      <c r="L232" s="64">
        <v>0</v>
      </c>
      <c r="M232" s="65">
        <v>0</v>
      </c>
      <c r="N232" s="1"/>
      <c r="O232" s="1"/>
      <c r="P232" s="1"/>
      <c r="Q232" s="1"/>
      <c r="R232" s="62">
        <f t="shared" si="3"/>
        <v>0</v>
      </c>
      <c r="T232" s="79"/>
      <c r="U232" s="79"/>
    </row>
    <row r="233" spans="1:21" ht="15.75" x14ac:dyDescent="0.25">
      <c r="A233" s="1"/>
      <c r="B233" s="63" t="s">
        <v>58</v>
      </c>
      <c r="C233" s="64">
        <v>1880</v>
      </c>
      <c r="D233" s="64">
        <v>57.19</v>
      </c>
      <c r="E233" s="64">
        <v>339.03</v>
      </c>
      <c r="F233" s="64">
        <v>1328.05</v>
      </c>
      <c r="G233" s="64">
        <v>896.81</v>
      </c>
      <c r="H233" s="64">
        <v>1095.8399999999999</v>
      </c>
      <c r="I233" s="64">
        <v>-420.17</v>
      </c>
      <c r="J233" s="64">
        <v>1173.6300000000001</v>
      </c>
      <c r="K233" s="64">
        <v>339.02</v>
      </c>
      <c r="L233" s="64">
        <v>0</v>
      </c>
      <c r="M233" s="65">
        <v>0</v>
      </c>
      <c r="N233" s="1"/>
      <c r="O233" s="1"/>
      <c r="P233" s="1"/>
      <c r="Q233" s="1"/>
      <c r="R233" s="62">
        <f t="shared" si="3"/>
        <v>0</v>
      </c>
      <c r="T233" s="79"/>
      <c r="U233" s="79"/>
    </row>
    <row r="234" spans="1:21" ht="15.75" x14ac:dyDescent="0.25">
      <c r="A234" s="1"/>
      <c r="B234" s="63" t="s">
        <v>58</v>
      </c>
      <c r="C234" s="64">
        <v>1890</v>
      </c>
      <c r="D234" s="64">
        <v>57.19</v>
      </c>
      <c r="E234" s="64">
        <v>339.03</v>
      </c>
      <c r="F234" s="64">
        <v>1333.47</v>
      </c>
      <c r="G234" s="64">
        <v>902.23</v>
      </c>
      <c r="H234" s="64">
        <v>1103.69</v>
      </c>
      <c r="I234" s="64">
        <v>-423.18</v>
      </c>
      <c r="J234" s="64">
        <v>1182.04</v>
      </c>
      <c r="K234" s="64">
        <v>339.02</v>
      </c>
      <c r="L234" s="64">
        <v>0</v>
      </c>
      <c r="M234" s="65">
        <v>0</v>
      </c>
      <c r="N234" s="1"/>
      <c r="O234" s="1"/>
      <c r="P234" s="1"/>
      <c r="Q234" s="1"/>
      <c r="R234" s="62">
        <f t="shared" si="3"/>
        <v>0</v>
      </c>
      <c r="T234" s="79"/>
      <c r="U234" s="79"/>
    </row>
    <row r="235" spans="1:21" ht="15.75" x14ac:dyDescent="0.25">
      <c r="A235" s="1"/>
      <c r="B235" s="63" t="s">
        <v>58</v>
      </c>
      <c r="C235" s="64">
        <v>1900</v>
      </c>
      <c r="D235" s="64">
        <v>57.19</v>
      </c>
      <c r="E235" s="64">
        <v>339.03</v>
      </c>
      <c r="F235" s="64">
        <v>1338.89</v>
      </c>
      <c r="G235" s="64">
        <v>907.65</v>
      </c>
      <c r="H235" s="64">
        <v>1111.54</v>
      </c>
      <c r="I235" s="64">
        <v>-426.19</v>
      </c>
      <c r="J235" s="64">
        <v>1190.44</v>
      </c>
      <c r="K235" s="64">
        <v>339.02</v>
      </c>
      <c r="L235" s="64">
        <v>0</v>
      </c>
      <c r="M235" s="65">
        <v>0</v>
      </c>
      <c r="N235" s="1"/>
      <c r="O235" s="1"/>
      <c r="P235" s="1"/>
      <c r="Q235" s="1"/>
      <c r="R235" s="62">
        <f t="shared" si="3"/>
        <v>0</v>
      </c>
      <c r="T235" s="79"/>
      <c r="U235" s="79"/>
    </row>
    <row r="236" spans="1:21" ht="15.75" x14ac:dyDescent="0.25">
      <c r="A236" s="1"/>
      <c r="B236" s="63" t="s">
        <v>58</v>
      </c>
      <c r="C236" s="64">
        <v>1910</v>
      </c>
      <c r="D236" s="64">
        <v>57.19</v>
      </c>
      <c r="E236" s="64">
        <v>339.03</v>
      </c>
      <c r="F236" s="64">
        <v>1344.31</v>
      </c>
      <c r="G236" s="64">
        <v>913.07</v>
      </c>
      <c r="H236" s="64">
        <v>1119.3900000000001</v>
      </c>
      <c r="I236" s="64">
        <v>-429.19</v>
      </c>
      <c r="J236" s="64">
        <v>1198.8499999999999</v>
      </c>
      <c r="K236" s="64">
        <v>339.02</v>
      </c>
      <c r="L236" s="64">
        <v>0</v>
      </c>
      <c r="M236" s="65">
        <v>0</v>
      </c>
      <c r="N236" s="1"/>
      <c r="O236" s="1"/>
      <c r="P236" s="1"/>
      <c r="Q236" s="1"/>
      <c r="R236" s="62">
        <f t="shared" si="3"/>
        <v>0</v>
      </c>
      <c r="T236" s="79"/>
      <c r="U236" s="79"/>
    </row>
    <row r="237" spans="1:21" ht="15.75" x14ac:dyDescent="0.25">
      <c r="A237" s="1"/>
      <c r="B237" s="63" t="s">
        <v>108</v>
      </c>
      <c r="C237" s="64">
        <v>1914.6</v>
      </c>
      <c r="D237" s="64">
        <v>57.19</v>
      </c>
      <c r="E237" s="64">
        <v>339.03</v>
      </c>
      <c r="F237" s="64">
        <v>1346.8</v>
      </c>
      <c r="G237" s="64">
        <v>915.56</v>
      </c>
      <c r="H237" s="64">
        <v>1123</v>
      </c>
      <c r="I237" s="64">
        <v>-430.58</v>
      </c>
      <c r="J237" s="64">
        <v>1202.71</v>
      </c>
      <c r="K237" s="64">
        <v>339.02</v>
      </c>
      <c r="L237" s="64">
        <v>0</v>
      </c>
      <c r="M237" s="65">
        <v>0</v>
      </c>
      <c r="N237" s="1"/>
      <c r="O237" s="1"/>
      <c r="P237" s="1"/>
      <c r="Q237" s="1"/>
      <c r="R237" s="62">
        <f t="shared" si="3"/>
        <v>0</v>
      </c>
      <c r="T237" s="79"/>
      <c r="U237" s="79"/>
    </row>
    <row r="238" spans="1:21" ht="15.75" x14ac:dyDescent="0.25">
      <c r="A238" s="1"/>
      <c r="B238" s="63" t="s">
        <v>58</v>
      </c>
      <c r="C238" s="64">
        <v>1920</v>
      </c>
      <c r="D238" s="64">
        <v>57.19</v>
      </c>
      <c r="E238" s="64">
        <v>339.03</v>
      </c>
      <c r="F238" s="64">
        <v>1349.73</v>
      </c>
      <c r="G238" s="64">
        <v>918.49</v>
      </c>
      <c r="H238" s="64">
        <v>1127.23</v>
      </c>
      <c r="I238" s="64">
        <v>-432.2</v>
      </c>
      <c r="J238" s="64">
        <v>1207.25</v>
      </c>
      <c r="K238" s="64">
        <v>339.02</v>
      </c>
      <c r="L238" s="64">
        <v>0</v>
      </c>
      <c r="M238" s="65">
        <v>0</v>
      </c>
      <c r="N238" s="1"/>
      <c r="O238" s="1"/>
      <c r="P238" s="1"/>
      <c r="Q238" s="1"/>
      <c r="R238" s="62">
        <f t="shared" si="3"/>
        <v>0</v>
      </c>
      <c r="T238" s="79"/>
      <c r="U238" s="79"/>
    </row>
    <row r="239" spans="1:21" ht="15.75" x14ac:dyDescent="0.25">
      <c r="A239" s="1"/>
      <c r="B239" s="63" t="s">
        <v>63</v>
      </c>
      <c r="C239" s="64">
        <v>1924.19</v>
      </c>
      <c r="D239" s="64">
        <v>57.19</v>
      </c>
      <c r="E239" s="64">
        <v>339.03</v>
      </c>
      <c r="F239" s="64">
        <v>1352</v>
      </c>
      <c r="G239" s="64">
        <v>920.76</v>
      </c>
      <c r="H239" s="64">
        <v>1130.52</v>
      </c>
      <c r="I239" s="64">
        <v>-433.46</v>
      </c>
      <c r="J239" s="64">
        <v>1210.77</v>
      </c>
      <c r="K239" s="64">
        <v>339.02</v>
      </c>
      <c r="L239" s="64">
        <v>0</v>
      </c>
      <c r="M239" s="65">
        <v>0</v>
      </c>
      <c r="N239" s="1"/>
      <c r="O239" s="1"/>
      <c r="P239" s="1"/>
      <c r="Q239" s="1"/>
      <c r="R239" s="62">
        <f t="shared" si="3"/>
        <v>0</v>
      </c>
      <c r="T239" s="79"/>
      <c r="U239" s="79"/>
    </row>
    <row r="240" spans="1:21" ht="15.75" x14ac:dyDescent="0.25">
      <c r="A240" s="1"/>
      <c r="B240" s="63" t="s">
        <v>58</v>
      </c>
      <c r="C240" s="64">
        <v>1930</v>
      </c>
      <c r="D240" s="64">
        <v>57.19</v>
      </c>
      <c r="E240" s="64">
        <v>339.03</v>
      </c>
      <c r="F240" s="64">
        <v>1355.15</v>
      </c>
      <c r="G240" s="64">
        <v>923.91</v>
      </c>
      <c r="H240" s="64">
        <v>1135.08</v>
      </c>
      <c r="I240" s="64">
        <v>-435.21</v>
      </c>
      <c r="J240" s="64">
        <v>1215.6500000000001</v>
      </c>
      <c r="K240" s="64">
        <v>339.02</v>
      </c>
      <c r="L240" s="64">
        <v>0</v>
      </c>
      <c r="M240" s="65">
        <v>0</v>
      </c>
      <c r="N240" s="1"/>
      <c r="O240" s="1"/>
      <c r="P240" s="1"/>
      <c r="Q240" s="1"/>
      <c r="R240" s="62">
        <f t="shared" si="3"/>
        <v>0</v>
      </c>
      <c r="T240" s="79"/>
      <c r="U240" s="79"/>
    </row>
    <row r="241" spans="1:21" ht="15.75" x14ac:dyDescent="0.25">
      <c r="A241" s="1"/>
      <c r="B241" s="63" t="s">
        <v>58</v>
      </c>
      <c r="C241" s="64">
        <v>1940</v>
      </c>
      <c r="D241" s="64">
        <v>57.19</v>
      </c>
      <c r="E241" s="64">
        <v>339.03</v>
      </c>
      <c r="F241" s="64">
        <v>1360.57</v>
      </c>
      <c r="G241" s="64">
        <v>929.33</v>
      </c>
      <c r="H241" s="64">
        <v>1142.93</v>
      </c>
      <c r="I241" s="64">
        <v>-438.22</v>
      </c>
      <c r="J241" s="64">
        <v>1224.06</v>
      </c>
      <c r="K241" s="64">
        <v>339.02</v>
      </c>
      <c r="L241" s="64">
        <v>0</v>
      </c>
      <c r="M241" s="65">
        <v>0</v>
      </c>
      <c r="N241" s="1"/>
      <c r="O241" s="1"/>
      <c r="P241" s="1"/>
      <c r="Q241" s="1"/>
      <c r="R241" s="62">
        <f t="shared" si="3"/>
        <v>0</v>
      </c>
      <c r="T241" s="79"/>
      <c r="U241" s="79"/>
    </row>
    <row r="242" spans="1:21" ht="15.75" x14ac:dyDescent="0.25">
      <c r="A242" s="1"/>
      <c r="B242" s="63" t="s">
        <v>58</v>
      </c>
      <c r="C242" s="64">
        <v>1950</v>
      </c>
      <c r="D242" s="64">
        <v>57.19</v>
      </c>
      <c r="E242" s="64">
        <v>339.03</v>
      </c>
      <c r="F242" s="64">
        <v>1365.99</v>
      </c>
      <c r="G242" s="64">
        <v>934.75</v>
      </c>
      <c r="H242" s="64">
        <v>1150.78</v>
      </c>
      <c r="I242" s="64">
        <v>-441.22</v>
      </c>
      <c r="J242" s="64">
        <v>1232.46</v>
      </c>
      <c r="K242" s="64">
        <v>339.02</v>
      </c>
      <c r="L242" s="64">
        <v>0</v>
      </c>
      <c r="M242" s="65">
        <v>0</v>
      </c>
      <c r="N242" s="1"/>
      <c r="O242" s="1"/>
      <c r="P242" s="1"/>
      <c r="Q242" s="1"/>
      <c r="R242" s="62">
        <f t="shared" si="3"/>
        <v>0</v>
      </c>
      <c r="T242" s="79"/>
      <c r="U242" s="79"/>
    </row>
    <row r="243" spans="1:21" ht="15.75" x14ac:dyDescent="0.25">
      <c r="A243" s="1"/>
      <c r="B243" s="63" t="s">
        <v>58</v>
      </c>
      <c r="C243" s="64">
        <v>1960</v>
      </c>
      <c r="D243" s="64">
        <v>57.19</v>
      </c>
      <c r="E243" s="64">
        <v>339.03</v>
      </c>
      <c r="F243" s="64">
        <v>1371.41</v>
      </c>
      <c r="G243" s="64">
        <v>940.17</v>
      </c>
      <c r="H243" s="64">
        <v>1158.6199999999999</v>
      </c>
      <c r="I243" s="64">
        <v>-444.23</v>
      </c>
      <c r="J243" s="64">
        <v>1240.8699999999999</v>
      </c>
      <c r="K243" s="64">
        <v>339.02</v>
      </c>
      <c r="L243" s="64">
        <v>0</v>
      </c>
      <c r="M243" s="65">
        <v>0</v>
      </c>
      <c r="N243" s="1"/>
      <c r="O243" s="1"/>
      <c r="P243" s="1"/>
      <c r="Q243" s="1"/>
      <c r="R243" s="62">
        <f t="shared" si="3"/>
        <v>0</v>
      </c>
      <c r="T243" s="79"/>
      <c r="U243" s="79"/>
    </row>
    <row r="244" spans="1:21" ht="15.75" x14ac:dyDescent="0.25">
      <c r="A244" s="1"/>
      <c r="B244" s="63" t="s">
        <v>58</v>
      </c>
      <c r="C244" s="64">
        <v>1970</v>
      </c>
      <c r="D244" s="64">
        <v>57.19</v>
      </c>
      <c r="E244" s="64">
        <v>339.03</v>
      </c>
      <c r="F244" s="64">
        <v>1376.83</v>
      </c>
      <c r="G244" s="64">
        <v>945.59</v>
      </c>
      <c r="H244" s="64">
        <v>1166.47</v>
      </c>
      <c r="I244" s="64">
        <v>-447.24</v>
      </c>
      <c r="J244" s="64">
        <v>1249.27</v>
      </c>
      <c r="K244" s="64">
        <v>339.02</v>
      </c>
      <c r="L244" s="64">
        <v>0</v>
      </c>
      <c r="M244" s="65">
        <v>0</v>
      </c>
      <c r="N244" s="1"/>
      <c r="O244" s="1"/>
      <c r="P244" s="1"/>
      <c r="Q244" s="1"/>
      <c r="R244" s="62">
        <f t="shared" si="3"/>
        <v>0</v>
      </c>
      <c r="T244" s="79"/>
      <c r="U244" s="79"/>
    </row>
    <row r="245" spans="1:21" ht="15.75" x14ac:dyDescent="0.25">
      <c r="A245" s="1"/>
      <c r="B245" s="63" t="s">
        <v>58</v>
      </c>
      <c r="C245" s="64">
        <v>1980</v>
      </c>
      <c r="D245" s="64">
        <v>57.19</v>
      </c>
      <c r="E245" s="64">
        <v>339.03</v>
      </c>
      <c r="F245" s="64">
        <v>1382.25</v>
      </c>
      <c r="G245" s="64">
        <v>951.01</v>
      </c>
      <c r="H245" s="64">
        <v>1174.32</v>
      </c>
      <c r="I245" s="64">
        <v>-450.25</v>
      </c>
      <c r="J245" s="64">
        <v>1257.68</v>
      </c>
      <c r="K245" s="64">
        <v>339.02</v>
      </c>
      <c r="L245" s="64">
        <v>0</v>
      </c>
      <c r="M245" s="65">
        <v>0</v>
      </c>
      <c r="N245" s="1"/>
      <c r="O245" s="1"/>
      <c r="P245" s="1"/>
      <c r="Q245" s="1"/>
      <c r="R245" s="62">
        <f t="shared" si="3"/>
        <v>0</v>
      </c>
      <c r="T245" s="79"/>
      <c r="U245" s="79"/>
    </row>
    <row r="246" spans="1:21" ht="15.75" x14ac:dyDescent="0.25">
      <c r="A246" s="1"/>
      <c r="B246" s="63" t="s">
        <v>58</v>
      </c>
      <c r="C246" s="64">
        <v>1990</v>
      </c>
      <c r="D246" s="64">
        <v>57.19</v>
      </c>
      <c r="E246" s="64">
        <v>339.03</v>
      </c>
      <c r="F246" s="64">
        <v>1387.67</v>
      </c>
      <c r="G246" s="64">
        <v>956.43</v>
      </c>
      <c r="H246" s="64">
        <v>1182.17</v>
      </c>
      <c r="I246" s="64">
        <v>-453.26</v>
      </c>
      <c r="J246" s="64">
        <v>1266.08</v>
      </c>
      <c r="K246" s="64">
        <v>339.02</v>
      </c>
      <c r="L246" s="64">
        <v>0</v>
      </c>
      <c r="M246" s="65">
        <v>0</v>
      </c>
      <c r="N246" s="1"/>
      <c r="O246" s="1"/>
      <c r="P246" s="1"/>
      <c r="Q246" s="1"/>
      <c r="R246" s="62">
        <f t="shared" si="3"/>
        <v>0</v>
      </c>
      <c r="T246" s="79"/>
      <c r="U246" s="79"/>
    </row>
    <row r="247" spans="1:21" ht="15.75" x14ac:dyDescent="0.25">
      <c r="A247" s="1"/>
      <c r="B247" s="63" t="s">
        <v>58</v>
      </c>
      <c r="C247" s="64">
        <v>2000</v>
      </c>
      <c r="D247" s="64">
        <v>57.19</v>
      </c>
      <c r="E247" s="64">
        <v>339.03</v>
      </c>
      <c r="F247" s="64">
        <v>1393.09</v>
      </c>
      <c r="G247" s="64">
        <v>961.85</v>
      </c>
      <c r="H247" s="64">
        <v>1190.01</v>
      </c>
      <c r="I247" s="64">
        <v>-456.26</v>
      </c>
      <c r="J247" s="64">
        <v>1274.48</v>
      </c>
      <c r="K247" s="64">
        <v>339.02</v>
      </c>
      <c r="L247" s="64">
        <v>0</v>
      </c>
      <c r="M247" s="65">
        <v>0</v>
      </c>
      <c r="N247" s="1"/>
      <c r="O247" s="1"/>
      <c r="P247" s="1"/>
      <c r="Q247" s="1"/>
      <c r="R247" s="62">
        <f t="shared" si="3"/>
        <v>0</v>
      </c>
      <c r="T247" s="79"/>
      <c r="U247" s="79"/>
    </row>
    <row r="248" spans="1:21" ht="15.75" x14ac:dyDescent="0.25">
      <c r="A248" s="1"/>
      <c r="B248" s="63" t="s">
        <v>58</v>
      </c>
      <c r="C248" s="64">
        <v>2010</v>
      </c>
      <c r="D248" s="64">
        <v>57.19</v>
      </c>
      <c r="E248" s="64">
        <v>339.03</v>
      </c>
      <c r="F248" s="64">
        <v>1398.5</v>
      </c>
      <c r="G248" s="64">
        <v>967.26</v>
      </c>
      <c r="H248" s="64">
        <v>1197.8599999999999</v>
      </c>
      <c r="I248" s="64">
        <v>-459.27</v>
      </c>
      <c r="J248" s="64">
        <v>1282.8900000000001</v>
      </c>
      <c r="K248" s="64">
        <v>339.02</v>
      </c>
      <c r="L248" s="64">
        <v>0</v>
      </c>
      <c r="M248" s="65">
        <v>0</v>
      </c>
      <c r="N248" s="1"/>
      <c r="O248" s="1"/>
      <c r="P248" s="1"/>
      <c r="Q248" s="1"/>
      <c r="R248" s="62">
        <f t="shared" si="3"/>
        <v>0</v>
      </c>
      <c r="T248" s="79"/>
      <c r="U248" s="79"/>
    </row>
    <row r="249" spans="1:21" ht="15.75" x14ac:dyDescent="0.25">
      <c r="A249" s="1"/>
      <c r="B249" s="63" t="s">
        <v>72</v>
      </c>
      <c r="C249" s="64">
        <v>2014.6</v>
      </c>
      <c r="D249" s="64">
        <v>57.19</v>
      </c>
      <c r="E249" s="64">
        <v>339.03</v>
      </c>
      <c r="F249" s="64">
        <v>1401</v>
      </c>
      <c r="G249" s="64">
        <v>969.76</v>
      </c>
      <c r="H249" s="64">
        <v>1201.47</v>
      </c>
      <c r="I249" s="64">
        <v>-460.66</v>
      </c>
      <c r="J249" s="64">
        <v>1286.76</v>
      </c>
      <c r="K249" s="64">
        <v>339.02</v>
      </c>
      <c r="L249" s="64">
        <v>0</v>
      </c>
      <c r="M249" s="65">
        <v>0</v>
      </c>
      <c r="N249" s="1"/>
      <c r="O249" s="1"/>
      <c r="P249" s="1"/>
      <c r="Q249" s="1"/>
      <c r="R249" s="62">
        <f t="shared" si="3"/>
        <v>3</v>
      </c>
      <c r="T249" s="79"/>
      <c r="U249" s="79"/>
    </row>
    <row r="250" spans="1:21" ht="15.75" x14ac:dyDescent="0.25">
      <c r="A250" s="1"/>
      <c r="B250" s="63" t="s">
        <v>58</v>
      </c>
      <c r="C250" s="64">
        <v>2020</v>
      </c>
      <c r="D250" s="64">
        <v>57.19</v>
      </c>
      <c r="E250" s="64">
        <v>339.03</v>
      </c>
      <c r="F250" s="64">
        <v>1403.92</v>
      </c>
      <c r="G250" s="64">
        <v>972.68</v>
      </c>
      <c r="H250" s="64">
        <v>1205.71</v>
      </c>
      <c r="I250" s="64">
        <v>-462.28</v>
      </c>
      <c r="J250" s="64">
        <v>1291.29</v>
      </c>
      <c r="K250" s="64">
        <v>339.02</v>
      </c>
      <c r="L250" s="64">
        <v>0</v>
      </c>
      <c r="M250" s="65">
        <v>0</v>
      </c>
      <c r="N250" s="1"/>
      <c r="O250" s="1"/>
      <c r="P250" s="1"/>
      <c r="Q250" s="1"/>
      <c r="R250" s="62">
        <f t="shared" si="3"/>
        <v>0</v>
      </c>
      <c r="T250" s="79"/>
      <c r="U250" s="79"/>
    </row>
    <row r="251" spans="1:21" ht="15.75" x14ac:dyDescent="0.25">
      <c r="A251" s="1"/>
      <c r="B251" s="63" t="s">
        <v>58</v>
      </c>
      <c r="C251" s="64">
        <v>2030</v>
      </c>
      <c r="D251" s="64">
        <v>57.19</v>
      </c>
      <c r="E251" s="64">
        <v>339.03</v>
      </c>
      <c r="F251" s="64">
        <v>1409.34</v>
      </c>
      <c r="G251" s="64">
        <v>978.1</v>
      </c>
      <c r="H251" s="64">
        <v>1213.56</v>
      </c>
      <c r="I251" s="64">
        <v>-465.29</v>
      </c>
      <c r="J251" s="64">
        <v>1299.7</v>
      </c>
      <c r="K251" s="64">
        <v>339.02</v>
      </c>
      <c r="L251" s="64">
        <v>0</v>
      </c>
      <c r="M251" s="65">
        <v>0</v>
      </c>
      <c r="N251" s="1"/>
      <c r="O251" s="1"/>
      <c r="P251" s="1"/>
      <c r="Q251" s="1"/>
      <c r="R251" s="62">
        <f t="shared" si="3"/>
        <v>0</v>
      </c>
      <c r="T251" s="79"/>
      <c r="U251" s="79"/>
    </row>
    <row r="252" spans="1:21" ht="15.75" x14ac:dyDescent="0.25">
      <c r="A252" s="1"/>
      <c r="B252" s="63" t="s">
        <v>58</v>
      </c>
      <c r="C252" s="64">
        <v>2040</v>
      </c>
      <c r="D252" s="64">
        <v>57.19</v>
      </c>
      <c r="E252" s="64">
        <v>339.03</v>
      </c>
      <c r="F252" s="64">
        <v>1414.76</v>
      </c>
      <c r="G252" s="64">
        <v>983.52</v>
      </c>
      <c r="H252" s="64">
        <v>1221.4000000000001</v>
      </c>
      <c r="I252" s="64">
        <v>-468.3</v>
      </c>
      <c r="J252" s="64">
        <v>1308.0999999999999</v>
      </c>
      <c r="K252" s="64">
        <v>339.02</v>
      </c>
      <c r="L252" s="64">
        <v>0</v>
      </c>
      <c r="M252" s="65">
        <v>0</v>
      </c>
      <c r="N252" s="1"/>
      <c r="O252" s="1"/>
      <c r="P252" s="1"/>
      <c r="Q252" s="1"/>
      <c r="R252" s="62">
        <f t="shared" si="3"/>
        <v>0</v>
      </c>
      <c r="T252" s="79"/>
      <c r="U252" s="79"/>
    </row>
    <row r="253" spans="1:21" ht="15.75" x14ac:dyDescent="0.25">
      <c r="A253" s="1"/>
      <c r="B253" s="63" t="s">
        <v>58</v>
      </c>
      <c r="C253" s="64">
        <v>2050</v>
      </c>
      <c r="D253" s="64">
        <v>57.19</v>
      </c>
      <c r="E253" s="64">
        <v>339.03</v>
      </c>
      <c r="F253" s="64">
        <v>1420.18</v>
      </c>
      <c r="G253" s="64">
        <v>988.94</v>
      </c>
      <c r="H253" s="64">
        <v>1229.25</v>
      </c>
      <c r="I253" s="64">
        <v>-471.3</v>
      </c>
      <c r="J253" s="64">
        <v>1316.51</v>
      </c>
      <c r="K253" s="64">
        <v>339.02</v>
      </c>
      <c r="L253" s="64">
        <v>0</v>
      </c>
      <c r="M253" s="65">
        <v>0</v>
      </c>
      <c r="N253" s="1"/>
      <c r="O253" s="1"/>
      <c r="P253" s="1"/>
      <c r="Q253" s="1"/>
      <c r="R253" s="62">
        <f t="shared" si="3"/>
        <v>0</v>
      </c>
      <c r="T253" s="79"/>
      <c r="U253" s="79"/>
    </row>
    <row r="254" spans="1:21" ht="15.75" x14ac:dyDescent="0.25">
      <c r="A254" s="1"/>
      <c r="B254" s="63" t="s">
        <v>64</v>
      </c>
      <c r="C254" s="64">
        <v>2053.36</v>
      </c>
      <c r="D254" s="64">
        <v>57.19</v>
      </c>
      <c r="E254" s="64">
        <v>339.03</v>
      </c>
      <c r="F254" s="64">
        <v>1422</v>
      </c>
      <c r="G254" s="64">
        <v>990.76</v>
      </c>
      <c r="H254" s="64">
        <v>1231.8800000000001</v>
      </c>
      <c r="I254" s="64">
        <v>-472.31</v>
      </c>
      <c r="J254" s="64">
        <v>1319.33</v>
      </c>
      <c r="K254" s="64">
        <v>339.02</v>
      </c>
      <c r="L254" s="64">
        <v>0</v>
      </c>
      <c r="M254" s="65">
        <v>0</v>
      </c>
      <c r="N254" s="1"/>
      <c r="O254" s="1"/>
      <c r="P254" s="1"/>
      <c r="Q254" s="1"/>
      <c r="R254" s="62">
        <f t="shared" si="3"/>
        <v>0</v>
      </c>
      <c r="T254" s="79"/>
      <c r="U254" s="79"/>
    </row>
    <row r="255" spans="1:21" ht="15.75" x14ac:dyDescent="0.25">
      <c r="A255" s="1"/>
      <c r="B255" s="63" t="s">
        <v>58</v>
      </c>
      <c r="C255" s="64">
        <v>2060</v>
      </c>
      <c r="D255" s="64">
        <v>57.19</v>
      </c>
      <c r="E255" s="64">
        <v>339.03</v>
      </c>
      <c r="F255" s="64">
        <v>1425.6</v>
      </c>
      <c r="G255" s="64">
        <v>994.36</v>
      </c>
      <c r="H255" s="64">
        <v>1237.0999999999999</v>
      </c>
      <c r="I255" s="64">
        <v>-474.31</v>
      </c>
      <c r="J255" s="64">
        <v>1324.91</v>
      </c>
      <c r="K255" s="64">
        <v>339.02</v>
      </c>
      <c r="L255" s="64">
        <v>0</v>
      </c>
      <c r="M255" s="65">
        <v>0</v>
      </c>
      <c r="N255" s="1"/>
      <c r="O255" s="1"/>
      <c r="P255" s="1"/>
      <c r="Q255" s="1"/>
      <c r="R255" s="62">
        <f t="shared" si="3"/>
        <v>0</v>
      </c>
      <c r="T255" s="79"/>
      <c r="U255" s="79"/>
    </row>
    <row r="256" spans="1:21" ht="15.75" x14ac:dyDescent="0.25">
      <c r="A256" s="1"/>
      <c r="B256" s="63" t="s">
        <v>58</v>
      </c>
      <c r="C256" s="64">
        <v>2070</v>
      </c>
      <c r="D256" s="64">
        <v>57.19</v>
      </c>
      <c r="E256" s="64">
        <v>339.03</v>
      </c>
      <c r="F256" s="64">
        <v>1431.02</v>
      </c>
      <c r="G256" s="64">
        <v>999.78</v>
      </c>
      <c r="H256" s="64">
        <v>1244.95</v>
      </c>
      <c r="I256" s="64">
        <v>-477.32</v>
      </c>
      <c r="J256" s="64">
        <v>1333.31</v>
      </c>
      <c r="K256" s="64">
        <v>339.02</v>
      </c>
      <c r="L256" s="64">
        <v>0</v>
      </c>
      <c r="M256" s="65">
        <v>0</v>
      </c>
      <c r="N256" s="1"/>
      <c r="O256" s="1"/>
      <c r="P256" s="1"/>
      <c r="Q256" s="1"/>
      <c r="R256" s="62">
        <f t="shared" si="3"/>
        <v>0</v>
      </c>
      <c r="T256" s="79"/>
      <c r="U256" s="79"/>
    </row>
    <row r="257" spans="1:21" ht="15.75" x14ac:dyDescent="0.25">
      <c r="A257" s="1"/>
      <c r="B257" s="63" t="s">
        <v>58</v>
      </c>
      <c r="C257" s="64">
        <v>2080</v>
      </c>
      <c r="D257" s="64">
        <v>57.19</v>
      </c>
      <c r="E257" s="64">
        <v>339.03</v>
      </c>
      <c r="F257" s="64">
        <v>1436.44</v>
      </c>
      <c r="G257" s="64">
        <v>1005.2</v>
      </c>
      <c r="H257" s="64">
        <v>1252.79</v>
      </c>
      <c r="I257" s="64">
        <v>-480.33</v>
      </c>
      <c r="J257" s="64">
        <v>1341.72</v>
      </c>
      <c r="K257" s="64">
        <v>339.02</v>
      </c>
      <c r="L257" s="64">
        <v>0</v>
      </c>
      <c r="M257" s="65">
        <v>0</v>
      </c>
      <c r="N257" s="1"/>
      <c r="O257" s="1"/>
      <c r="P257" s="1"/>
      <c r="Q257" s="1"/>
      <c r="R257" s="62">
        <f t="shared" si="3"/>
        <v>0</v>
      </c>
      <c r="T257" s="79"/>
      <c r="U257" s="79"/>
    </row>
    <row r="258" spans="1:21" ht="15.75" x14ac:dyDescent="0.25">
      <c r="A258" s="1"/>
      <c r="B258" s="63" t="s">
        <v>58</v>
      </c>
      <c r="C258" s="64">
        <v>2090</v>
      </c>
      <c r="D258" s="64">
        <v>57.19</v>
      </c>
      <c r="E258" s="64">
        <v>339.03</v>
      </c>
      <c r="F258" s="64">
        <v>1441.86</v>
      </c>
      <c r="G258" s="64">
        <v>1010.62</v>
      </c>
      <c r="H258" s="64">
        <v>1260.6400000000001</v>
      </c>
      <c r="I258" s="64">
        <v>-483.33</v>
      </c>
      <c r="J258" s="64">
        <v>1350.12</v>
      </c>
      <c r="K258" s="64">
        <v>339.02</v>
      </c>
      <c r="L258" s="64">
        <v>0</v>
      </c>
      <c r="M258" s="65">
        <v>0</v>
      </c>
      <c r="N258" s="1"/>
      <c r="O258" s="1"/>
      <c r="P258" s="1"/>
      <c r="Q258" s="1"/>
      <c r="R258" s="62">
        <f t="shared" si="3"/>
        <v>0</v>
      </c>
      <c r="T258" s="79"/>
      <c r="U258" s="79"/>
    </row>
    <row r="259" spans="1:21" ht="15.75" x14ac:dyDescent="0.25">
      <c r="A259" s="1"/>
      <c r="B259" s="63" t="s">
        <v>58</v>
      </c>
      <c r="C259" s="64">
        <v>2100</v>
      </c>
      <c r="D259" s="64">
        <v>57.19</v>
      </c>
      <c r="E259" s="64">
        <v>339.03</v>
      </c>
      <c r="F259" s="64">
        <v>1447.28</v>
      </c>
      <c r="G259" s="64">
        <v>1016.04</v>
      </c>
      <c r="H259" s="64">
        <v>1268.49</v>
      </c>
      <c r="I259" s="64">
        <v>-486.34</v>
      </c>
      <c r="J259" s="64">
        <v>1358.53</v>
      </c>
      <c r="K259" s="64">
        <v>339.02</v>
      </c>
      <c r="L259" s="64">
        <v>0</v>
      </c>
      <c r="M259" s="65">
        <v>0</v>
      </c>
      <c r="N259" s="1"/>
      <c r="O259" s="1"/>
      <c r="P259" s="1"/>
      <c r="Q259" s="1"/>
      <c r="R259" s="62">
        <f t="shared" si="3"/>
        <v>0</v>
      </c>
      <c r="T259" s="79"/>
      <c r="U259" s="79"/>
    </row>
    <row r="260" spans="1:21" ht="15.75" x14ac:dyDescent="0.25">
      <c r="A260" s="1"/>
      <c r="B260" s="63" t="s">
        <v>58</v>
      </c>
      <c r="C260" s="64">
        <v>2110</v>
      </c>
      <c r="D260" s="64">
        <v>57.19</v>
      </c>
      <c r="E260" s="64">
        <v>339.03</v>
      </c>
      <c r="F260" s="64">
        <v>1452.7</v>
      </c>
      <c r="G260" s="64">
        <v>1021.46</v>
      </c>
      <c r="H260" s="64">
        <v>1276.3399999999999</v>
      </c>
      <c r="I260" s="64">
        <v>-489.35</v>
      </c>
      <c r="J260" s="64">
        <v>1366.93</v>
      </c>
      <c r="K260" s="64">
        <v>339.02</v>
      </c>
      <c r="L260" s="64">
        <v>0</v>
      </c>
      <c r="M260" s="65">
        <v>0</v>
      </c>
      <c r="N260" s="1"/>
      <c r="O260" s="1"/>
      <c r="P260" s="1"/>
      <c r="Q260" s="1"/>
      <c r="R260" s="62">
        <f t="shared" si="3"/>
        <v>0</v>
      </c>
      <c r="T260" s="79"/>
      <c r="U260" s="79"/>
    </row>
    <row r="261" spans="1:21" ht="15.75" x14ac:dyDescent="0.25">
      <c r="A261" s="1"/>
      <c r="B261" s="63" t="s">
        <v>58</v>
      </c>
      <c r="C261" s="64">
        <v>2120</v>
      </c>
      <c r="D261" s="64">
        <v>57.19</v>
      </c>
      <c r="E261" s="64">
        <v>339.03</v>
      </c>
      <c r="F261" s="64">
        <v>1458.12</v>
      </c>
      <c r="G261" s="64">
        <v>1026.8800000000001</v>
      </c>
      <c r="H261" s="64">
        <v>1284.18</v>
      </c>
      <c r="I261" s="64">
        <v>-492.36</v>
      </c>
      <c r="J261" s="64">
        <v>1375.34</v>
      </c>
      <c r="K261" s="64">
        <v>339.02</v>
      </c>
      <c r="L261" s="64">
        <v>0</v>
      </c>
      <c r="M261" s="65">
        <v>0</v>
      </c>
      <c r="N261" s="1"/>
      <c r="O261" s="1"/>
      <c r="P261" s="1"/>
      <c r="Q261" s="1"/>
      <c r="R261" s="62">
        <f t="shared" si="3"/>
        <v>0</v>
      </c>
      <c r="T261" s="79"/>
      <c r="U261" s="79"/>
    </row>
    <row r="262" spans="1:21" ht="15.75" x14ac:dyDescent="0.25">
      <c r="A262" s="1"/>
      <c r="B262" s="63" t="s">
        <v>58</v>
      </c>
      <c r="C262" s="64">
        <v>2130</v>
      </c>
      <c r="D262" s="64">
        <v>57.19</v>
      </c>
      <c r="E262" s="64">
        <v>339.03</v>
      </c>
      <c r="F262" s="64">
        <v>1463.54</v>
      </c>
      <c r="G262" s="64">
        <v>1032.3</v>
      </c>
      <c r="H262" s="64">
        <v>1292.03</v>
      </c>
      <c r="I262" s="64">
        <v>-495.37</v>
      </c>
      <c r="J262" s="64">
        <v>1383.74</v>
      </c>
      <c r="K262" s="64">
        <v>339.02</v>
      </c>
      <c r="L262" s="64">
        <v>0</v>
      </c>
      <c r="M262" s="65">
        <v>0</v>
      </c>
      <c r="N262" s="1"/>
      <c r="O262" s="1"/>
      <c r="P262" s="1"/>
      <c r="Q262" s="1"/>
      <c r="R262" s="62">
        <f t="shared" si="3"/>
        <v>0</v>
      </c>
      <c r="T262" s="79"/>
      <c r="U262" s="79"/>
    </row>
    <row r="263" spans="1:21" ht="15.75" x14ac:dyDescent="0.25">
      <c r="A263" s="1"/>
      <c r="B263" s="63" t="s">
        <v>58</v>
      </c>
      <c r="C263" s="64">
        <v>2140</v>
      </c>
      <c r="D263" s="64">
        <v>57.19</v>
      </c>
      <c r="E263" s="64">
        <v>339.03</v>
      </c>
      <c r="F263" s="64">
        <v>1468.96</v>
      </c>
      <c r="G263" s="64">
        <v>1037.72</v>
      </c>
      <c r="H263" s="64">
        <v>1299.8800000000001</v>
      </c>
      <c r="I263" s="64">
        <v>-498.37</v>
      </c>
      <c r="J263" s="64">
        <v>1392.14</v>
      </c>
      <c r="K263" s="64">
        <v>339.02</v>
      </c>
      <c r="L263" s="64">
        <v>0</v>
      </c>
      <c r="M263" s="65">
        <v>0</v>
      </c>
      <c r="N263" s="1"/>
      <c r="O263" s="1"/>
      <c r="P263" s="1"/>
      <c r="Q263" s="1"/>
      <c r="R263" s="62">
        <f t="shared" si="3"/>
        <v>0</v>
      </c>
      <c r="T263" s="79"/>
      <c r="U263" s="79"/>
    </row>
    <row r="264" spans="1:21" ht="15.75" x14ac:dyDescent="0.25">
      <c r="A264" s="1"/>
      <c r="B264" s="63" t="s">
        <v>58</v>
      </c>
      <c r="C264" s="64">
        <v>2150</v>
      </c>
      <c r="D264" s="64">
        <v>57.19</v>
      </c>
      <c r="E264" s="64">
        <v>339.03</v>
      </c>
      <c r="F264" s="64">
        <v>1474.37</v>
      </c>
      <c r="G264" s="64">
        <v>1043.1300000000001</v>
      </c>
      <c r="H264" s="64">
        <v>1307.73</v>
      </c>
      <c r="I264" s="64">
        <v>-501.38</v>
      </c>
      <c r="J264" s="64">
        <v>1400.55</v>
      </c>
      <c r="K264" s="64">
        <v>339.02</v>
      </c>
      <c r="L264" s="64">
        <v>0</v>
      </c>
      <c r="M264" s="65">
        <v>0</v>
      </c>
      <c r="N264" s="1"/>
      <c r="O264" s="1"/>
      <c r="P264" s="1"/>
      <c r="Q264" s="1"/>
      <c r="R264" s="62">
        <f t="shared" si="3"/>
        <v>0</v>
      </c>
      <c r="T264" s="79"/>
      <c r="U264" s="79"/>
    </row>
    <row r="265" spans="1:21" ht="15.75" x14ac:dyDescent="0.25">
      <c r="A265" s="1"/>
      <c r="B265" s="63" t="s">
        <v>58</v>
      </c>
      <c r="C265" s="64">
        <v>2160</v>
      </c>
      <c r="D265" s="64">
        <v>57.19</v>
      </c>
      <c r="E265" s="64">
        <v>339.03</v>
      </c>
      <c r="F265" s="64">
        <v>1479.79</v>
      </c>
      <c r="G265" s="64">
        <v>1048.55</v>
      </c>
      <c r="H265" s="64">
        <v>1315.57</v>
      </c>
      <c r="I265" s="64">
        <v>-504.39</v>
      </c>
      <c r="J265" s="64">
        <v>1408.95</v>
      </c>
      <c r="K265" s="64">
        <v>339.02</v>
      </c>
      <c r="L265" s="64">
        <v>0</v>
      </c>
      <c r="M265" s="65">
        <v>0</v>
      </c>
      <c r="N265" s="1"/>
      <c r="O265" s="1"/>
      <c r="P265" s="1"/>
      <c r="Q265" s="1"/>
      <c r="R265" s="62">
        <f t="shared" si="3"/>
        <v>0</v>
      </c>
      <c r="T265" s="79"/>
      <c r="U265" s="79"/>
    </row>
    <row r="266" spans="1:21" ht="15.75" x14ac:dyDescent="0.25">
      <c r="A266" s="1"/>
      <c r="B266" s="63" t="s">
        <v>58</v>
      </c>
      <c r="C266" s="64">
        <v>2170</v>
      </c>
      <c r="D266" s="64">
        <v>57.19</v>
      </c>
      <c r="E266" s="64">
        <v>339.03</v>
      </c>
      <c r="F266" s="64">
        <v>1485.21</v>
      </c>
      <c r="G266" s="64">
        <v>1053.97</v>
      </c>
      <c r="H266" s="64">
        <v>1323.42</v>
      </c>
      <c r="I266" s="64">
        <v>-507.4</v>
      </c>
      <c r="J266" s="64">
        <v>1417.36</v>
      </c>
      <c r="K266" s="64">
        <v>339.02</v>
      </c>
      <c r="L266" s="64">
        <v>0</v>
      </c>
      <c r="M266" s="65">
        <v>0</v>
      </c>
      <c r="N266" s="1"/>
      <c r="O266" s="1"/>
      <c r="P266" s="1"/>
      <c r="Q266" s="1"/>
      <c r="R266" s="62">
        <f t="shared" si="3"/>
        <v>0</v>
      </c>
      <c r="T266" s="79"/>
      <c r="U266" s="79"/>
    </row>
    <row r="267" spans="1:21" ht="15.75" x14ac:dyDescent="0.25">
      <c r="A267" s="1"/>
      <c r="B267" s="63" t="s">
        <v>58</v>
      </c>
      <c r="C267" s="64">
        <v>2180</v>
      </c>
      <c r="D267" s="64">
        <v>57.19</v>
      </c>
      <c r="E267" s="64">
        <v>339.03</v>
      </c>
      <c r="F267" s="64">
        <v>1490.63</v>
      </c>
      <c r="G267" s="64">
        <v>1059.3900000000001</v>
      </c>
      <c r="H267" s="64">
        <v>1331.27</v>
      </c>
      <c r="I267" s="64">
        <v>-510.4</v>
      </c>
      <c r="J267" s="64">
        <v>1425.76</v>
      </c>
      <c r="K267" s="64">
        <v>339.02</v>
      </c>
      <c r="L267" s="64">
        <v>0</v>
      </c>
      <c r="M267" s="65">
        <v>0</v>
      </c>
      <c r="N267" s="1"/>
      <c r="O267" s="1"/>
      <c r="P267" s="1"/>
      <c r="Q267" s="1"/>
      <c r="R267" s="62">
        <f t="shared" si="3"/>
        <v>0</v>
      </c>
      <c r="T267" s="79"/>
      <c r="U267" s="79"/>
    </row>
    <row r="268" spans="1:21" ht="15.75" x14ac:dyDescent="0.25">
      <c r="A268" s="1"/>
      <c r="B268" s="63" t="s">
        <v>58</v>
      </c>
      <c r="C268" s="64">
        <v>2190</v>
      </c>
      <c r="D268" s="64">
        <v>57.19</v>
      </c>
      <c r="E268" s="64">
        <v>339.03</v>
      </c>
      <c r="F268" s="64">
        <v>1496.05</v>
      </c>
      <c r="G268" s="64">
        <v>1064.81</v>
      </c>
      <c r="H268" s="64">
        <v>1339.12</v>
      </c>
      <c r="I268" s="64">
        <v>-513.41</v>
      </c>
      <c r="J268" s="64">
        <v>1434.16</v>
      </c>
      <c r="K268" s="64">
        <v>339.02</v>
      </c>
      <c r="L268" s="64">
        <v>0</v>
      </c>
      <c r="M268" s="65">
        <v>0</v>
      </c>
      <c r="N268" s="1"/>
      <c r="O268" s="1"/>
      <c r="P268" s="1"/>
      <c r="Q268" s="1"/>
      <c r="R268" s="62">
        <f t="shared" si="3"/>
        <v>0</v>
      </c>
      <c r="T268" s="79"/>
      <c r="U268" s="79"/>
    </row>
    <row r="269" spans="1:21" ht="15.75" x14ac:dyDescent="0.25">
      <c r="A269" s="1"/>
      <c r="B269" s="63" t="s">
        <v>58</v>
      </c>
      <c r="C269" s="64">
        <v>2200</v>
      </c>
      <c r="D269" s="64">
        <v>57.19</v>
      </c>
      <c r="E269" s="64">
        <v>339.03</v>
      </c>
      <c r="F269" s="64">
        <v>1501.47</v>
      </c>
      <c r="G269" s="64">
        <v>1070.23</v>
      </c>
      <c r="H269" s="64">
        <v>1346.97</v>
      </c>
      <c r="I269" s="64">
        <v>-516.41999999999996</v>
      </c>
      <c r="J269" s="64">
        <v>1442.57</v>
      </c>
      <c r="K269" s="64">
        <v>339.02</v>
      </c>
      <c r="L269" s="64">
        <v>0</v>
      </c>
      <c r="M269" s="65">
        <v>0</v>
      </c>
      <c r="N269" s="1"/>
      <c r="O269" s="1"/>
      <c r="P269" s="1"/>
      <c r="Q269" s="1"/>
      <c r="R269" s="62">
        <f t="shared" si="3"/>
        <v>0</v>
      </c>
      <c r="T269" s="79"/>
      <c r="U269" s="79"/>
    </row>
    <row r="270" spans="1:21" ht="15.75" x14ac:dyDescent="0.25">
      <c r="A270" s="1"/>
      <c r="B270" s="63" t="s">
        <v>58</v>
      </c>
      <c r="C270" s="64">
        <v>2210</v>
      </c>
      <c r="D270" s="64">
        <v>57.19</v>
      </c>
      <c r="E270" s="64">
        <v>339.03</v>
      </c>
      <c r="F270" s="64">
        <v>1506.89</v>
      </c>
      <c r="G270" s="64">
        <v>1075.6500000000001</v>
      </c>
      <c r="H270" s="64">
        <v>1354.81</v>
      </c>
      <c r="I270" s="64">
        <v>-519.42999999999995</v>
      </c>
      <c r="J270" s="64">
        <v>1450.97</v>
      </c>
      <c r="K270" s="64">
        <v>339.02</v>
      </c>
      <c r="L270" s="64">
        <v>0</v>
      </c>
      <c r="M270" s="65">
        <v>0</v>
      </c>
      <c r="N270" s="1"/>
      <c r="O270" s="1"/>
      <c r="P270" s="1"/>
      <c r="Q270" s="1"/>
      <c r="R270" s="62">
        <f t="shared" si="3"/>
        <v>0</v>
      </c>
      <c r="T270" s="79"/>
      <c r="U270" s="79"/>
    </row>
    <row r="271" spans="1:21" ht="15.75" x14ac:dyDescent="0.25">
      <c r="A271" s="1"/>
      <c r="B271" s="63" t="s">
        <v>58</v>
      </c>
      <c r="C271" s="64">
        <v>2220</v>
      </c>
      <c r="D271" s="64">
        <v>57.19</v>
      </c>
      <c r="E271" s="64">
        <v>339.03</v>
      </c>
      <c r="F271" s="64">
        <v>1512.31</v>
      </c>
      <c r="G271" s="64">
        <v>1081.07</v>
      </c>
      <c r="H271" s="64">
        <v>1362.66</v>
      </c>
      <c r="I271" s="64">
        <v>-522.44000000000005</v>
      </c>
      <c r="J271" s="64">
        <v>1459.38</v>
      </c>
      <c r="K271" s="64">
        <v>339.02</v>
      </c>
      <c r="L271" s="64">
        <v>0</v>
      </c>
      <c r="M271" s="65">
        <v>0</v>
      </c>
      <c r="N271" s="1"/>
      <c r="O271" s="1"/>
      <c r="P271" s="1"/>
      <c r="Q271" s="1"/>
      <c r="R271" s="62">
        <f t="shared" si="3"/>
        <v>0</v>
      </c>
      <c r="T271" s="79"/>
      <c r="U271" s="79"/>
    </row>
    <row r="272" spans="1:21" ht="15.75" x14ac:dyDescent="0.25">
      <c r="A272" s="1"/>
      <c r="B272" s="63" t="s">
        <v>58</v>
      </c>
      <c r="C272" s="64">
        <v>2230</v>
      </c>
      <c r="D272" s="64">
        <v>57.19</v>
      </c>
      <c r="E272" s="64">
        <v>339.03</v>
      </c>
      <c r="F272" s="64">
        <v>1517.73</v>
      </c>
      <c r="G272" s="64">
        <v>1086.49</v>
      </c>
      <c r="H272" s="64">
        <v>1370.51</v>
      </c>
      <c r="I272" s="64">
        <v>-525.44000000000005</v>
      </c>
      <c r="J272" s="64">
        <v>1467.78</v>
      </c>
      <c r="K272" s="64">
        <v>339.02</v>
      </c>
      <c r="L272" s="64">
        <v>0</v>
      </c>
      <c r="M272" s="65">
        <v>0</v>
      </c>
      <c r="N272" s="1"/>
      <c r="O272" s="1"/>
      <c r="P272" s="1"/>
      <c r="Q272" s="1"/>
      <c r="R272" s="62">
        <f t="shared" si="3"/>
        <v>0</v>
      </c>
      <c r="T272" s="79"/>
      <c r="U272" s="79"/>
    </row>
    <row r="273" spans="1:21" ht="15.75" x14ac:dyDescent="0.25">
      <c r="A273" s="1"/>
      <c r="B273" s="63" t="s">
        <v>58</v>
      </c>
      <c r="C273" s="64">
        <v>2240</v>
      </c>
      <c r="D273" s="64">
        <v>57.19</v>
      </c>
      <c r="E273" s="64">
        <v>339.03</v>
      </c>
      <c r="F273" s="64">
        <v>1523.15</v>
      </c>
      <c r="G273" s="64">
        <v>1091.9100000000001</v>
      </c>
      <c r="H273" s="64">
        <v>1378.36</v>
      </c>
      <c r="I273" s="64">
        <v>-528.45000000000005</v>
      </c>
      <c r="J273" s="64">
        <v>1476.19</v>
      </c>
      <c r="K273" s="64">
        <v>339.02</v>
      </c>
      <c r="L273" s="64">
        <v>0</v>
      </c>
      <c r="M273" s="65">
        <v>0</v>
      </c>
      <c r="N273" s="1"/>
      <c r="O273" s="1"/>
      <c r="P273" s="1"/>
      <c r="Q273" s="1"/>
      <c r="R273" s="62">
        <f t="shared" si="3"/>
        <v>0</v>
      </c>
      <c r="T273" s="79"/>
      <c r="U273" s="79"/>
    </row>
    <row r="274" spans="1:21" ht="15.75" x14ac:dyDescent="0.25">
      <c r="A274" s="1"/>
      <c r="B274" s="63" t="s">
        <v>58</v>
      </c>
      <c r="C274" s="64">
        <v>2250</v>
      </c>
      <c r="D274" s="64">
        <v>57.19</v>
      </c>
      <c r="E274" s="64">
        <v>339.03</v>
      </c>
      <c r="F274" s="64">
        <v>1528.57</v>
      </c>
      <c r="G274" s="64">
        <v>1097.33</v>
      </c>
      <c r="H274" s="64">
        <v>1386.2</v>
      </c>
      <c r="I274" s="64">
        <v>-531.46</v>
      </c>
      <c r="J274" s="64">
        <v>1484.59</v>
      </c>
      <c r="K274" s="64">
        <v>339.02</v>
      </c>
      <c r="L274" s="64">
        <v>0</v>
      </c>
      <c r="M274" s="65">
        <v>0</v>
      </c>
      <c r="N274" s="1"/>
      <c r="O274" s="1"/>
      <c r="P274" s="1"/>
      <c r="Q274" s="1"/>
      <c r="R274" s="62">
        <f t="shared" si="3"/>
        <v>0</v>
      </c>
      <c r="T274" s="79"/>
      <c r="U274" s="79"/>
    </row>
    <row r="275" spans="1:21" ht="15.75" x14ac:dyDescent="0.25">
      <c r="A275" s="1"/>
      <c r="B275" s="63" t="s">
        <v>58</v>
      </c>
      <c r="C275" s="64">
        <v>2260</v>
      </c>
      <c r="D275" s="64">
        <v>57.19</v>
      </c>
      <c r="E275" s="64">
        <v>339.03</v>
      </c>
      <c r="F275" s="64">
        <v>1533.99</v>
      </c>
      <c r="G275" s="64">
        <v>1102.75</v>
      </c>
      <c r="H275" s="64">
        <v>1394.05</v>
      </c>
      <c r="I275" s="64">
        <v>-534.47</v>
      </c>
      <c r="J275" s="64">
        <v>1492.99</v>
      </c>
      <c r="K275" s="64">
        <v>339.02</v>
      </c>
      <c r="L275" s="64">
        <v>0</v>
      </c>
      <c r="M275" s="65">
        <v>0</v>
      </c>
      <c r="N275" s="1"/>
      <c r="O275" s="1"/>
      <c r="P275" s="1"/>
      <c r="Q275" s="1"/>
      <c r="R275" s="62">
        <f t="shared" si="3"/>
        <v>0</v>
      </c>
      <c r="T275" s="79"/>
      <c r="U275" s="79"/>
    </row>
    <row r="276" spans="1:21" ht="15.75" x14ac:dyDescent="0.25">
      <c r="A276" s="1"/>
      <c r="B276" s="63" t="s">
        <v>58</v>
      </c>
      <c r="C276" s="64">
        <v>2270</v>
      </c>
      <c r="D276" s="64">
        <v>57.19</v>
      </c>
      <c r="E276" s="64">
        <v>339.03</v>
      </c>
      <c r="F276" s="64">
        <v>1539.41</v>
      </c>
      <c r="G276" s="64">
        <v>1108.17</v>
      </c>
      <c r="H276" s="64">
        <v>1401.9</v>
      </c>
      <c r="I276" s="64">
        <v>-537.48</v>
      </c>
      <c r="J276" s="64">
        <v>1501.4</v>
      </c>
      <c r="K276" s="64">
        <v>339.02</v>
      </c>
      <c r="L276" s="64">
        <v>0</v>
      </c>
      <c r="M276" s="65">
        <v>0</v>
      </c>
      <c r="N276" s="1"/>
      <c r="O276" s="1"/>
      <c r="P276" s="1"/>
      <c r="Q276" s="1"/>
      <c r="R276" s="62">
        <f t="shared" si="3"/>
        <v>0</v>
      </c>
      <c r="T276" s="79"/>
      <c r="U276" s="79"/>
    </row>
    <row r="277" spans="1:21" ht="15.75" x14ac:dyDescent="0.25">
      <c r="A277" s="1"/>
      <c r="B277" s="63" t="s">
        <v>58</v>
      </c>
      <c r="C277" s="64">
        <v>2280</v>
      </c>
      <c r="D277" s="64">
        <v>57.19</v>
      </c>
      <c r="E277" s="64">
        <v>339.03</v>
      </c>
      <c r="F277" s="64">
        <v>1544.82</v>
      </c>
      <c r="G277" s="64">
        <v>1113.58</v>
      </c>
      <c r="H277" s="64">
        <v>1409.75</v>
      </c>
      <c r="I277" s="64">
        <v>-540.48</v>
      </c>
      <c r="J277" s="64">
        <v>1509.8</v>
      </c>
      <c r="K277" s="64">
        <v>339.02</v>
      </c>
      <c r="L277" s="64">
        <v>0</v>
      </c>
      <c r="M277" s="65">
        <v>0</v>
      </c>
      <c r="N277" s="1"/>
      <c r="O277" s="1"/>
      <c r="P277" s="1"/>
      <c r="Q277" s="1"/>
      <c r="R277" s="62">
        <f t="shared" si="3"/>
        <v>0</v>
      </c>
      <c r="T277" s="79"/>
      <c r="U277" s="79"/>
    </row>
    <row r="278" spans="1:21" ht="15.75" x14ac:dyDescent="0.25">
      <c r="A278" s="1"/>
      <c r="B278" s="63" t="s">
        <v>58</v>
      </c>
      <c r="C278" s="64">
        <v>2290</v>
      </c>
      <c r="D278" s="64">
        <v>57.19</v>
      </c>
      <c r="E278" s="64">
        <v>339.03</v>
      </c>
      <c r="F278" s="64">
        <v>1550.24</v>
      </c>
      <c r="G278" s="64">
        <v>1119</v>
      </c>
      <c r="H278" s="64">
        <v>1417.59</v>
      </c>
      <c r="I278" s="64">
        <v>-543.49</v>
      </c>
      <c r="J278" s="64">
        <v>1518.21</v>
      </c>
      <c r="K278" s="64">
        <v>339.02</v>
      </c>
      <c r="L278" s="64">
        <v>0</v>
      </c>
      <c r="M278" s="65">
        <v>0</v>
      </c>
      <c r="N278" s="1"/>
      <c r="O278" s="1"/>
      <c r="P278" s="1"/>
      <c r="Q278" s="1"/>
      <c r="R278" s="62">
        <f t="shared" si="3"/>
        <v>0</v>
      </c>
      <c r="T278" s="79"/>
      <c r="U278" s="79"/>
    </row>
    <row r="279" spans="1:21" ht="15.75" x14ac:dyDescent="0.25">
      <c r="A279" s="1"/>
      <c r="B279" s="63" t="s">
        <v>65</v>
      </c>
      <c r="C279" s="64">
        <v>2295.09</v>
      </c>
      <c r="D279" s="64">
        <v>57.19</v>
      </c>
      <c r="E279" s="64">
        <v>339.03</v>
      </c>
      <c r="F279" s="64">
        <v>1553</v>
      </c>
      <c r="G279" s="64">
        <v>1121.76</v>
      </c>
      <c r="H279" s="64">
        <v>1421.58</v>
      </c>
      <c r="I279" s="64">
        <v>-545.02</v>
      </c>
      <c r="J279" s="64">
        <v>1522.48</v>
      </c>
      <c r="K279" s="64">
        <v>339.02</v>
      </c>
      <c r="L279" s="64">
        <v>0</v>
      </c>
      <c r="M279" s="65">
        <v>0</v>
      </c>
      <c r="N279" s="1"/>
      <c r="O279" s="1"/>
      <c r="P279" s="1"/>
      <c r="Q279" s="1"/>
      <c r="R279" s="62">
        <f t="shared" si="3"/>
        <v>0</v>
      </c>
      <c r="T279" s="79"/>
      <c r="U279" s="79"/>
    </row>
    <row r="280" spans="1:21" ht="15.75" x14ac:dyDescent="0.25">
      <c r="A280" s="1"/>
      <c r="B280" s="63" t="s">
        <v>58</v>
      </c>
      <c r="C280" s="64">
        <v>2300</v>
      </c>
      <c r="D280" s="64">
        <v>57.19</v>
      </c>
      <c r="E280" s="64">
        <v>339.03</v>
      </c>
      <c r="F280" s="64">
        <v>1555.66</v>
      </c>
      <c r="G280" s="64">
        <v>1124.42</v>
      </c>
      <c r="H280" s="64">
        <v>1425.44</v>
      </c>
      <c r="I280" s="64">
        <v>-546.5</v>
      </c>
      <c r="J280" s="64">
        <v>1526.61</v>
      </c>
      <c r="K280" s="64">
        <v>339.02</v>
      </c>
      <c r="L280" s="64">
        <v>0</v>
      </c>
      <c r="M280" s="65">
        <v>0</v>
      </c>
      <c r="N280" s="1"/>
      <c r="O280" s="1"/>
      <c r="P280" s="1"/>
      <c r="Q280" s="1"/>
      <c r="R280" s="62">
        <f t="shared" si="3"/>
        <v>0</v>
      </c>
      <c r="T280" s="79"/>
      <c r="U280" s="79"/>
    </row>
    <row r="281" spans="1:21" ht="15.75" x14ac:dyDescent="0.25">
      <c r="A281" s="1"/>
      <c r="B281" s="63" t="s">
        <v>58</v>
      </c>
      <c r="C281" s="64">
        <v>2310</v>
      </c>
      <c r="D281" s="64">
        <v>57.19</v>
      </c>
      <c r="E281" s="64">
        <v>339.03</v>
      </c>
      <c r="F281" s="64">
        <v>1561.08</v>
      </c>
      <c r="G281" s="64">
        <v>1129.8399999999999</v>
      </c>
      <c r="H281" s="64">
        <v>1433.29</v>
      </c>
      <c r="I281" s="64">
        <v>-549.51</v>
      </c>
      <c r="J281" s="64">
        <v>1535.02</v>
      </c>
      <c r="K281" s="64">
        <v>339.02</v>
      </c>
      <c r="L281" s="64">
        <v>0</v>
      </c>
      <c r="M281" s="65">
        <v>0</v>
      </c>
      <c r="N281" s="1"/>
      <c r="O281" s="1"/>
      <c r="P281" s="1"/>
      <c r="Q281" s="1"/>
      <c r="R281" s="62">
        <f t="shared" si="3"/>
        <v>0</v>
      </c>
      <c r="T281" s="79"/>
      <c r="U281" s="79"/>
    </row>
    <row r="282" spans="1:21" ht="15.75" x14ac:dyDescent="0.25">
      <c r="A282" s="1"/>
      <c r="B282" s="63" t="s">
        <v>59</v>
      </c>
      <c r="C282" s="64">
        <v>2315.9899999999998</v>
      </c>
      <c r="D282" s="64">
        <v>57.19</v>
      </c>
      <c r="E282" s="64">
        <v>339.03</v>
      </c>
      <c r="F282" s="64">
        <v>1564.33</v>
      </c>
      <c r="G282" s="64">
        <v>1133.0899999999999</v>
      </c>
      <c r="H282" s="64">
        <v>1437.99</v>
      </c>
      <c r="I282" s="64">
        <v>-551.30999999999995</v>
      </c>
      <c r="J282" s="64">
        <v>1540.05</v>
      </c>
      <c r="K282" s="64">
        <v>339.02</v>
      </c>
      <c r="L282" s="64">
        <v>0</v>
      </c>
      <c r="M282" s="65">
        <v>0</v>
      </c>
      <c r="N282" s="1"/>
      <c r="O282" s="1"/>
      <c r="P282" s="1"/>
      <c r="Q282" s="1"/>
      <c r="R282" s="62">
        <f t="shared" si="3"/>
        <v>0</v>
      </c>
      <c r="T282" s="79"/>
      <c r="U282" s="79"/>
    </row>
    <row r="283" spans="1:21" ht="15.75" x14ac:dyDescent="0.25">
      <c r="A283" s="1"/>
      <c r="B283" s="63" t="s">
        <v>58</v>
      </c>
      <c r="C283" s="64">
        <v>2320</v>
      </c>
      <c r="D283" s="64">
        <v>57.58</v>
      </c>
      <c r="E283" s="64">
        <v>339.1</v>
      </c>
      <c r="F283" s="64">
        <v>1566.49</v>
      </c>
      <c r="G283" s="64">
        <v>1135.25</v>
      </c>
      <c r="H283" s="64">
        <v>1441.14</v>
      </c>
      <c r="I283" s="64">
        <v>-552.52</v>
      </c>
      <c r="J283" s="64">
        <v>1543.43</v>
      </c>
      <c r="K283" s="64">
        <v>339.02</v>
      </c>
      <c r="L283" s="64">
        <v>3</v>
      </c>
      <c r="M283" s="65">
        <v>8.42</v>
      </c>
      <c r="N283" s="1"/>
      <c r="O283" s="1"/>
      <c r="P283" s="1"/>
      <c r="Q283" s="1"/>
      <c r="R283" s="62">
        <f t="shared" si="3"/>
        <v>0</v>
      </c>
      <c r="T283" s="79"/>
      <c r="U283" s="79"/>
    </row>
    <row r="284" spans="1:21" ht="15.75" x14ac:dyDescent="0.25">
      <c r="A284" s="1"/>
      <c r="B284" s="63" t="s">
        <v>58</v>
      </c>
      <c r="C284" s="64">
        <v>2330</v>
      </c>
      <c r="D284" s="64">
        <v>58.57</v>
      </c>
      <c r="E284" s="64">
        <v>339.27</v>
      </c>
      <c r="F284" s="64">
        <v>1571.78</v>
      </c>
      <c r="G284" s="64">
        <v>1140.54</v>
      </c>
      <c r="H284" s="64">
        <v>1449.08</v>
      </c>
      <c r="I284" s="64">
        <v>-555.53</v>
      </c>
      <c r="J284" s="64">
        <v>1551.92</v>
      </c>
      <c r="K284" s="64">
        <v>339.02</v>
      </c>
      <c r="L284" s="64">
        <v>3</v>
      </c>
      <c r="M284" s="65">
        <v>8.3800000000000008</v>
      </c>
      <c r="N284" s="1"/>
      <c r="O284" s="1"/>
      <c r="P284" s="1"/>
      <c r="Q284" s="1"/>
      <c r="R284" s="62">
        <f t="shared" si="3"/>
        <v>0</v>
      </c>
      <c r="T284" s="79"/>
      <c r="U284" s="79"/>
    </row>
    <row r="285" spans="1:21" ht="15.75" x14ac:dyDescent="0.25">
      <c r="A285" s="1"/>
      <c r="B285" s="63" t="s">
        <v>58</v>
      </c>
      <c r="C285" s="64">
        <v>2340</v>
      </c>
      <c r="D285" s="64">
        <v>59.56</v>
      </c>
      <c r="E285" s="64">
        <v>339.44</v>
      </c>
      <c r="F285" s="64">
        <v>1576.92</v>
      </c>
      <c r="G285" s="64">
        <v>1145.68</v>
      </c>
      <c r="H285" s="64">
        <v>1457.1</v>
      </c>
      <c r="I285" s="64">
        <v>-558.55999999999995</v>
      </c>
      <c r="J285" s="64">
        <v>1560.49</v>
      </c>
      <c r="K285" s="64">
        <v>339.03</v>
      </c>
      <c r="L285" s="64">
        <v>3</v>
      </c>
      <c r="M285" s="65">
        <v>8.2899999999999991</v>
      </c>
      <c r="N285" s="1"/>
      <c r="O285" s="1"/>
      <c r="P285" s="1"/>
      <c r="Q285" s="1"/>
      <c r="R285" s="62">
        <f t="shared" si="3"/>
        <v>0</v>
      </c>
      <c r="T285" s="79"/>
      <c r="U285" s="79"/>
    </row>
    <row r="286" spans="1:21" ht="15.75" x14ac:dyDescent="0.25">
      <c r="A286" s="1"/>
      <c r="B286" s="63" t="s">
        <v>58</v>
      </c>
      <c r="C286" s="64">
        <v>2350</v>
      </c>
      <c r="D286" s="64">
        <v>60.55</v>
      </c>
      <c r="E286" s="64">
        <v>339.6</v>
      </c>
      <c r="F286" s="64">
        <v>1581.91</v>
      </c>
      <c r="G286" s="64">
        <v>1150.67</v>
      </c>
      <c r="H286" s="64">
        <v>1465.22</v>
      </c>
      <c r="I286" s="64">
        <v>-561.59</v>
      </c>
      <c r="J286" s="64">
        <v>1569.16</v>
      </c>
      <c r="K286" s="64">
        <v>339.03</v>
      </c>
      <c r="L286" s="64">
        <v>3</v>
      </c>
      <c r="M286" s="65">
        <v>8.1999999999999993</v>
      </c>
      <c r="N286" s="1"/>
      <c r="O286" s="1"/>
      <c r="P286" s="1"/>
      <c r="Q286" s="1"/>
      <c r="R286" s="62">
        <f t="shared" si="3"/>
        <v>0</v>
      </c>
      <c r="T286" s="79"/>
      <c r="U286" s="79"/>
    </row>
    <row r="287" spans="1:21" ht="15.75" x14ac:dyDescent="0.25">
      <c r="A287" s="1"/>
      <c r="B287" s="63" t="s">
        <v>58</v>
      </c>
      <c r="C287" s="64">
        <v>2360</v>
      </c>
      <c r="D287" s="64">
        <v>61.54</v>
      </c>
      <c r="E287" s="64">
        <v>339.76</v>
      </c>
      <c r="F287" s="64">
        <v>1586.75</v>
      </c>
      <c r="G287" s="64">
        <v>1155.51</v>
      </c>
      <c r="H287" s="64">
        <v>1473.43</v>
      </c>
      <c r="I287" s="64">
        <v>-564.63</v>
      </c>
      <c r="J287" s="64">
        <v>1577.91</v>
      </c>
      <c r="K287" s="64">
        <v>339.03</v>
      </c>
      <c r="L287" s="64">
        <v>3</v>
      </c>
      <c r="M287" s="65">
        <v>8.1199999999999992</v>
      </c>
      <c r="N287" s="1"/>
      <c r="O287" s="1"/>
      <c r="P287" s="1"/>
      <c r="Q287" s="1"/>
      <c r="R287" s="62">
        <f t="shared" ref="R287:R350" si="4">IF(OR(B287="Обсадная колонна 339.7 мм / 13 3/8 in Casing",B287="Обсадная колонна 244.5 мм / 9 5/8 in Casing",B287="Обсадная колонна 177.8 мм / 7 in Casing"),1,IF(OR(B287="EOC - Траппы кровля / Traps Top",B287="KOP - Траппы подошва / Traps Bottom",B287="EOC - Аргиллиты - кровля / Argillites top",B287="EOC - Аргиллиты №2 - кровля / Argillites #2 top"),2,IF(OR(B287="ESP top",B287="ESP btm - Осинский горизонт-подошва / Osinskiy horizont Bttm"),3,IF(OR(B287="KOP - ВЧ-1",B287="KOP - ВЧ-2"),4,IF(B287="EOC - Кора выветривания / Crust",5,IF(OR(B287="TD",B287="Полка под срезку",B287="Начало срезки 1",B287="Начало срезки 2",B287="Начало срезки 3",B287="Начало срезки 4"),6,0))))))</f>
        <v>0</v>
      </c>
      <c r="T287" s="79"/>
      <c r="U287" s="79"/>
    </row>
    <row r="288" spans="1:21" ht="15.75" x14ac:dyDescent="0.25">
      <c r="A288" s="1"/>
      <c r="B288" s="63" t="s">
        <v>58</v>
      </c>
      <c r="C288" s="64">
        <v>2370</v>
      </c>
      <c r="D288" s="64">
        <v>62.53</v>
      </c>
      <c r="E288" s="64">
        <v>339.92</v>
      </c>
      <c r="F288" s="64">
        <v>1591.44</v>
      </c>
      <c r="G288" s="64">
        <v>1160.2</v>
      </c>
      <c r="H288" s="64">
        <v>1481.72</v>
      </c>
      <c r="I288" s="64">
        <v>-567.66999999999996</v>
      </c>
      <c r="J288" s="64">
        <v>1586.74</v>
      </c>
      <c r="K288" s="64">
        <v>339.04</v>
      </c>
      <c r="L288" s="64">
        <v>3</v>
      </c>
      <c r="M288" s="65">
        <v>8.0399999999999991</v>
      </c>
      <c r="N288" s="1"/>
      <c r="O288" s="1"/>
      <c r="P288" s="1"/>
      <c r="Q288" s="1"/>
      <c r="R288" s="62">
        <f t="shared" si="4"/>
        <v>0</v>
      </c>
      <c r="T288" s="79"/>
      <c r="U288" s="79"/>
    </row>
    <row r="289" spans="1:21" ht="15.75" x14ac:dyDescent="0.25">
      <c r="A289" s="1"/>
      <c r="B289" s="63" t="s">
        <v>58</v>
      </c>
      <c r="C289" s="64">
        <v>2380</v>
      </c>
      <c r="D289" s="64">
        <v>63.52</v>
      </c>
      <c r="E289" s="64">
        <v>340.07</v>
      </c>
      <c r="F289" s="64">
        <v>1595.98</v>
      </c>
      <c r="G289" s="64">
        <v>1164.74</v>
      </c>
      <c r="H289" s="64">
        <v>1490.09</v>
      </c>
      <c r="I289" s="64">
        <v>-570.72</v>
      </c>
      <c r="J289" s="64">
        <v>1595.65</v>
      </c>
      <c r="K289" s="64">
        <v>339.04</v>
      </c>
      <c r="L289" s="64">
        <v>3</v>
      </c>
      <c r="M289" s="65">
        <v>7.97</v>
      </c>
      <c r="N289" s="1"/>
      <c r="O289" s="1"/>
      <c r="P289" s="1"/>
      <c r="Q289" s="1"/>
      <c r="R289" s="62">
        <f t="shared" si="4"/>
        <v>0</v>
      </c>
      <c r="T289" s="79"/>
      <c r="U289" s="79"/>
    </row>
    <row r="290" spans="1:21" ht="15.75" x14ac:dyDescent="0.25">
      <c r="A290" s="1"/>
      <c r="B290" s="63" t="s">
        <v>58</v>
      </c>
      <c r="C290" s="64">
        <v>2390</v>
      </c>
      <c r="D290" s="64">
        <v>64.510000000000005</v>
      </c>
      <c r="E290" s="64">
        <v>340.23</v>
      </c>
      <c r="F290" s="64">
        <v>1600.36</v>
      </c>
      <c r="G290" s="64">
        <v>1169.1199999999999</v>
      </c>
      <c r="H290" s="64">
        <v>1498.55</v>
      </c>
      <c r="I290" s="64">
        <v>-573.77</v>
      </c>
      <c r="J290" s="64">
        <v>1604.64</v>
      </c>
      <c r="K290" s="64">
        <v>339.05</v>
      </c>
      <c r="L290" s="64">
        <v>3</v>
      </c>
      <c r="M290" s="65">
        <v>7.9</v>
      </c>
      <c r="N290" s="1"/>
      <c r="O290" s="1"/>
      <c r="P290" s="1"/>
      <c r="Q290" s="1"/>
      <c r="R290" s="62">
        <f t="shared" si="4"/>
        <v>0</v>
      </c>
      <c r="T290" s="79"/>
      <c r="U290" s="79"/>
    </row>
    <row r="291" spans="1:21" ht="15.75" x14ac:dyDescent="0.25">
      <c r="A291" s="1"/>
      <c r="B291" s="63" t="s">
        <v>58</v>
      </c>
      <c r="C291" s="64">
        <v>2400</v>
      </c>
      <c r="D291" s="64">
        <v>65.5</v>
      </c>
      <c r="E291" s="64">
        <v>340.38</v>
      </c>
      <c r="F291" s="64">
        <v>1604.58</v>
      </c>
      <c r="G291" s="64">
        <v>1173.3399999999999</v>
      </c>
      <c r="H291" s="64">
        <v>1507.08</v>
      </c>
      <c r="I291" s="64">
        <v>-576.83000000000004</v>
      </c>
      <c r="J291" s="64">
        <v>1613.7</v>
      </c>
      <c r="K291" s="64">
        <v>339.06</v>
      </c>
      <c r="L291" s="64">
        <v>3</v>
      </c>
      <c r="M291" s="65">
        <v>7.83</v>
      </c>
      <c r="N291" s="1"/>
      <c r="O291" s="1"/>
      <c r="P291" s="1"/>
      <c r="Q291" s="1"/>
      <c r="R291" s="62">
        <f t="shared" si="4"/>
        <v>0</v>
      </c>
      <c r="T291" s="79"/>
      <c r="U291" s="79"/>
    </row>
    <row r="292" spans="1:21" ht="15.75" x14ac:dyDescent="0.25">
      <c r="A292" s="1"/>
      <c r="B292" s="63" t="s">
        <v>58</v>
      </c>
      <c r="C292" s="64">
        <v>2410</v>
      </c>
      <c r="D292" s="64">
        <v>66.489999999999995</v>
      </c>
      <c r="E292" s="64">
        <v>340.52</v>
      </c>
      <c r="F292" s="64">
        <v>1608.65</v>
      </c>
      <c r="G292" s="64">
        <v>1177.4100000000001</v>
      </c>
      <c r="H292" s="64">
        <v>1515.69</v>
      </c>
      <c r="I292" s="64">
        <v>-579.88</v>
      </c>
      <c r="J292" s="64">
        <v>1622.83</v>
      </c>
      <c r="K292" s="64">
        <v>339.06</v>
      </c>
      <c r="L292" s="64">
        <v>3</v>
      </c>
      <c r="M292" s="65">
        <v>7.77</v>
      </c>
      <c r="N292" s="1"/>
      <c r="O292" s="1"/>
      <c r="P292" s="1"/>
      <c r="Q292" s="1"/>
      <c r="R292" s="62">
        <f t="shared" si="4"/>
        <v>0</v>
      </c>
      <c r="T292" s="79"/>
      <c r="U292" s="79"/>
    </row>
    <row r="293" spans="1:21" ht="15.75" x14ac:dyDescent="0.25">
      <c r="A293" s="1"/>
      <c r="B293" s="77" t="s">
        <v>58</v>
      </c>
      <c r="C293" s="66">
        <v>2420</v>
      </c>
      <c r="D293" s="66">
        <v>67.48</v>
      </c>
      <c r="E293" s="66">
        <v>340.67</v>
      </c>
      <c r="F293" s="66">
        <v>1612.56</v>
      </c>
      <c r="G293" s="66">
        <v>1181.32</v>
      </c>
      <c r="H293" s="66">
        <v>1524.37</v>
      </c>
      <c r="I293" s="66">
        <v>-582.94000000000005</v>
      </c>
      <c r="J293" s="66">
        <v>1632.03</v>
      </c>
      <c r="K293" s="66">
        <v>339.07</v>
      </c>
      <c r="L293" s="66">
        <v>3</v>
      </c>
      <c r="M293" s="78">
        <v>7.71</v>
      </c>
      <c r="N293" s="1"/>
      <c r="O293" s="1"/>
      <c r="P293" s="1"/>
      <c r="Q293" s="1"/>
      <c r="R293" s="62">
        <f t="shared" si="4"/>
        <v>0</v>
      </c>
      <c r="T293" s="79"/>
      <c r="U293" s="79"/>
    </row>
    <row r="294" spans="1:21" ht="15.75" x14ac:dyDescent="0.25">
      <c r="A294" s="1"/>
      <c r="B294" s="63" t="s">
        <v>58</v>
      </c>
      <c r="C294" s="64">
        <v>2430</v>
      </c>
      <c r="D294" s="64">
        <v>68.48</v>
      </c>
      <c r="E294" s="64">
        <v>340.81</v>
      </c>
      <c r="F294" s="64">
        <v>1616.31</v>
      </c>
      <c r="G294" s="64">
        <v>1185.07</v>
      </c>
      <c r="H294" s="64">
        <v>1533.12</v>
      </c>
      <c r="I294" s="64">
        <v>-586</v>
      </c>
      <c r="J294" s="64">
        <v>1641.3</v>
      </c>
      <c r="K294" s="64">
        <v>339.08</v>
      </c>
      <c r="L294" s="64">
        <v>3</v>
      </c>
      <c r="M294" s="65">
        <v>7.65</v>
      </c>
      <c r="N294" s="1"/>
      <c r="O294" s="1"/>
      <c r="P294" s="1"/>
      <c r="Q294" s="1"/>
      <c r="R294" s="62">
        <f t="shared" si="4"/>
        <v>0</v>
      </c>
      <c r="T294" s="79"/>
      <c r="U294" s="79"/>
    </row>
    <row r="295" spans="1:21" ht="15.75" x14ac:dyDescent="0.25">
      <c r="A295" s="1"/>
      <c r="B295" s="63" t="s">
        <v>66</v>
      </c>
      <c r="C295" s="64">
        <v>2434.21</v>
      </c>
      <c r="D295" s="64">
        <v>68.89</v>
      </c>
      <c r="E295" s="64">
        <v>340.87</v>
      </c>
      <c r="F295" s="64">
        <v>1617.84</v>
      </c>
      <c r="G295" s="64">
        <v>1186.5999999999999</v>
      </c>
      <c r="H295" s="64">
        <v>1536.83</v>
      </c>
      <c r="I295" s="64">
        <v>-587.29</v>
      </c>
      <c r="J295" s="64">
        <v>1645.22</v>
      </c>
      <c r="K295" s="64">
        <v>339.09</v>
      </c>
      <c r="L295" s="64">
        <v>3</v>
      </c>
      <c r="M295" s="65">
        <v>7.6</v>
      </c>
      <c r="N295" s="1"/>
      <c r="O295" s="1"/>
      <c r="P295" s="1"/>
      <c r="Q295" s="1"/>
      <c r="R295" s="62">
        <f t="shared" si="4"/>
        <v>0</v>
      </c>
      <c r="T295" s="79"/>
      <c r="U295" s="79"/>
    </row>
    <row r="296" spans="1:21" ht="15.75" x14ac:dyDescent="0.25">
      <c r="A296" s="1"/>
      <c r="B296" s="63" t="s">
        <v>58</v>
      </c>
      <c r="C296" s="64">
        <v>2440</v>
      </c>
      <c r="D296" s="64">
        <v>69.47</v>
      </c>
      <c r="E296" s="64">
        <v>340.95</v>
      </c>
      <c r="F296" s="64">
        <v>1619.9</v>
      </c>
      <c r="G296" s="64">
        <v>1188.6600000000001</v>
      </c>
      <c r="H296" s="64">
        <v>1541.94</v>
      </c>
      <c r="I296" s="64">
        <v>-589.05999999999995</v>
      </c>
      <c r="J296" s="64">
        <v>1650.63</v>
      </c>
      <c r="K296" s="64">
        <v>339.09</v>
      </c>
      <c r="L296" s="64">
        <v>3</v>
      </c>
      <c r="M296" s="65">
        <v>7.58</v>
      </c>
      <c r="N296" s="1"/>
      <c r="O296" s="1"/>
      <c r="P296" s="1"/>
      <c r="Q296" s="1"/>
      <c r="R296" s="62">
        <f t="shared" si="4"/>
        <v>0</v>
      </c>
      <c r="T296" s="79"/>
      <c r="U296" s="79"/>
    </row>
    <row r="297" spans="1:21" ht="15.75" x14ac:dyDescent="0.25">
      <c r="A297" s="1"/>
      <c r="B297" s="63" t="s">
        <v>58</v>
      </c>
      <c r="C297" s="64">
        <v>2450</v>
      </c>
      <c r="D297" s="64">
        <v>70.459999999999994</v>
      </c>
      <c r="E297" s="64">
        <v>341.09</v>
      </c>
      <c r="F297" s="64">
        <v>1623.32</v>
      </c>
      <c r="G297" s="64">
        <v>1192.08</v>
      </c>
      <c r="H297" s="64">
        <v>1550.82</v>
      </c>
      <c r="I297" s="64">
        <v>-592.11</v>
      </c>
      <c r="J297" s="64">
        <v>1660.02</v>
      </c>
      <c r="K297" s="64">
        <v>339.1</v>
      </c>
      <c r="L297" s="64">
        <v>3</v>
      </c>
      <c r="M297" s="65">
        <v>7.55</v>
      </c>
      <c r="N297" s="1"/>
      <c r="O297" s="1"/>
      <c r="P297" s="1"/>
      <c r="Q297" s="1"/>
      <c r="R297" s="62">
        <f t="shared" si="4"/>
        <v>0</v>
      </c>
      <c r="T297" s="79"/>
      <c r="U297" s="79"/>
    </row>
    <row r="298" spans="1:21" ht="15.75" x14ac:dyDescent="0.25">
      <c r="A298" s="1"/>
      <c r="B298" s="63" t="s">
        <v>58</v>
      </c>
      <c r="C298" s="64">
        <v>2460</v>
      </c>
      <c r="D298" s="64">
        <v>71.45</v>
      </c>
      <c r="E298" s="64">
        <v>341.23</v>
      </c>
      <c r="F298" s="64">
        <v>1626.59</v>
      </c>
      <c r="G298" s="64">
        <v>1195.3499999999999</v>
      </c>
      <c r="H298" s="64">
        <v>1559.77</v>
      </c>
      <c r="I298" s="64">
        <v>-595.16</v>
      </c>
      <c r="J298" s="64">
        <v>1669.46</v>
      </c>
      <c r="K298" s="64">
        <v>339.11</v>
      </c>
      <c r="L298" s="64">
        <v>3</v>
      </c>
      <c r="M298" s="65">
        <v>7.5</v>
      </c>
      <c r="N298" s="1"/>
      <c r="O298" s="1"/>
      <c r="P298" s="1"/>
      <c r="Q298" s="1"/>
      <c r="R298" s="62">
        <f t="shared" si="4"/>
        <v>0</v>
      </c>
      <c r="T298" s="79"/>
      <c r="U298" s="79"/>
    </row>
    <row r="299" spans="1:21" ht="15.75" x14ac:dyDescent="0.25">
      <c r="A299" s="1"/>
      <c r="B299" s="63" t="s">
        <v>58</v>
      </c>
      <c r="C299" s="64">
        <v>2470</v>
      </c>
      <c r="D299" s="64">
        <v>72.44</v>
      </c>
      <c r="E299" s="64">
        <v>341.37</v>
      </c>
      <c r="F299" s="64">
        <v>1629.69</v>
      </c>
      <c r="G299" s="64">
        <v>1198.45</v>
      </c>
      <c r="H299" s="64">
        <v>1568.78</v>
      </c>
      <c r="I299" s="64">
        <v>-598.21</v>
      </c>
      <c r="J299" s="64">
        <v>1678.96</v>
      </c>
      <c r="K299" s="64">
        <v>339.13</v>
      </c>
      <c r="L299" s="64">
        <v>3</v>
      </c>
      <c r="M299" s="65">
        <v>7.46</v>
      </c>
      <c r="N299" s="1"/>
      <c r="O299" s="1"/>
      <c r="P299" s="1"/>
      <c r="Q299" s="1"/>
      <c r="R299" s="62">
        <f t="shared" si="4"/>
        <v>0</v>
      </c>
      <c r="T299" s="79"/>
      <c r="U299" s="79"/>
    </row>
    <row r="300" spans="1:21" ht="15.75" x14ac:dyDescent="0.25">
      <c r="A300" s="1"/>
      <c r="B300" s="63" t="s">
        <v>58</v>
      </c>
      <c r="C300" s="64">
        <v>2480</v>
      </c>
      <c r="D300" s="64">
        <v>73.430000000000007</v>
      </c>
      <c r="E300" s="64">
        <v>341.5</v>
      </c>
      <c r="F300" s="64">
        <v>1632.62</v>
      </c>
      <c r="G300" s="64">
        <v>1201.3800000000001</v>
      </c>
      <c r="H300" s="64">
        <v>1577.84</v>
      </c>
      <c r="I300" s="64">
        <v>-601.26</v>
      </c>
      <c r="J300" s="64">
        <v>1688.51</v>
      </c>
      <c r="K300" s="64">
        <v>339.14</v>
      </c>
      <c r="L300" s="64">
        <v>3</v>
      </c>
      <c r="M300" s="65">
        <v>7.41</v>
      </c>
      <c r="N300" s="1"/>
      <c r="O300" s="1"/>
      <c r="P300" s="1"/>
      <c r="Q300" s="1"/>
      <c r="R300" s="62">
        <f t="shared" si="4"/>
        <v>0</v>
      </c>
      <c r="T300" s="79"/>
      <c r="U300" s="79"/>
    </row>
    <row r="301" spans="1:21" ht="15.75" x14ac:dyDescent="0.25">
      <c r="A301" s="1"/>
      <c r="B301" s="63" t="s">
        <v>58</v>
      </c>
      <c r="C301" s="64">
        <v>2490</v>
      </c>
      <c r="D301" s="64">
        <v>74.42</v>
      </c>
      <c r="E301" s="64">
        <v>341.63</v>
      </c>
      <c r="F301" s="64">
        <v>1635.39</v>
      </c>
      <c r="G301" s="64">
        <v>1204.1500000000001</v>
      </c>
      <c r="H301" s="64">
        <v>1586.95</v>
      </c>
      <c r="I301" s="64">
        <v>-604.29</v>
      </c>
      <c r="J301" s="64">
        <v>1698.12</v>
      </c>
      <c r="K301" s="64">
        <v>339.15</v>
      </c>
      <c r="L301" s="64">
        <v>3</v>
      </c>
      <c r="M301" s="65">
        <v>7.37</v>
      </c>
      <c r="N301" s="1"/>
      <c r="O301" s="1"/>
      <c r="P301" s="1"/>
      <c r="Q301" s="1"/>
      <c r="R301" s="62">
        <f t="shared" si="4"/>
        <v>0</v>
      </c>
      <c r="T301" s="79"/>
      <c r="U301" s="79"/>
    </row>
    <row r="302" spans="1:21" ht="15.75" x14ac:dyDescent="0.25">
      <c r="A302" s="1"/>
      <c r="B302" s="63" t="s">
        <v>58</v>
      </c>
      <c r="C302" s="64">
        <v>2500</v>
      </c>
      <c r="D302" s="64">
        <v>75.42</v>
      </c>
      <c r="E302" s="64">
        <v>341.77</v>
      </c>
      <c r="F302" s="64">
        <v>1637.99</v>
      </c>
      <c r="G302" s="64">
        <v>1206.75</v>
      </c>
      <c r="H302" s="64">
        <v>1596.12</v>
      </c>
      <c r="I302" s="64">
        <v>-607.33000000000004</v>
      </c>
      <c r="J302" s="64">
        <v>1707.76</v>
      </c>
      <c r="K302" s="64">
        <v>339.17</v>
      </c>
      <c r="L302" s="64">
        <v>3</v>
      </c>
      <c r="M302" s="65">
        <v>7.34</v>
      </c>
      <c r="N302" s="1"/>
      <c r="O302" s="1"/>
      <c r="P302" s="1"/>
      <c r="Q302" s="1"/>
      <c r="R302" s="62">
        <f t="shared" si="4"/>
        <v>0</v>
      </c>
      <c r="T302" s="79"/>
      <c r="U302" s="79"/>
    </row>
    <row r="303" spans="1:21" ht="15.75" x14ac:dyDescent="0.25">
      <c r="A303" s="1"/>
      <c r="B303" s="63" t="s">
        <v>58</v>
      </c>
      <c r="C303" s="64">
        <v>2510</v>
      </c>
      <c r="D303" s="64">
        <v>76.41</v>
      </c>
      <c r="E303" s="64">
        <v>341.9</v>
      </c>
      <c r="F303" s="64">
        <v>1640.42</v>
      </c>
      <c r="G303" s="64">
        <v>1209.18</v>
      </c>
      <c r="H303" s="64">
        <v>1605.34</v>
      </c>
      <c r="I303" s="64">
        <v>-610.35</v>
      </c>
      <c r="J303" s="64">
        <v>1717.45</v>
      </c>
      <c r="K303" s="64">
        <v>339.18</v>
      </c>
      <c r="L303" s="64">
        <v>3</v>
      </c>
      <c r="M303" s="65">
        <v>7.3</v>
      </c>
      <c r="N303" s="1"/>
      <c r="O303" s="1"/>
      <c r="P303" s="1"/>
      <c r="Q303" s="1"/>
      <c r="R303" s="62">
        <f t="shared" si="4"/>
        <v>0</v>
      </c>
      <c r="T303" s="79"/>
      <c r="U303" s="79"/>
    </row>
    <row r="304" spans="1:21" ht="15.75" x14ac:dyDescent="0.25">
      <c r="A304" s="1"/>
      <c r="B304" s="63" t="s">
        <v>73</v>
      </c>
      <c r="C304" s="64">
        <v>2517.96</v>
      </c>
      <c r="D304" s="64">
        <v>77.2</v>
      </c>
      <c r="E304" s="64">
        <v>342</v>
      </c>
      <c r="F304" s="64">
        <v>1642.24</v>
      </c>
      <c r="G304" s="64">
        <v>1211</v>
      </c>
      <c r="H304" s="64">
        <v>1612.7</v>
      </c>
      <c r="I304" s="64">
        <v>-612.75</v>
      </c>
      <c r="J304" s="64">
        <v>1725.19</v>
      </c>
      <c r="K304" s="64">
        <v>339.2</v>
      </c>
      <c r="L304" s="64">
        <v>3</v>
      </c>
      <c r="M304" s="65">
        <v>7.27</v>
      </c>
      <c r="N304" s="1"/>
      <c r="O304" s="1"/>
      <c r="P304" s="1"/>
      <c r="Q304" s="1"/>
      <c r="R304" s="62">
        <f t="shared" si="4"/>
        <v>2</v>
      </c>
      <c r="T304" s="79"/>
      <c r="U304" s="79"/>
    </row>
    <row r="305" spans="1:21" ht="15.75" x14ac:dyDescent="0.25">
      <c r="A305" s="1"/>
      <c r="B305" s="63" t="s">
        <v>58</v>
      </c>
      <c r="C305" s="64">
        <v>2520</v>
      </c>
      <c r="D305" s="64">
        <v>77.2</v>
      </c>
      <c r="E305" s="64">
        <v>342</v>
      </c>
      <c r="F305" s="64">
        <v>1642.69</v>
      </c>
      <c r="G305" s="64">
        <v>1211.45</v>
      </c>
      <c r="H305" s="64">
        <v>1614.6</v>
      </c>
      <c r="I305" s="64">
        <v>-613.37</v>
      </c>
      <c r="J305" s="64">
        <v>1727.18</v>
      </c>
      <c r="K305" s="64">
        <v>339.2</v>
      </c>
      <c r="L305" s="64">
        <v>0</v>
      </c>
      <c r="M305" s="65">
        <v>0</v>
      </c>
      <c r="N305" s="1"/>
      <c r="O305" s="1"/>
      <c r="P305" s="1"/>
      <c r="Q305" s="1"/>
      <c r="R305" s="62">
        <f t="shared" si="4"/>
        <v>0</v>
      </c>
      <c r="T305" s="79"/>
      <c r="U305" s="79"/>
    </row>
    <row r="306" spans="1:21" ht="15.75" x14ac:dyDescent="0.25">
      <c r="A306" s="1"/>
      <c r="B306" s="63" t="s">
        <v>58</v>
      </c>
      <c r="C306" s="64">
        <v>2530</v>
      </c>
      <c r="D306" s="64">
        <v>77.2</v>
      </c>
      <c r="E306" s="64">
        <v>342</v>
      </c>
      <c r="F306" s="64">
        <v>1644.91</v>
      </c>
      <c r="G306" s="64">
        <v>1213.67</v>
      </c>
      <c r="H306" s="64">
        <v>1623.87</v>
      </c>
      <c r="I306" s="64">
        <v>-616.38</v>
      </c>
      <c r="J306" s="64">
        <v>1736.92</v>
      </c>
      <c r="K306" s="64">
        <v>339.21</v>
      </c>
      <c r="L306" s="64">
        <v>0</v>
      </c>
      <c r="M306" s="65">
        <v>0</v>
      </c>
      <c r="N306" s="1"/>
      <c r="O306" s="1"/>
      <c r="P306" s="1"/>
      <c r="Q306" s="1"/>
      <c r="R306" s="62">
        <f t="shared" si="4"/>
        <v>0</v>
      </c>
      <c r="T306" s="79"/>
      <c r="U306" s="79"/>
    </row>
    <row r="307" spans="1:21" ht="15.75" x14ac:dyDescent="0.25">
      <c r="A307" s="1"/>
      <c r="B307" s="63" t="s">
        <v>58</v>
      </c>
      <c r="C307" s="64">
        <v>2540</v>
      </c>
      <c r="D307" s="64">
        <v>77.2</v>
      </c>
      <c r="E307" s="64">
        <v>342</v>
      </c>
      <c r="F307" s="64">
        <v>1647.12</v>
      </c>
      <c r="G307" s="64">
        <v>1215.8800000000001</v>
      </c>
      <c r="H307" s="64">
        <v>1633.15</v>
      </c>
      <c r="I307" s="64">
        <v>-619.39</v>
      </c>
      <c r="J307" s="64">
        <v>1746.66</v>
      </c>
      <c r="K307" s="64">
        <v>339.23</v>
      </c>
      <c r="L307" s="64">
        <v>0</v>
      </c>
      <c r="M307" s="65">
        <v>0</v>
      </c>
      <c r="N307" s="1"/>
      <c r="O307" s="1"/>
      <c r="P307" s="1"/>
      <c r="Q307" s="1"/>
      <c r="R307" s="62">
        <f t="shared" si="4"/>
        <v>0</v>
      </c>
      <c r="T307" s="79"/>
      <c r="U307" s="79"/>
    </row>
    <row r="308" spans="1:21" ht="15.75" x14ac:dyDescent="0.25">
      <c r="A308" s="1"/>
      <c r="B308" s="63" t="s">
        <v>58</v>
      </c>
      <c r="C308" s="64">
        <v>2550</v>
      </c>
      <c r="D308" s="64">
        <v>77.2</v>
      </c>
      <c r="E308" s="64">
        <v>342</v>
      </c>
      <c r="F308" s="64">
        <v>1649.34</v>
      </c>
      <c r="G308" s="64">
        <v>1218.0999999999999</v>
      </c>
      <c r="H308" s="64">
        <v>1642.42</v>
      </c>
      <c r="I308" s="64">
        <v>-622.41</v>
      </c>
      <c r="J308" s="64">
        <v>1756.4</v>
      </c>
      <c r="K308" s="64">
        <v>339.25</v>
      </c>
      <c r="L308" s="64">
        <v>0</v>
      </c>
      <c r="M308" s="65">
        <v>0</v>
      </c>
      <c r="N308" s="1"/>
      <c r="O308" s="1"/>
      <c r="P308" s="1"/>
      <c r="Q308" s="1"/>
      <c r="R308" s="62">
        <f t="shared" si="4"/>
        <v>0</v>
      </c>
      <c r="T308" s="79"/>
      <c r="U308" s="79"/>
    </row>
    <row r="309" spans="1:21" ht="15.75" x14ac:dyDescent="0.25">
      <c r="A309" s="1"/>
      <c r="B309" s="63" t="s">
        <v>74</v>
      </c>
      <c r="C309" s="64">
        <v>2550.9</v>
      </c>
      <c r="D309" s="64">
        <v>77.2</v>
      </c>
      <c r="E309" s="64">
        <v>342</v>
      </c>
      <c r="F309" s="64">
        <v>1649.54</v>
      </c>
      <c r="G309" s="64">
        <v>1218.3</v>
      </c>
      <c r="H309" s="64">
        <v>1643.26</v>
      </c>
      <c r="I309" s="64">
        <v>-622.67999999999995</v>
      </c>
      <c r="J309" s="64">
        <v>1757.28</v>
      </c>
      <c r="K309" s="64">
        <v>339.25</v>
      </c>
      <c r="L309" s="64">
        <v>0</v>
      </c>
      <c r="M309" s="65">
        <v>0</v>
      </c>
      <c r="N309" s="1"/>
      <c r="O309" s="1"/>
      <c r="P309" s="1"/>
      <c r="Q309" s="1"/>
      <c r="R309" s="62">
        <f t="shared" si="4"/>
        <v>4</v>
      </c>
      <c r="T309" s="79"/>
      <c r="U309" s="79"/>
    </row>
    <row r="310" spans="1:21" ht="15.75" x14ac:dyDescent="0.25">
      <c r="A310" s="1"/>
      <c r="B310" s="63" t="s">
        <v>76</v>
      </c>
      <c r="C310" s="64">
        <v>2558.3000000000002</v>
      </c>
      <c r="D310" s="64">
        <v>77.81</v>
      </c>
      <c r="E310" s="64">
        <v>342</v>
      </c>
      <c r="F310" s="64">
        <v>1651.14</v>
      </c>
      <c r="G310" s="64">
        <v>1219.9000000000001</v>
      </c>
      <c r="H310" s="64">
        <v>1650.13</v>
      </c>
      <c r="I310" s="64">
        <v>-624.91</v>
      </c>
      <c r="J310" s="64">
        <v>1764.49</v>
      </c>
      <c r="K310" s="64">
        <v>339.26</v>
      </c>
      <c r="L310" s="64">
        <v>2.5</v>
      </c>
      <c r="M310" s="65">
        <v>0</v>
      </c>
      <c r="N310" s="1"/>
      <c r="O310" s="1"/>
      <c r="P310" s="1"/>
      <c r="Q310" s="1"/>
      <c r="R310" s="62">
        <f t="shared" si="4"/>
        <v>0</v>
      </c>
      <c r="T310" s="79"/>
      <c r="U310" s="79"/>
    </row>
    <row r="311" spans="1:21" ht="15.75" x14ac:dyDescent="0.25">
      <c r="A311" s="1"/>
      <c r="B311" s="63" t="s">
        <v>58</v>
      </c>
      <c r="C311" s="64">
        <v>2560</v>
      </c>
      <c r="D311" s="64">
        <v>77.959999999999994</v>
      </c>
      <c r="E311" s="64">
        <v>342</v>
      </c>
      <c r="F311" s="64">
        <v>1651.5</v>
      </c>
      <c r="G311" s="64">
        <v>1220.26</v>
      </c>
      <c r="H311" s="64">
        <v>1651.71</v>
      </c>
      <c r="I311" s="64">
        <v>-625.41999999999996</v>
      </c>
      <c r="J311" s="64">
        <v>1766.15</v>
      </c>
      <c r="K311" s="64">
        <v>339.26</v>
      </c>
      <c r="L311" s="64">
        <v>2.5</v>
      </c>
      <c r="M311" s="65">
        <v>0</v>
      </c>
      <c r="N311" s="1"/>
      <c r="O311" s="1"/>
      <c r="P311" s="1"/>
      <c r="Q311" s="1"/>
      <c r="R311" s="62">
        <f t="shared" si="4"/>
        <v>0</v>
      </c>
      <c r="T311" s="79"/>
      <c r="U311" s="79"/>
    </row>
    <row r="312" spans="1:21" ht="15.75" x14ac:dyDescent="0.25">
      <c r="A312" s="1"/>
      <c r="B312" s="63" t="s">
        <v>58</v>
      </c>
      <c r="C312" s="64">
        <v>2570</v>
      </c>
      <c r="D312" s="64">
        <v>78.790000000000006</v>
      </c>
      <c r="E312" s="64">
        <v>342</v>
      </c>
      <c r="F312" s="64">
        <v>1653.51</v>
      </c>
      <c r="G312" s="64">
        <v>1222.27</v>
      </c>
      <c r="H312" s="64">
        <v>1661.02</v>
      </c>
      <c r="I312" s="64">
        <v>-628.45000000000005</v>
      </c>
      <c r="J312" s="64">
        <v>1775.93</v>
      </c>
      <c r="K312" s="64">
        <v>339.28</v>
      </c>
      <c r="L312" s="64">
        <v>2.5</v>
      </c>
      <c r="M312" s="65">
        <v>0</v>
      </c>
      <c r="N312" s="1"/>
      <c r="O312" s="1"/>
      <c r="P312" s="1"/>
      <c r="Q312" s="1"/>
      <c r="R312" s="62">
        <f t="shared" si="4"/>
        <v>0</v>
      </c>
      <c r="T312" s="79"/>
      <c r="U312" s="79"/>
    </row>
    <row r="313" spans="1:21" ht="15.75" x14ac:dyDescent="0.25">
      <c r="A313" s="1"/>
      <c r="B313" s="63" t="s">
        <v>58</v>
      </c>
      <c r="C313" s="64">
        <v>2580</v>
      </c>
      <c r="D313" s="64">
        <v>79.62</v>
      </c>
      <c r="E313" s="64">
        <v>342</v>
      </c>
      <c r="F313" s="64">
        <v>1655.39</v>
      </c>
      <c r="G313" s="64">
        <v>1224.1500000000001</v>
      </c>
      <c r="H313" s="64">
        <v>1670.36</v>
      </c>
      <c r="I313" s="64">
        <v>-631.49</v>
      </c>
      <c r="J313" s="64">
        <v>1785.75</v>
      </c>
      <c r="K313" s="64">
        <v>339.29</v>
      </c>
      <c r="L313" s="64">
        <v>2.5</v>
      </c>
      <c r="M313" s="65">
        <v>0</v>
      </c>
      <c r="N313" s="1"/>
      <c r="O313" s="1"/>
      <c r="P313" s="1"/>
      <c r="Q313" s="1"/>
      <c r="R313" s="62">
        <f t="shared" si="4"/>
        <v>0</v>
      </c>
      <c r="T313" s="79"/>
      <c r="U313" s="79"/>
    </row>
    <row r="314" spans="1:21" ht="15.75" x14ac:dyDescent="0.25">
      <c r="A314" s="1"/>
      <c r="B314" s="63" t="s">
        <v>58</v>
      </c>
      <c r="C314" s="64">
        <v>2590</v>
      </c>
      <c r="D314" s="64">
        <v>80.459999999999994</v>
      </c>
      <c r="E314" s="64">
        <v>342</v>
      </c>
      <c r="F314" s="64">
        <v>1657.11</v>
      </c>
      <c r="G314" s="64">
        <v>1225.8699999999999</v>
      </c>
      <c r="H314" s="64">
        <v>1679.73</v>
      </c>
      <c r="I314" s="64">
        <v>-634.53</v>
      </c>
      <c r="J314" s="64">
        <v>1795.58</v>
      </c>
      <c r="K314" s="64">
        <v>339.31</v>
      </c>
      <c r="L314" s="64">
        <v>2.5</v>
      </c>
      <c r="M314" s="65">
        <v>0</v>
      </c>
      <c r="N314" s="1"/>
      <c r="O314" s="1"/>
      <c r="P314" s="1"/>
      <c r="Q314" s="1"/>
      <c r="R314" s="62">
        <f t="shared" si="4"/>
        <v>0</v>
      </c>
      <c r="T314" s="79"/>
      <c r="U314" s="79"/>
    </row>
    <row r="315" spans="1:21" ht="15.75" x14ac:dyDescent="0.25">
      <c r="A315" s="1"/>
      <c r="B315" s="63" t="s">
        <v>58</v>
      </c>
      <c r="C315" s="64">
        <v>2600</v>
      </c>
      <c r="D315" s="64">
        <v>81.290000000000006</v>
      </c>
      <c r="E315" s="64">
        <v>342</v>
      </c>
      <c r="F315" s="64">
        <v>1658.7</v>
      </c>
      <c r="G315" s="64">
        <v>1227.46</v>
      </c>
      <c r="H315" s="64">
        <v>1689.12</v>
      </c>
      <c r="I315" s="64">
        <v>-637.58000000000004</v>
      </c>
      <c r="J315" s="64">
        <v>1805.45</v>
      </c>
      <c r="K315" s="64">
        <v>339.32</v>
      </c>
      <c r="L315" s="64">
        <v>2.5</v>
      </c>
      <c r="M315" s="65">
        <v>0</v>
      </c>
      <c r="N315" s="1"/>
      <c r="O315" s="1"/>
      <c r="P315" s="1"/>
      <c r="Q315" s="1"/>
      <c r="R315" s="62">
        <f t="shared" si="4"/>
        <v>0</v>
      </c>
      <c r="T315" s="79"/>
      <c r="U315" s="79"/>
    </row>
    <row r="316" spans="1:21" ht="15.75" x14ac:dyDescent="0.25">
      <c r="A316" s="1"/>
      <c r="B316" s="63" t="s">
        <v>109</v>
      </c>
      <c r="C316" s="64">
        <v>2608.5300000000002</v>
      </c>
      <c r="D316" s="64">
        <v>82</v>
      </c>
      <c r="E316" s="64">
        <v>342</v>
      </c>
      <c r="F316" s="64">
        <v>1659.94</v>
      </c>
      <c r="G316" s="64">
        <v>1228.7</v>
      </c>
      <c r="H316" s="64">
        <v>1697.14</v>
      </c>
      <c r="I316" s="64">
        <v>-640.19000000000005</v>
      </c>
      <c r="J316" s="64">
        <v>1813.87</v>
      </c>
      <c r="K316" s="64">
        <v>339.33</v>
      </c>
      <c r="L316" s="64">
        <v>2.5</v>
      </c>
      <c r="M316" s="65">
        <v>0</v>
      </c>
      <c r="N316" s="1"/>
      <c r="O316" s="1"/>
      <c r="P316" s="1"/>
      <c r="Q316" s="1"/>
      <c r="R316" s="62">
        <f t="shared" si="4"/>
        <v>2</v>
      </c>
      <c r="T316" s="79"/>
      <c r="U316" s="79"/>
    </row>
    <row r="317" spans="1:21" ht="15.75" x14ac:dyDescent="0.25">
      <c r="A317" s="1"/>
      <c r="B317" s="63" t="s">
        <v>58</v>
      </c>
      <c r="C317" s="64">
        <v>2610</v>
      </c>
      <c r="D317" s="64">
        <v>82</v>
      </c>
      <c r="E317" s="64">
        <v>342</v>
      </c>
      <c r="F317" s="64">
        <v>1660.15</v>
      </c>
      <c r="G317" s="64">
        <v>1228.9100000000001</v>
      </c>
      <c r="H317" s="64">
        <v>1698.53</v>
      </c>
      <c r="I317" s="64">
        <v>-640.64</v>
      </c>
      <c r="J317" s="64">
        <v>1815.33</v>
      </c>
      <c r="K317" s="64">
        <v>339.33</v>
      </c>
      <c r="L317" s="64">
        <v>0</v>
      </c>
      <c r="M317" s="65">
        <v>0</v>
      </c>
      <c r="N317" s="1"/>
      <c r="O317" s="1"/>
      <c r="P317" s="1"/>
      <c r="Q317" s="1"/>
      <c r="R317" s="62">
        <f t="shared" si="4"/>
        <v>0</v>
      </c>
      <c r="T317" s="79"/>
      <c r="U317" s="79"/>
    </row>
    <row r="318" spans="1:21" ht="15.75" x14ac:dyDescent="0.25">
      <c r="A318" s="1"/>
      <c r="B318" s="63" t="s">
        <v>58</v>
      </c>
      <c r="C318" s="64">
        <v>2620</v>
      </c>
      <c r="D318" s="64">
        <v>82</v>
      </c>
      <c r="E318" s="64">
        <v>342</v>
      </c>
      <c r="F318" s="64">
        <v>1661.54</v>
      </c>
      <c r="G318" s="64">
        <v>1230.3</v>
      </c>
      <c r="H318" s="64">
        <v>1707.95</v>
      </c>
      <c r="I318" s="64">
        <v>-643.70000000000005</v>
      </c>
      <c r="J318" s="64">
        <v>1825.22</v>
      </c>
      <c r="K318" s="64">
        <v>339.35</v>
      </c>
      <c r="L318" s="64">
        <v>0</v>
      </c>
      <c r="M318" s="65">
        <v>0</v>
      </c>
      <c r="N318" s="1"/>
      <c r="O318" s="1"/>
      <c r="P318" s="1"/>
      <c r="Q318" s="1"/>
      <c r="R318" s="62">
        <f t="shared" si="4"/>
        <v>0</v>
      </c>
      <c r="T318" s="79"/>
      <c r="U318" s="79"/>
    </row>
    <row r="319" spans="1:21" ht="15.75" x14ac:dyDescent="0.25">
      <c r="A319" s="1"/>
      <c r="B319" s="63" t="s">
        <v>58</v>
      </c>
      <c r="C319" s="64">
        <v>2630</v>
      </c>
      <c r="D319" s="64">
        <v>82</v>
      </c>
      <c r="E319" s="64">
        <v>342</v>
      </c>
      <c r="F319" s="64">
        <v>1662.93</v>
      </c>
      <c r="G319" s="64">
        <v>1231.69</v>
      </c>
      <c r="H319" s="64">
        <v>1717.37</v>
      </c>
      <c r="I319" s="64">
        <v>-646.76</v>
      </c>
      <c r="J319" s="64">
        <v>1835.12</v>
      </c>
      <c r="K319" s="64">
        <v>339.36</v>
      </c>
      <c r="L319" s="64">
        <v>0</v>
      </c>
      <c r="M319" s="65">
        <v>0</v>
      </c>
      <c r="N319" s="1"/>
      <c r="O319" s="1"/>
      <c r="P319" s="1"/>
      <c r="Q319" s="1"/>
      <c r="R319" s="62">
        <f t="shared" si="4"/>
        <v>0</v>
      </c>
      <c r="T319" s="79"/>
      <c r="U319" s="79"/>
    </row>
    <row r="320" spans="1:21" ht="15.75" x14ac:dyDescent="0.25">
      <c r="A320" s="1"/>
      <c r="B320" s="63" t="s">
        <v>58</v>
      </c>
      <c r="C320" s="64">
        <v>2640</v>
      </c>
      <c r="D320" s="64">
        <v>82</v>
      </c>
      <c r="E320" s="64">
        <v>342</v>
      </c>
      <c r="F320" s="64">
        <v>1664.32</v>
      </c>
      <c r="G320" s="64">
        <v>1233.08</v>
      </c>
      <c r="H320" s="64">
        <v>1726.79</v>
      </c>
      <c r="I320" s="64">
        <v>-649.82000000000005</v>
      </c>
      <c r="J320" s="64">
        <v>1845.01</v>
      </c>
      <c r="K320" s="64">
        <v>339.38</v>
      </c>
      <c r="L320" s="64">
        <v>0</v>
      </c>
      <c r="M320" s="65">
        <v>0</v>
      </c>
      <c r="N320" s="1"/>
      <c r="O320" s="1"/>
      <c r="P320" s="1"/>
      <c r="Q320" s="1"/>
      <c r="R320" s="62">
        <f t="shared" si="4"/>
        <v>0</v>
      </c>
      <c r="T320" s="79"/>
      <c r="U320" s="79"/>
    </row>
    <row r="321" spans="1:21" ht="15.75" x14ac:dyDescent="0.25">
      <c r="A321" s="1"/>
      <c r="B321" s="63" t="s">
        <v>58</v>
      </c>
      <c r="C321" s="64">
        <v>2650</v>
      </c>
      <c r="D321" s="64">
        <v>82</v>
      </c>
      <c r="E321" s="64">
        <v>342</v>
      </c>
      <c r="F321" s="64">
        <v>1665.71</v>
      </c>
      <c r="G321" s="64">
        <v>1234.47</v>
      </c>
      <c r="H321" s="64">
        <v>1736.2</v>
      </c>
      <c r="I321" s="64">
        <v>-652.88</v>
      </c>
      <c r="J321" s="64">
        <v>1854.9</v>
      </c>
      <c r="K321" s="64">
        <v>339.39</v>
      </c>
      <c r="L321" s="64">
        <v>0</v>
      </c>
      <c r="M321" s="65">
        <v>0</v>
      </c>
      <c r="N321" s="1"/>
      <c r="O321" s="1"/>
      <c r="P321" s="1"/>
      <c r="Q321" s="1"/>
      <c r="R321" s="62">
        <f t="shared" si="4"/>
        <v>0</v>
      </c>
      <c r="T321" s="79"/>
      <c r="U321" s="79"/>
    </row>
    <row r="322" spans="1:21" ht="15.75" x14ac:dyDescent="0.25">
      <c r="A322" s="1"/>
      <c r="B322" s="63" t="s">
        <v>58</v>
      </c>
      <c r="C322" s="64">
        <v>2660</v>
      </c>
      <c r="D322" s="64">
        <v>82</v>
      </c>
      <c r="E322" s="64">
        <v>342</v>
      </c>
      <c r="F322" s="64">
        <v>1667.1</v>
      </c>
      <c r="G322" s="64">
        <v>1235.8599999999999</v>
      </c>
      <c r="H322" s="64">
        <v>1745.62</v>
      </c>
      <c r="I322" s="64">
        <v>-655.94</v>
      </c>
      <c r="J322" s="64">
        <v>1864.79</v>
      </c>
      <c r="K322" s="64">
        <v>339.41</v>
      </c>
      <c r="L322" s="64">
        <v>0</v>
      </c>
      <c r="M322" s="65">
        <v>0</v>
      </c>
      <c r="N322" s="1"/>
      <c r="O322" s="1"/>
      <c r="P322" s="1"/>
      <c r="Q322" s="1"/>
      <c r="R322" s="62">
        <f t="shared" si="4"/>
        <v>0</v>
      </c>
      <c r="T322" s="79"/>
      <c r="U322" s="79"/>
    </row>
    <row r="323" spans="1:21" ht="15.75" x14ac:dyDescent="0.25">
      <c r="A323" s="1"/>
      <c r="B323" s="63" t="s">
        <v>110</v>
      </c>
      <c r="C323" s="64">
        <v>2668.16</v>
      </c>
      <c r="D323" s="64">
        <v>82</v>
      </c>
      <c r="E323" s="64">
        <v>342</v>
      </c>
      <c r="F323" s="64">
        <v>1668.24</v>
      </c>
      <c r="G323" s="64">
        <v>1237</v>
      </c>
      <c r="H323" s="64">
        <v>1753.31</v>
      </c>
      <c r="I323" s="64">
        <v>-658.44</v>
      </c>
      <c r="J323" s="64">
        <v>1872.87</v>
      </c>
      <c r="K323" s="64">
        <v>339.42</v>
      </c>
      <c r="L323" s="64">
        <v>0</v>
      </c>
      <c r="M323" s="65">
        <v>0</v>
      </c>
      <c r="N323" s="1"/>
      <c r="O323" s="1"/>
      <c r="P323" s="1"/>
      <c r="Q323" s="1"/>
      <c r="R323" s="62">
        <f t="shared" si="4"/>
        <v>4</v>
      </c>
      <c r="T323" s="79"/>
      <c r="U323" s="79"/>
    </row>
    <row r="324" spans="1:21" ht="15.75" x14ac:dyDescent="0.25">
      <c r="A324" s="1"/>
      <c r="B324" s="63" t="s">
        <v>58</v>
      </c>
      <c r="C324" s="64">
        <v>2670</v>
      </c>
      <c r="D324" s="64">
        <v>82.21</v>
      </c>
      <c r="E324" s="64">
        <v>342</v>
      </c>
      <c r="F324" s="64">
        <v>1668.49</v>
      </c>
      <c r="G324" s="64">
        <v>1237.25</v>
      </c>
      <c r="H324" s="64">
        <v>1755.04</v>
      </c>
      <c r="I324" s="64">
        <v>-659</v>
      </c>
      <c r="J324" s="64">
        <v>1874.69</v>
      </c>
      <c r="K324" s="64">
        <v>339.42</v>
      </c>
      <c r="L324" s="64">
        <v>3.5</v>
      </c>
      <c r="M324" s="65">
        <v>0</v>
      </c>
      <c r="N324" s="1"/>
      <c r="O324" s="1"/>
      <c r="P324" s="1"/>
      <c r="Q324" s="1"/>
      <c r="R324" s="62">
        <f t="shared" si="4"/>
        <v>0</v>
      </c>
      <c r="T324" s="79"/>
      <c r="U324" s="79"/>
    </row>
    <row r="325" spans="1:21" ht="15.75" x14ac:dyDescent="0.25">
      <c r="A325" s="1"/>
      <c r="B325" s="63" t="s">
        <v>58</v>
      </c>
      <c r="C325" s="64">
        <v>2680</v>
      </c>
      <c r="D325" s="64">
        <v>83.38</v>
      </c>
      <c r="E325" s="64">
        <v>342</v>
      </c>
      <c r="F325" s="64">
        <v>1669.75</v>
      </c>
      <c r="G325" s="64">
        <v>1238.51</v>
      </c>
      <c r="H325" s="64">
        <v>1764.48</v>
      </c>
      <c r="I325" s="64">
        <v>-662.06</v>
      </c>
      <c r="J325" s="64">
        <v>1884.6</v>
      </c>
      <c r="K325" s="64">
        <v>339.43</v>
      </c>
      <c r="L325" s="64">
        <v>3.5</v>
      </c>
      <c r="M325" s="65">
        <v>0</v>
      </c>
      <c r="N325" s="1"/>
      <c r="O325" s="1"/>
      <c r="P325" s="1"/>
      <c r="Q325" s="1"/>
      <c r="R325" s="62">
        <f t="shared" si="4"/>
        <v>0</v>
      </c>
      <c r="T325" s="79"/>
      <c r="U325" s="79"/>
    </row>
    <row r="326" spans="1:21" ht="15.75" x14ac:dyDescent="0.25">
      <c r="A326" s="1"/>
      <c r="B326" s="63" t="s">
        <v>58</v>
      </c>
      <c r="C326" s="64">
        <v>2690</v>
      </c>
      <c r="D326" s="64">
        <v>84.55</v>
      </c>
      <c r="E326" s="64">
        <v>342</v>
      </c>
      <c r="F326" s="64">
        <v>1670.8</v>
      </c>
      <c r="G326" s="64">
        <v>1239.56</v>
      </c>
      <c r="H326" s="64">
        <v>1773.93</v>
      </c>
      <c r="I326" s="64">
        <v>-665.14</v>
      </c>
      <c r="J326" s="64">
        <v>1894.53</v>
      </c>
      <c r="K326" s="64">
        <v>339.45</v>
      </c>
      <c r="L326" s="64">
        <v>3.5</v>
      </c>
      <c r="M326" s="65">
        <v>0</v>
      </c>
      <c r="N326" s="1"/>
      <c r="O326" s="1"/>
      <c r="P326" s="1"/>
      <c r="Q326" s="1"/>
      <c r="R326" s="62">
        <f t="shared" si="4"/>
        <v>0</v>
      </c>
      <c r="T326" s="79"/>
      <c r="U326" s="79"/>
    </row>
    <row r="327" spans="1:21" ht="15.75" x14ac:dyDescent="0.25">
      <c r="A327" s="1"/>
      <c r="B327" s="63" t="s">
        <v>58</v>
      </c>
      <c r="C327" s="64">
        <v>2700</v>
      </c>
      <c r="D327" s="64">
        <v>85.71</v>
      </c>
      <c r="E327" s="64">
        <v>342</v>
      </c>
      <c r="F327" s="64">
        <v>1671.65</v>
      </c>
      <c r="G327" s="64">
        <v>1240.4100000000001</v>
      </c>
      <c r="H327" s="64">
        <v>1783.41</v>
      </c>
      <c r="I327" s="64">
        <v>-668.22</v>
      </c>
      <c r="J327" s="64">
        <v>1904.49</v>
      </c>
      <c r="K327" s="64">
        <v>339.46</v>
      </c>
      <c r="L327" s="64">
        <v>3.5</v>
      </c>
      <c r="M327" s="65">
        <v>0</v>
      </c>
      <c r="N327" s="1"/>
      <c r="O327" s="1"/>
      <c r="P327" s="1"/>
      <c r="Q327" s="1"/>
      <c r="R327" s="62">
        <f t="shared" si="4"/>
        <v>0</v>
      </c>
      <c r="T327" s="79"/>
      <c r="U327" s="79"/>
    </row>
    <row r="328" spans="1:21" ht="15.75" x14ac:dyDescent="0.25">
      <c r="A328" s="1"/>
      <c r="B328" s="63" t="s">
        <v>58</v>
      </c>
      <c r="C328" s="64">
        <v>2710</v>
      </c>
      <c r="D328" s="64">
        <v>86.88</v>
      </c>
      <c r="E328" s="64">
        <v>342</v>
      </c>
      <c r="F328" s="64">
        <v>1672.29</v>
      </c>
      <c r="G328" s="64">
        <v>1241.05</v>
      </c>
      <c r="H328" s="64">
        <v>1792.9</v>
      </c>
      <c r="I328" s="64">
        <v>-671.3</v>
      </c>
      <c r="J328" s="64">
        <v>1914.45</v>
      </c>
      <c r="K328" s="64">
        <v>339.47</v>
      </c>
      <c r="L328" s="64">
        <v>3.5</v>
      </c>
      <c r="M328" s="65">
        <v>0</v>
      </c>
      <c r="N328" s="1"/>
      <c r="O328" s="1"/>
      <c r="P328" s="1"/>
      <c r="Q328" s="1"/>
      <c r="R328" s="62">
        <f t="shared" si="4"/>
        <v>0</v>
      </c>
      <c r="T328" s="79"/>
      <c r="U328" s="79"/>
    </row>
    <row r="329" spans="1:21" ht="15.75" x14ac:dyDescent="0.25">
      <c r="A329" s="1"/>
      <c r="B329" s="63" t="s">
        <v>58</v>
      </c>
      <c r="C329" s="64">
        <v>2720</v>
      </c>
      <c r="D329" s="64">
        <v>88.05</v>
      </c>
      <c r="E329" s="64">
        <v>342</v>
      </c>
      <c r="F329" s="64">
        <v>1672.73</v>
      </c>
      <c r="G329" s="64">
        <v>1241.49</v>
      </c>
      <c r="H329" s="64">
        <v>1802.4</v>
      </c>
      <c r="I329" s="64">
        <v>-674.39</v>
      </c>
      <c r="J329" s="64">
        <v>1924.43</v>
      </c>
      <c r="K329" s="64">
        <v>339.49</v>
      </c>
      <c r="L329" s="64">
        <v>3.5</v>
      </c>
      <c r="M329" s="65">
        <v>0</v>
      </c>
      <c r="N329" s="1"/>
      <c r="O329" s="1"/>
      <c r="P329" s="1"/>
      <c r="Q329" s="1"/>
      <c r="R329" s="62">
        <f t="shared" si="4"/>
        <v>0</v>
      </c>
      <c r="T329" s="79"/>
      <c r="U329" s="79"/>
    </row>
    <row r="330" spans="1:21" ht="15.75" customHeight="1" x14ac:dyDescent="0.25">
      <c r="A330" s="1"/>
      <c r="B330" s="63" t="s">
        <v>58</v>
      </c>
      <c r="C330" s="64">
        <v>2730</v>
      </c>
      <c r="D330" s="64">
        <v>89.21</v>
      </c>
      <c r="E330" s="64">
        <v>342</v>
      </c>
      <c r="F330" s="64">
        <v>1672.97</v>
      </c>
      <c r="G330" s="64">
        <v>1241.73</v>
      </c>
      <c r="H330" s="64">
        <v>1811.91</v>
      </c>
      <c r="I330" s="64">
        <v>-677.48</v>
      </c>
      <c r="J330" s="64">
        <v>1934.42</v>
      </c>
      <c r="K330" s="64">
        <v>339.5</v>
      </c>
      <c r="L330" s="64">
        <v>3.5</v>
      </c>
      <c r="M330" s="65">
        <v>0</v>
      </c>
      <c r="N330" s="1"/>
      <c r="O330" s="1"/>
      <c r="P330" s="1"/>
      <c r="Q330" s="1"/>
      <c r="R330" s="62">
        <f t="shared" si="4"/>
        <v>0</v>
      </c>
      <c r="T330" s="79"/>
      <c r="U330" s="79"/>
    </row>
    <row r="331" spans="1:21" ht="15.75" customHeight="1" x14ac:dyDescent="0.25">
      <c r="A331" s="1"/>
      <c r="B331" s="63" t="s">
        <v>62</v>
      </c>
      <c r="C331" s="64">
        <v>2736.74</v>
      </c>
      <c r="D331" s="64">
        <v>90</v>
      </c>
      <c r="E331" s="64">
        <v>342</v>
      </c>
      <c r="F331" s="64">
        <v>1673.02</v>
      </c>
      <c r="G331" s="64">
        <v>1241.78</v>
      </c>
      <c r="H331" s="64">
        <v>1818.32</v>
      </c>
      <c r="I331" s="64">
        <v>-679.56</v>
      </c>
      <c r="J331" s="64">
        <v>1941.16</v>
      </c>
      <c r="K331" s="64">
        <v>339.51</v>
      </c>
      <c r="L331" s="64">
        <v>3.5</v>
      </c>
      <c r="M331" s="65">
        <v>0</v>
      </c>
      <c r="N331" s="1"/>
      <c r="O331" s="1"/>
      <c r="P331" s="1"/>
      <c r="Q331" s="1"/>
      <c r="R331" s="62">
        <f t="shared" si="4"/>
        <v>0</v>
      </c>
      <c r="T331" s="79"/>
      <c r="U331" s="79"/>
    </row>
    <row r="332" spans="1:21" ht="15.75" customHeight="1" x14ac:dyDescent="0.25">
      <c r="A332" s="1"/>
      <c r="B332" s="63" t="s">
        <v>58</v>
      </c>
      <c r="C332" s="64">
        <v>2740</v>
      </c>
      <c r="D332" s="64">
        <v>90</v>
      </c>
      <c r="E332" s="64">
        <v>342</v>
      </c>
      <c r="F332" s="64">
        <v>1673.02</v>
      </c>
      <c r="G332" s="64">
        <v>1241.78</v>
      </c>
      <c r="H332" s="64">
        <v>1821.42</v>
      </c>
      <c r="I332" s="64">
        <v>-680.57</v>
      </c>
      <c r="J332" s="64">
        <v>1944.41</v>
      </c>
      <c r="K332" s="64">
        <v>339.51</v>
      </c>
      <c r="L332" s="64">
        <v>0</v>
      </c>
      <c r="M332" s="65">
        <v>0</v>
      </c>
      <c r="N332" s="1"/>
      <c r="O332" s="1"/>
      <c r="P332" s="1"/>
      <c r="Q332" s="1"/>
      <c r="R332" s="62">
        <f t="shared" si="4"/>
        <v>0</v>
      </c>
      <c r="T332" s="79"/>
      <c r="U332" s="79"/>
    </row>
    <row r="333" spans="1:21" ht="15.75" customHeight="1" x14ac:dyDescent="0.25">
      <c r="A333" s="1"/>
      <c r="B333" s="63" t="s">
        <v>58</v>
      </c>
      <c r="C333" s="64">
        <v>2750</v>
      </c>
      <c r="D333" s="64">
        <v>90</v>
      </c>
      <c r="E333" s="64">
        <v>342</v>
      </c>
      <c r="F333" s="64">
        <v>1673.02</v>
      </c>
      <c r="G333" s="64">
        <v>1241.78</v>
      </c>
      <c r="H333" s="64">
        <v>1830.93</v>
      </c>
      <c r="I333" s="64">
        <v>-683.66</v>
      </c>
      <c r="J333" s="64">
        <v>1954.4</v>
      </c>
      <c r="K333" s="64">
        <v>339.52</v>
      </c>
      <c r="L333" s="64">
        <v>0</v>
      </c>
      <c r="M333" s="65">
        <v>0</v>
      </c>
      <c r="N333" s="1"/>
      <c r="O333" s="1"/>
      <c r="P333" s="1"/>
      <c r="Q333" s="1"/>
      <c r="R333" s="62">
        <f t="shared" si="4"/>
        <v>0</v>
      </c>
      <c r="T333" s="79"/>
      <c r="U333" s="79"/>
    </row>
    <row r="334" spans="1:21" ht="15.75" customHeight="1" x14ac:dyDescent="0.25">
      <c r="A334" s="1"/>
      <c r="B334" s="63" t="s">
        <v>75</v>
      </c>
      <c r="C334" s="64">
        <v>2755</v>
      </c>
      <c r="D334" s="64">
        <v>90</v>
      </c>
      <c r="E334" s="64">
        <v>342</v>
      </c>
      <c r="F334" s="64">
        <v>1673.02</v>
      </c>
      <c r="G334" s="64">
        <v>1241.78</v>
      </c>
      <c r="H334" s="64">
        <v>1835.69</v>
      </c>
      <c r="I334" s="64">
        <v>-685.2</v>
      </c>
      <c r="J334" s="64">
        <v>1959.4</v>
      </c>
      <c r="K334" s="64">
        <v>339.53</v>
      </c>
      <c r="L334" s="64">
        <v>0</v>
      </c>
      <c r="M334" s="65">
        <v>0</v>
      </c>
      <c r="N334" s="1"/>
      <c r="O334" s="1"/>
      <c r="P334" s="1"/>
      <c r="Q334" s="1"/>
      <c r="R334" s="62">
        <f t="shared" si="4"/>
        <v>1</v>
      </c>
      <c r="T334" s="79"/>
      <c r="U334" s="79"/>
    </row>
    <row r="335" spans="1:21" ht="15.75" customHeight="1" x14ac:dyDescent="0.25">
      <c r="A335" s="1"/>
      <c r="B335" s="63" t="s">
        <v>58</v>
      </c>
      <c r="C335" s="64">
        <v>2760</v>
      </c>
      <c r="D335" s="64">
        <v>90</v>
      </c>
      <c r="E335" s="64">
        <v>342</v>
      </c>
      <c r="F335" s="64">
        <v>1673.02</v>
      </c>
      <c r="G335" s="64">
        <v>1241.78</v>
      </c>
      <c r="H335" s="64">
        <v>1840.44</v>
      </c>
      <c r="I335" s="64">
        <v>-686.75</v>
      </c>
      <c r="J335" s="64">
        <v>1964.39</v>
      </c>
      <c r="K335" s="64">
        <v>339.54</v>
      </c>
      <c r="L335" s="64">
        <v>0</v>
      </c>
      <c r="M335" s="65">
        <v>0</v>
      </c>
      <c r="N335" s="1"/>
      <c r="O335" s="1"/>
      <c r="P335" s="1"/>
      <c r="Q335" s="1"/>
      <c r="R335" s="62">
        <f t="shared" si="4"/>
        <v>0</v>
      </c>
      <c r="T335" s="79"/>
      <c r="U335" s="79"/>
    </row>
    <row r="336" spans="1:21" ht="15.75" customHeight="1" x14ac:dyDescent="0.25">
      <c r="A336" s="1"/>
      <c r="B336" s="63" t="s">
        <v>58</v>
      </c>
      <c r="C336" s="64">
        <v>2770</v>
      </c>
      <c r="D336" s="64">
        <v>90</v>
      </c>
      <c r="E336" s="64">
        <v>342</v>
      </c>
      <c r="F336" s="64">
        <v>1673.02</v>
      </c>
      <c r="G336" s="64">
        <v>1241.78</v>
      </c>
      <c r="H336" s="64">
        <v>1849.95</v>
      </c>
      <c r="I336" s="64">
        <v>-689.84</v>
      </c>
      <c r="J336" s="64">
        <v>1974.38</v>
      </c>
      <c r="K336" s="64">
        <v>339.55</v>
      </c>
      <c r="L336" s="64">
        <v>0</v>
      </c>
      <c r="M336" s="65">
        <v>0</v>
      </c>
      <c r="N336" s="1"/>
      <c r="O336" s="1"/>
      <c r="P336" s="1"/>
      <c r="Q336" s="1"/>
      <c r="R336" s="62">
        <f t="shared" si="4"/>
        <v>0</v>
      </c>
      <c r="T336" s="79"/>
      <c r="U336" s="79"/>
    </row>
    <row r="337" spans="1:21" ht="15.75" customHeight="1" x14ac:dyDescent="0.25">
      <c r="A337" s="1"/>
      <c r="B337" s="63" t="s">
        <v>59</v>
      </c>
      <c r="C337" s="64">
        <v>2775</v>
      </c>
      <c r="D337" s="64">
        <v>90</v>
      </c>
      <c r="E337" s="64">
        <v>342</v>
      </c>
      <c r="F337" s="64">
        <v>1673.02</v>
      </c>
      <c r="G337" s="64">
        <v>1241.78</v>
      </c>
      <c r="H337" s="64">
        <v>1854.71</v>
      </c>
      <c r="I337" s="64">
        <v>-691.38</v>
      </c>
      <c r="J337" s="64">
        <v>1979.38</v>
      </c>
      <c r="K337" s="64">
        <v>339.56</v>
      </c>
      <c r="L337" s="64">
        <v>0</v>
      </c>
      <c r="M337" s="65">
        <v>0</v>
      </c>
      <c r="N337" s="1"/>
      <c r="O337" s="1"/>
      <c r="P337" s="1"/>
      <c r="Q337" s="1"/>
      <c r="R337" s="62">
        <f t="shared" si="4"/>
        <v>0</v>
      </c>
      <c r="T337" s="79"/>
      <c r="U337" s="79"/>
    </row>
    <row r="338" spans="1:21" ht="15.75" customHeight="1" x14ac:dyDescent="0.25">
      <c r="A338" s="1"/>
      <c r="B338" s="63" t="s">
        <v>58</v>
      </c>
      <c r="C338" s="64">
        <v>2780</v>
      </c>
      <c r="D338" s="64">
        <v>89.58</v>
      </c>
      <c r="E338" s="64">
        <v>342</v>
      </c>
      <c r="F338" s="64">
        <v>1673.04</v>
      </c>
      <c r="G338" s="64">
        <v>1241.8</v>
      </c>
      <c r="H338" s="64">
        <v>1859.46</v>
      </c>
      <c r="I338" s="64">
        <v>-692.93</v>
      </c>
      <c r="J338" s="64">
        <v>1984.38</v>
      </c>
      <c r="K338" s="64">
        <v>339.56</v>
      </c>
      <c r="L338" s="64">
        <v>2.5</v>
      </c>
      <c r="M338" s="65">
        <v>180</v>
      </c>
      <c r="N338" s="1"/>
      <c r="O338" s="1"/>
      <c r="P338" s="1"/>
      <c r="Q338" s="1"/>
      <c r="R338" s="62">
        <f t="shared" si="4"/>
        <v>0</v>
      </c>
      <c r="T338" s="79"/>
      <c r="U338" s="79"/>
    </row>
    <row r="339" spans="1:21" ht="15.75" customHeight="1" x14ac:dyDescent="0.25">
      <c r="B339" s="63" t="s">
        <v>62</v>
      </c>
      <c r="C339" s="64">
        <v>2787</v>
      </c>
      <c r="D339" s="64">
        <v>89</v>
      </c>
      <c r="E339" s="64">
        <v>342</v>
      </c>
      <c r="F339" s="64">
        <v>1673.12</v>
      </c>
      <c r="G339" s="64">
        <v>1241.8800000000001</v>
      </c>
      <c r="H339" s="64">
        <v>1866.12</v>
      </c>
      <c r="I339" s="64">
        <v>-695.09</v>
      </c>
      <c r="J339" s="64">
        <v>1991.37</v>
      </c>
      <c r="K339" s="64">
        <v>339.57</v>
      </c>
      <c r="L339" s="64">
        <v>2.5</v>
      </c>
      <c r="M339" s="65">
        <v>180</v>
      </c>
      <c r="R339" s="62">
        <f t="shared" si="4"/>
        <v>0</v>
      </c>
      <c r="T339" s="79"/>
      <c r="U339" s="79"/>
    </row>
    <row r="340" spans="1:21" ht="15.75" customHeight="1" x14ac:dyDescent="0.25">
      <c r="B340" s="63" t="s">
        <v>58</v>
      </c>
      <c r="C340" s="64">
        <v>2790</v>
      </c>
      <c r="D340" s="64">
        <v>89</v>
      </c>
      <c r="E340" s="64">
        <v>342</v>
      </c>
      <c r="F340" s="64">
        <v>1673.18</v>
      </c>
      <c r="G340" s="64">
        <v>1241.94</v>
      </c>
      <c r="H340" s="64">
        <v>1868.97</v>
      </c>
      <c r="I340" s="64">
        <v>-696.02</v>
      </c>
      <c r="J340" s="64">
        <v>1994.37</v>
      </c>
      <c r="K340" s="64">
        <v>339.57</v>
      </c>
      <c r="L340" s="64">
        <v>0</v>
      </c>
      <c r="M340" s="65">
        <v>0</v>
      </c>
      <c r="R340" s="62">
        <f t="shared" si="4"/>
        <v>0</v>
      </c>
      <c r="T340" s="79"/>
      <c r="U340" s="79"/>
    </row>
    <row r="341" spans="1:21" ht="15.75" customHeight="1" x14ac:dyDescent="0.25">
      <c r="B341" s="63" t="s">
        <v>58</v>
      </c>
      <c r="C341" s="64">
        <v>2800</v>
      </c>
      <c r="D341" s="64">
        <v>89</v>
      </c>
      <c r="E341" s="64">
        <v>342</v>
      </c>
      <c r="F341" s="64">
        <v>1673.35</v>
      </c>
      <c r="G341" s="64">
        <v>1242.1099999999999</v>
      </c>
      <c r="H341" s="64">
        <v>1878.48</v>
      </c>
      <c r="I341" s="64">
        <v>-699.11</v>
      </c>
      <c r="J341" s="64">
        <v>2004.35</v>
      </c>
      <c r="K341" s="64">
        <v>339.59</v>
      </c>
      <c r="L341" s="64">
        <v>0</v>
      </c>
      <c r="M341" s="65">
        <v>0</v>
      </c>
      <c r="R341" s="62">
        <f t="shared" si="4"/>
        <v>0</v>
      </c>
      <c r="T341" s="79"/>
      <c r="U341" s="79"/>
    </row>
    <row r="342" spans="1:21" ht="15.75" customHeight="1" x14ac:dyDescent="0.25">
      <c r="B342" s="63" t="s">
        <v>58</v>
      </c>
      <c r="C342" s="64">
        <v>2810</v>
      </c>
      <c r="D342" s="64">
        <v>89</v>
      </c>
      <c r="E342" s="64">
        <v>342</v>
      </c>
      <c r="F342" s="64">
        <v>1673.53</v>
      </c>
      <c r="G342" s="64">
        <v>1242.29</v>
      </c>
      <c r="H342" s="64">
        <v>1887.99</v>
      </c>
      <c r="I342" s="64">
        <v>-702.2</v>
      </c>
      <c r="J342" s="64">
        <v>2014.34</v>
      </c>
      <c r="K342" s="64">
        <v>339.6</v>
      </c>
      <c r="L342" s="64">
        <v>0</v>
      </c>
      <c r="M342" s="65">
        <v>0</v>
      </c>
      <c r="R342" s="62">
        <f t="shared" si="4"/>
        <v>0</v>
      </c>
      <c r="T342" s="79"/>
      <c r="U342" s="79"/>
    </row>
    <row r="343" spans="1:21" ht="15.75" customHeight="1" x14ac:dyDescent="0.25">
      <c r="B343" s="63" t="s">
        <v>90</v>
      </c>
      <c r="C343" s="64">
        <v>2820</v>
      </c>
      <c r="D343" s="64">
        <v>89</v>
      </c>
      <c r="E343" s="64">
        <v>342</v>
      </c>
      <c r="F343" s="64">
        <v>1673.7</v>
      </c>
      <c r="G343" s="64">
        <v>1242.46</v>
      </c>
      <c r="H343" s="64">
        <v>1897.5</v>
      </c>
      <c r="I343" s="64">
        <v>-705.29</v>
      </c>
      <c r="J343" s="64">
        <v>2024.33</v>
      </c>
      <c r="K343" s="64">
        <v>339.61</v>
      </c>
      <c r="L343" s="64">
        <v>0</v>
      </c>
      <c r="M343" s="65">
        <v>0</v>
      </c>
      <c r="R343" s="62">
        <f t="shared" si="4"/>
        <v>6</v>
      </c>
      <c r="T343" s="79"/>
      <c r="U343" s="79"/>
    </row>
    <row r="344" spans="1:21" ht="15.75" customHeight="1" x14ac:dyDescent="0.25">
      <c r="B344" s="63" t="s">
        <v>62</v>
      </c>
      <c r="C344" s="64">
        <v>2830</v>
      </c>
      <c r="D344" s="64">
        <v>87</v>
      </c>
      <c r="E344" s="64">
        <v>342</v>
      </c>
      <c r="F344" s="64">
        <v>1674.05</v>
      </c>
      <c r="G344" s="64">
        <v>1242.81</v>
      </c>
      <c r="H344" s="64">
        <v>1907</v>
      </c>
      <c r="I344" s="64">
        <v>-708.37</v>
      </c>
      <c r="J344" s="64">
        <v>2034.32</v>
      </c>
      <c r="K344" s="64">
        <v>339.62</v>
      </c>
      <c r="L344" s="64">
        <v>6</v>
      </c>
      <c r="M344" s="65">
        <v>180</v>
      </c>
      <c r="R344" s="62">
        <f t="shared" si="4"/>
        <v>0</v>
      </c>
      <c r="T344" s="79"/>
      <c r="U344" s="79"/>
    </row>
    <row r="345" spans="1:21" ht="15.75" customHeight="1" x14ac:dyDescent="0.25">
      <c r="B345" s="63" t="s">
        <v>59</v>
      </c>
      <c r="C345" s="64">
        <v>2840</v>
      </c>
      <c r="D345" s="64">
        <v>87</v>
      </c>
      <c r="E345" s="64">
        <v>342</v>
      </c>
      <c r="F345" s="64">
        <v>1674.57</v>
      </c>
      <c r="G345" s="64">
        <v>1243.33</v>
      </c>
      <c r="H345" s="64">
        <v>1916.5</v>
      </c>
      <c r="I345" s="64">
        <v>-711.46</v>
      </c>
      <c r="J345" s="64">
        <v>2044.3</v>
      </c>
      <c r="K345" s="64">
        <v>339.63</v>
      </c>
      <c r="L345" s="64">
        <v>0</v>
      </c>
      <c r="M345" s="65">
        <v>0</v>
      </c>
      <c r="R345" s="62">
        <f t="shared" si="4"/>
        <v>0</v>
      </c>
      <c r="T345" s="79"/>
      <c r="U345" s="79"/>
    </row>
    <row r="346" spans="1:21" ht="15.75" customHeight="1" x14ac:dyDescent="0.25">
      <c r="B346" s="63" t="s">
        <v>58</v>
      </c>
      <c r="C346" s="64">
        <v>2850</v>
      </c>
      <c r="D346" s="64">
        <v>88</v>
      </c>
      <c r="E346" s="64">
        <v>342</v>
      </c>
      <c r="F346" s="64">
        <v>1675.01</v>
      </c>
      <c r="G346" s="64">
        <v>1243.77</v>
      </c>
      <c r="H346" s="64">
        <v>1926</v>
      </c>
      <c r="I346" s="64">
        <v>-714.55</v>
      </c>
      <c r="J346" s="64">
        <v>2054.2800000000002</v>
      </c>
      <c r="K346" s="64">
        <v>339.65</v>
      </c>
      <c r="L346" s="64">
        <v>3</v>
      </c>
      <c r="M346" s="65">
        <v>0</v>
      </c>
      <c r="R346" s="62">
        <f t="shared" si="4"/>
        <v>0</v>
      </c>
      <c r="T346" s="79"/>
      <c r="U346" s="79"/>
    </row>
    <row r="347" spans="1:21" ht="15.75" customHeight="1" x14ac:dyDescent="0.25">
      <c r="B347" s="63" t="s">
        <v>62</v>
      </c>
      <c r="C347" s="64">
        <v>2860</v>
      </c>
      <c r="D347" s="64">
        <v>89</v>
      </c>
      <c r="E347" s="64">
        <v>342</v>
      </c>
      <c r="F347" s="64">
        <v>1675.27</v>
      </c>
      <c r="G347" s="64">
        <v>1244.03</v>
      </c>
      <c r="H347" s="64">
        <v>1935.51</v>
      </c>
      <c r="I347" s="64">
        <v>-717.64</v>
      </c>
      <c r="J347" s="64">
        <v>2064.27</v>
      </c>
      <c r="K347" s="64">
        <v>339.66</v>
      </c>
      <c r="L347" s="64">
        <v>3</v>
      </c>
      <c r="M347" s="65">
        <v>0</v>
      </c>
      <c r="R347" s="62">
        <f t="shared" si="4"/>
        <v>0</v>
      </c>
      <c r="T347" s="79"/>
      <c r="U347" s="79"/>
    </row>
    <row r="348" spans="1:21" ht="15.75" customHeight="1" x14ac:dyDescent="0.25">
      <c r="B348" s="63" t="s">
        <v>58</v>
      </c>
      <c r="C348" s="64">
        <v>2870</v>
      </c>
      <c r="D348" s="64">
        <v>89</v>
      </c>
      <c r="E348" s="64">
        <v>342</v>
      </c>
      <c r="F348" s="64">
        <v>1675.44</v>
      </c>
      <c r="G348" s="64">
        <v>1244.2</v>
      </c>
      <c r="H348" s="64">
        <v>1945.02</v>
      </c>
      <c r="I348" s="64">
        <v>-720.73</v>
      </c>
      <c r="J348" s="64">
        <v>2074.2600000000002</v>
      </c>
      <c r="K348" s="64">
        <v>339.67</v>
      </c>
      <c r="L348" s="64">
        <v>0</v>
      </c>
      <c r="M348" s="65">
        <v>0</v>
      </c>
      <c r="R348" s="62">
        <f t="shared" si="4"/>
        <v>0</v>
      </c>
      <c r="T348" s="79"/>
      <c r="U348" s="79"/>
    </row>
    <row r="349" spans="1:21" ht="15.75" customHeight="1" x14ac:dyDescent="0.25">
      <c r="B349" s="63" t="s">
        <v>58</v>
      </c>
      <c r="C349" s="64">
        <v>2880</v>
      </c>
      <c r="D349" s="64">
        <v>89</v>
      </c>
      <c r="E349" s="64">
        <v>342</v>
      </c>
      <c r="F349" s="64">
        <v>1675.62</v>
      </c>
      <c r="G349" s="64">
        <v>1244.3800000000001</v>
      </c>
      <c r="H349" s="64">
        <v>1954.53</v>
      </c>
      <c r="I349" s="64">
        <v>-723.82</v>
      </c>
      <c r="J349" s="64">
        <v>2084.25</v>
      </c>
      <c r="K349" s="64">
        <v>339.68</v>
      </c>
      <c r="L349" s="64">
        <v>0</v>
      </c>
      <c r="M349" s="65">
        <v>0</v>
      </c>
      <c r="R349" s="62">
        <f t="shared" si="4"/>
        <v>0</v>
      </c>
      <c r="T349" s="79"/>
      <c r="U349" s="79"/>
    </row>
    <row r="350" spans="1:21" ht="15.75" customHeight="1" x14ac:dyDescent="0.25">
      <c r="B350" s="63" t="s">
        <v>91</v>
      </c>
      <c r="C350" s="64">
        <v>2890</v>
      </c>
      <c r="D350" s="64">
        <v>89</v>
      </c>
      <c r="E350" s="64">
        <v>342</v>
      </c>
      <c r="F350" s="64">
        <v>1675.79</v>
      </c>
      <c r="G350" s="64">
        <v>1244.55</v>
      </c>
      <c r="H350" s="64">
        <v>1964.04</v>
      </c>
      <c r="I350" s="64">
        <v>-726.91</v>
      </c>
      <c r="J350" s="64">
        <v>2094.2399999999998</v>
      </c>
      <c r="K350" s="64">
        <v>339.69</v>
      </c>
      <c r="L350" s="64">
        <v>0</v>
      </c>
      <c r="M350" s="65">
        <v>0</v>
      </c>
      <c r="R350" s="62">
        <f t="shared" si="4"/>
        <v>6</v>
      </c>
      <c r="T350" s="79"/>
      <c r="U350" s="79"/>
    </row>
    <row r="351" spans="1:21" ht="15.75" customHeight="1" x14ac:dyDescent="0.25">
      <c r="B351" s="63" t="s">
        <v>62</v>
      </c>
      <c r="C351" s="64">
        <v>2900</v>
      </c>
      <c r="D351" s="64">
        <v>87</v>
      </c>
      <c r="E351" s="64">
        <v>342</v>
      </c>
      <c r="F351" s="64">
        <v>1676.14</v>
      </c>
      <c r="G351" s="64">
        <v>1244.9000000000001</v>
      </c>
      <c r="H351" s="64">
        <v>1973.54</v>
      </c>
      <c r="I351" s="64">
        <v>-729.99</v>
      </c>
      <c r="J351" s="64">
        <v>2104.2199999999998</v>
      </c>
      <c r="K351" s="64">
        <v>339.7</v>
      </c>
      <c r="L351" s="64">
        <v>6</v>
      </c>
      <c r="M351" s="65">
        <v>180</v>
      </c>
      <c r="R351" s="62">
        <f t="shared" ref="R351:R414" si="5">IF(OR(B351="Обсадная колонна 339.7 мм / 13 3/8 in Casing",B351="Обсадная колонна 244.5 мм / 9 5/8 in Casing",B351="Обсадная колонна 177.8 мм / 7 in Casing"),1,IF(OR(B351="EOC - Траппы кровля / Traps Top",B351="KOP - Траппы подошва / Traps Bottom",B351="EOC - Аргиллиты - кровля / Argillites top",B351="EOC - Аргиллиты №2 - кровля / Argillites #2 top"),2,IF(OR(B351="ESP top",B351="ESP btm - Осинский горизонт-подошва / Osinskiy horizont Bttm"),3,IF(OR(B351="KOP - ВЧ-1",B351="KOP - ВЧ-2"),4,IF(B351="EOC - Кора выветривания / Crust",5,IF(OR(B351="TD",B351="Полка под срезку",B351="Начало срезки 1",B351="Начало срезки 2",B351="Начало срезки 3",B351="Начало срезки 4"),6,0))))))</f>
        <v>0</v>
      </c>
      <c r="T351" s="79"/>
      <c r="U351" s="79"/>
    </row>
    <row r="352" spans="1:21" ht="15.75" customHeight="1" x14ac:dyDescent="0.25">
      <c r="B352" s="63" t="s">
        <v>59</v>
      </c>
      <c r="C352" s="64">
        <v>2910</v>
      </c>
      <c r="D352" s="64">
        <v>87</v>
      </c>
      <c r="E352" s="64">
        <v>342</v>
      </c>
      <c r="F352" s="64">
        <v>1676.67</v>
      </c>
      <c r="G352" s="64">
        <v>1245.43</v>
      </c>
      <c r="H352" s="64">
        <v>1983.04</v>
      </c>
      <c r="I352" s="64">
        <v>-733.08</v>
      </c>
      <c r="J352" s="64">
        <v>2114.1999999999998</v>
      </c>
      <c r="K352" s="64">
        <v>339.71</v>
      </c>
      <c r="L352" s="64">
        <v>0</v>
      </c>
      <c r="M352" s="65">
        <v>0</v>
      </c>
      <c r="R352" s="62">
        <f t="shared" si="5"/>
        <v>0</v>
      </c>
      <c r="T352" s="79"/>
      <c r="U352" s="79"/>
    </row>
    <row r="353" spans="2:21" ht="15.75" customHeight="1" x14ac:dyDescent="0.25">
      <c r="B353" s="63" t="s">
        <v>58</v>
      </c>
      <c r="C353" s="64">
        <v>2920</v>
      </c>
      <c r="D353" s="64">
        <v>88</v>
      </c>
      <c r="E353" s="64">
        <v>342</v>
      </c>
      <c r="F353" s="64">
        <v>1677.1</v>
      </c>
      <c r="G353" s="64">
        <v>1245.8599999999999</v>
      </c>
      <c r="H353" s="64">
        <v>1992.54</v>
      </c>
      <c r="I353" s="64">
        <v>-736.17</v>
      </c>
      <c r="J353" s="64">
        <v>2124.1799999999998</v>
      </c>
      <c r="K353" s="64">
        <v>339.72</v>
      </c>
      <c r="L353" s="64">
        <v>3</v>
      </c>
      <c r="M353" s="65">
        <v>0</v>
      </c>
      <c r="R353" s="62">
        <f t="shared" si="5"/>
        <v>0</v>
      </c>
      <c r="T353" s="79"/>
      <c r="U353" s="79"/>
    </row>
    <row r="354" spans="2:21" ht="15.75" customHeight="1" x14ac:dyDescent="0.25">
      <c r="B354" s="63" t="s">
        <v>62</v>
      </c>
      <c r="C354" s="64">
        <v>2930</v>
      </c>
      <c r="D354" s="64">
        <v>89</v>
      </c>
      <c r="E354" s="64">
        <v>342</v>
      </c>
      <c r="F354" s="64">
        <v>1677.36</v>
      </c>
      <c r="G354" s="64">
        <v>1246.1199999999999</v>
      </c>
      <c r="H354" s="64">
        <v>2002.05</v>
      </c>
      <c r="I354" s="64">
        <v>-739.26</v>
      </c>
      <c r="J354" s="64">
        <v>2134.17</v>
      </c>
      <c r="K354" s="64">
        <v>339.73</v>
      </c>
      <c r="L354" s="64">
        <v>3</v>
      </c>
      <c r="M354" s="65">
        <v>0</v>
      </c>
      <c r="R354" s="62">
        <f t="shared" si="5"/>
        <v>0</v>
      </c>
      <c r="T354" s="79"/>
      <c r="U354" s="79"/>
    </row>
    <row r="355" spans="2:21" ht="15.75" customHeight="1" x14ac:dyDescent="0.25">
      <c r="B355" s="63" t="s">
        <v>58</v>
      </c>
      <c r="C355" s="64">
        <v>2940</v>
      </c>
      <c r="D355" s="64">
        <v>89</v>
      </c>
      <c r="E355" s="64">
        <v>342</v>
      </c>
      <c r="F355" s="64">
        <v>1677.54</v>
      </c>
      <c r="G355" s="64">
        <v>1246.3</v>
      </c>
      <c r="H355" s="64">
        <v>2011.56</v>
      </c>
      <c r="I355" s="64">
        <v>-742.35</v>
      </c>
      <c r="J355" s="64">
        <v>2144.16</v>
      </c>
      <c r="K355" s="64">
        <v>339.74</v>
      </c>
      <c r="L355" s="64">
        <v>0</v>
      </c>
      <c r="M355" s="65">
        <v>0</v>
      </c>
      <c r="R355" s="62">
        <f t="shared" si="5"/>
        <v>0</v>
      </c>
      <c r="T355" s="79"/>
      <c r="U355" s="79"/>
    </row>
    <row r="356" spans="2:21" ht="15.75" customHeight="1" x14ac:dyDescent="0.25">
      <c r="B356" s="77" t="s">
        <v>58</v>
      </c>
      <c r="C356" s="66">
        <v>2950</v>
      </c>
      <c r="D356" s="66">
        <v>89</v>
      </c>
      <c r="E356" s="66">
        <v>342</v>
      </c>
      <c r="F356" s="66">
        <v>1677.71</v>
      </c>
      <c r="G356" s="66">
        <v>1246.47</v>
      </c>
      <c r="H356" s="66">
        <v>2021.07</v>
      </c>
      <c r="I356" s="66">
        <v>-745.43</v>
      </c>
      <c r="J356" s="66">
        <v>2154.15</v>
      </c>
      <c r="K356" s="66">
        <v>339.75</v>
      </c>
      <c r="L356" s="66">
        <v>0</v>
      </c>
      <c r="M356" s="78">
        <v>0</v>
      </c>
      <c r="R356" s="62">
        <f t="shared" si="5"/>
        <v>0</v>
      </c>
      <c r="T356" s="79"/>
      <c r="U356" s="79"/>
    </row>
    <row r="357" spans="2:21" ht="15.75" customHeight="1" x14ac:dyDescent="0.25">
      <c r="B357" s="63" t="s">
        <v>92</v>
      </c>
      <c r="C357" s="66">
        <v>2960</v>
      </c>
      <c r="D357" s="66">
        <v>89</v>
      </c>
      <c r="E357" s="66">
        <v>342</v>
      </c>
      <c r="F357" s="66">
        <v>1677.89</v>
      </c>
      <c r="G357" s="66">
        <v>1246.6500000000001</v>
      </c>
      <c r="H357" s="66">
        <v>2030.57</v>
      </c>
      <c r="I357" s="66">
        <v>-748.52</v>
      </c>
      <c r="J357" s="66">
        <v>2164.14</v>
      </c>
      <c r="K357" s="66">
        <v>339.76</v>
      </c>
      <c r="L357" s="66">
        <v>0</v>
      </c>
      <c r="M357" s="78">
        <v>0</v>
      </c>
      <c r="R357" s="62">
        <f t="shared" si="5"/>
        <v>6</v>
      </c>
      <c r="T357" s="79"/>
      <c r="U357" s="79"/>
    </row>
    <row r="358" spans="2:21" ht="15.75" customHeight="1" x14ac:dyDescent="0.25">
      <c r="B358" s="63" t="s">
        <v>62</v>
      </c>
      <c r="C358" s="66">
        <v>2970</v>
      </c>
      <c r="D358" s="66">
        <v>87</v>
      </c>
      <c r="E358" s="66">
        <v>342</v>
      </c>
      <c r="F358" s="66">
        <v>1678.24</v>
      </c>
      <c r="G358" s="66">
        <v>1247</v>
      </c>
      <c r="H358" s="66">
        <v>2040.08</v>
      </c>
      <c r="I358" s="66">
        <v>-751.61</v>
      </c>
      <c r="J358" s="66">
        <v>2174.13</v>
      </c>
      <c r="K358" s="66">
        <v>339.78</v>
      </c>
      <c r="L358" s="66">
        <v>6</v>
      </c>
      <c r="M358" s="78">
        <v>180</v>
      </c>
      <c r="R358" s="62">
        <f t="shared" si="5"/>
        <v>0</v>
      </c>
      <c r="T358" s="79"/>
      <c r="U358" s="79"/>
    </row>
    <row r="359" spans="2:21" ht="15.75" customHeight="1" x14ac:dyDescent="0.25">
      <c r="B359" s="63" t="s">
        <v>59</v>
      </c>
      <c r="C359" s="66">
        <v>2980</v>
      </c>
      <c r="D359" s="66">
        <v>87</v>
      </c>
      <c r="E359" s="66">
        <v>342</v>
      </c>
      <c r="F359" s="66">
        <v>1678.76</v>
      </c>
      <c r="G359" s="66">
        <v>1247.52</v>
      </c>
      <c r="H359" s="66">
        <v>2049.58</v>
      </c>
      <c r="I359" s="66">
        <v>-754.7</v>
      </c>
      <c r="J359" s="66">
        <v>2184.11</v>
      </c>
      <c r="K359" s="66">
        <v>339.79</v>
      </c>
      <c r="L359" s="66">
        <v>0</v>
      </c>
      <c r="M359" s="78">
        <v>0</v>
      </c>
      <c r="R359" s="62">
        <f t="shared" si="5"/>
        <v>0</v>
      </c>
      <c r="T359" s="79"/>
      <c r="U359" s="79"/>
    </row>
    <row r="360" spans="2:21" ht="15.75" customHeight="1" x14ac:dyDescent="0.25">
      <c r="B360" s="63" t="s">
        <v>58</v>
      </c>
      <c r="C360" s="66">
        <v>2990</v>
      </c>
      <c r="D360" s="66">
        <v>88</v>
      </c>
      <c r="E360" s="66">
        <v>342</v>
      </c>
      <c r="F360" s="66">
        <v>1679.2</v>
      </c>
      <c r="G360" s="66">
        <v>1247.96</v>
      </c>
      <c r="H360" s="66">
        <v>2059.08</v>
      </c>
      <c r="I360" s="66">
        <v>-757.79</v>
      </c>
      <c r="J360" s="66">
        <v>2194.09</v>
      </c>
      <c r="K360" s="66">
        <v>339.8</v>
      </c>
      <c r="L360" s="66">
        <v>3</v>
      </c>
      <c r="M360" s="78">
        <v>0</v>
      </c>
      <c r="R360" s="62">
        <f t="shared" si="5"/>
        <v>0</v>
      </c>
      <c r="T360" s="79"/>
      <c r="U360" s="79"/>
    </row>
    <row r="361" spans="2:21" ht="15.75" customHeight="1" x14ac:dyDescent="0.25">
      <c r="B361" s="63" t="s">
        <v>62</v>
      </c>
      <c r="C361" s="66">
        <v>3000</v>
      </c>
      <c r="D361" s="66">
        <v>89</v>
      </c>
      <c r="E361" s="66">
        <v>342</v>
      </c>
      <c r="F361" s="66">
        <v>1679.46</v>
      </c>
      <c r="G361" s="66">
        <v>1248.22</v>
      </c>
      <c r="H361" s="66">
        <v>2068.58</v>
      </c>
      <c r="I361" s="66">
        <v>-760.87</v>
      </c>
      <c r="J361" s="66">
        <v>2204.08</v>
      </c>
      <c r="K361" s="66">
        <v>339.81</v>
      </c>
      <c r="L361" s="66">
        <v>3</v>
      </c>
      <c r="M361" s="78">
        <v>0</v>
      </c>
      <c r="R361" s="62">
        <f t="shared" si="5"/>
        <v>0</v>
      </c>
      <c r="T361" s="79"/>
      <c r="U361" s="79"/>
    </row>
    <row r="362" spans="2:21" ht="15.75" customHeight="1" x14ac:dyDescent="0.25">
      <c r="B362" s="77" t="s">
        <v>58</v>
      </c>
      <c r="C362" s="66">
        <v>3010</v>
      </c>
      <c r="D362" s="66">
        <v>89</v>
      </c>
      <c r="E362" s="66">
        <v>342</v>
      </c>
      <c r="F362" s="66">
        <v>1679.63</v>
      </c>
      <c r="G362" s="66">
        <v>1248.3900000000001</v>
      </c>
      <c r="H362" s="66">
        <v>2078.09</v>
      </c>
      <c r="I362" s="66">
        <v>-763.96</v>
      </c>
      <c r="J362" s="66">
        <v>2214.0700000000002</v>
      </c>
      <c r="K362" s="66">
        <v>339.82</v>
      </c>
      <c r="L362" s="66">
        <v>0</v>
      </c>
      <c r="M362" s="78">
        <v>0</v>
      </c>
      <c r="R362" s="62">
        <f t="shared" si="5"/>
        <v>0</v>
      </c>
      <c r="T362" s="79"/>
      <c r="U362" s="79"/>
    </row>
    <row r="363" spans="2:21" ht="15.75" customHeight="1" x14ac:dyDescent="0.25">
      <c r="B363" s="63" t="s">
        <v>58</v>
      </c>
      <c r="C363" s="64">
        <v>3020</v>
      </c>
      <c r="D363" s="64">
        <v>89</v>
      </c>
      <c r="E363" s="64">
        <v>342</v>
      </c>
      <c r="F363" s="64">
        <v>1679.81</v>
      </c>
      <c r="G363" s="64">
        <v>1248.57</v>
      </c>
      <c r="H363" s="64">
        <v>2087.6</v>
      </c>
      <c r="I363" s="64">
        <v>-767.05</v>
      </c>
      <c r="J363" s="64">
        <v>2224.06</v>
      </c>
      <c r="K363" s="64">
        <v>339.82</v>
      </c>
      <c r="L363" s="64">
        <v>0</v>
      </c>
      <c r="M363" s="65">
        <v>0</v>
      </c>
      <c r="R363" s="62">
        <f t="shared" si="5"/>
        <v>0</v>
      </c>
      <c r="T363" s="79"/>
      <c r="U363" s="79"/>
    </row>
    <row r="364" spans="2:21" ht="15.75" customHeight="1" x14ac:dyDescent="0.25">
      <c r="B364" s="77" t="s">
        <v>83</v>
      </c>
      <c r="C364" s="64">
        <v>3030</v>
      </c>
      <c r="D364" s="64">
        <v>89</v>
      </c>
      <c r="E364" s="64">
        <v>342</v>
      </c>
      <c r="F364" s="64">
        <v>1679.98</v>
      </c>
      <c r="G364" s="64">
        <v>1248.74</v>
      </c>
      <c r="H364" s="64">
        <v>2097.11</v>
      </c>
      <c r="I364" s="64">
        <v>-770.14</v>
      </c>
      <c r="J364" s="64">
        <v>2234.0500000000002</v>
      </c>
      <c r="K364" s="64">
        <v>339.83</v>
      </c>
      <c r="L364" s="64">
        <v>0</v>
      </c>
      <c r="M364" s="65">
        <v>0</v>
      </c>
      <c r="R364" s="62">
        <f t="shared" si="5"/>
        <v>6</v>
      </c>
      <c r="T364" s="79"/>
      <c r="U364" s="79"/>
    </row>
    <row r="365" spans="2:21" ht="15.75" customHeight="1" x14ac:dyDescent="0.25">
      <c r="B365" s="63" t="s">
        <v>59</v>
      </c>
      <c r="C365" s="64">
        <v>3040</v>
      </c>
      <c r="D365" s="64">
        <v>90.41</v>
      </c>
      <c r="E365" s="64">
        <v>340.59</v>
      </c>
      <c r="F365" s="64">
        <v>1680.03</v>
      </c>
      <c r="G365" s="64">
        <v>1248.79</v>
      </c>
      <c r="H365" s="64">
        <v>2106.58</v>
      </c>
      <c r="I365" s="64">
        <v>-773.35</v>
      </c>
      <c r="J365" s="64">
        <v>2244.0500000000002</v>
      </c>
      <c r="K365" s="64">
        <v>339.84</v>
      </c>
      <c r="L365" s="64">
        <v>6</v>
      </c>
      <c r="M365" s="65">
        <v>315</v>
      </c>
      <c r="R365" s="62">
        <f t="shared" si="5"/>
        <v>0</v>
      </c>
      <c r="T365" s="79"/>
      <c r="U365" s="79"/>
    </row>
    <row r="366" spans="2:21" ht="15.75" customHeight="1" x14ac:dyDescent="0.25">
      <c r="B366" s="63" t="s">
        <v>58</v>
      </c>
      <c r="C366" s="64">
        <v>3050</v>
      </c>
      <c r="D366" s="64">
        <v>90.62</v>
      </c>
      <c r="E366" s="64">
        <v>339.44</v>
      </c>
      <c r="F366" s="64">
        <v>1679.94</v>
      </c>
      <c r="G366" s="64">
        <v>1248.7</v>
      </c>
      <c r="H366" s="64">
        <v>2115.98</v>
      </c>
      <c r="I366" s="64">
        <v>-776.77</v>
      </c>
      <c r="J366" s="64">
        <v>2254.0500000000002</v>
      </c>
      <c r="K366" s="64">
        <v>339.84</v>
      </c>
      <c r="L366" s="64">
        <v>3.5</v>
      </c>
      <c r="M366" s="65">
        <v>280</v>
      </c>
      <c r="R366" s="62">
        <f t="shared" si="5"/>
        <v>0</v>
      </c>
      <c r="T366" s="79"/>
      <c r="U366" s="79"/>
    </row>
    <row r="367" spans="2:21" ht="15.75" customHeight="1" x14ac:dyDescent="0.25">
      <c r="B367" s="63" t="s">
        <v>58</v>
      </c>
      <c r="C367" s="64">
        <v>3060</v>
      </c>
      <c r="D367" s="64">
        <v>90.82</v>
      </c>
      <c r="E367" s="64">
        <v>338.29</v>
      </c>
      <c r="F367" s="64">
        <v>1679.82</v>
      </c>
      <c r="G367" s="64">
        <v>1248.58</v>
      </c>
      <c r="H367" s="64">
        <v>2125.31</v>
      </c>
      <c r="I367" s="64">
        <v>-780.38</v>
      </c>
      <c r="J367" s="64">
        <v>2264.0500000000002</v>
      </c>
      <c r="K367" s="64">
        <v>339.84</v>
      </c>
      <c r="L367" s="64">
        <v>3.5</v>
      </c>
      <c r="M367" s="65">
        <v>279.99</v>
      </c>
      <c r="R367" s="62">
        <f t="shared" si="5"/>
        <v>0</v>
      </c>
      <c r="T367" s="79"/>
      <c r="U367" s="79"/>
    </row>
    <row r="368" spans="2:21" ht="15.75" customHeight="1" x14ac:dyDescent="0.25">
      <c r="B368" s="63" t="s">
        <v>58</v>
      </c>
      <c r="C368" s="64">
        <v>3070</v>
      </c>
      <c r="D368" s="64">
        <v>91.02</v>
      </c>
      <c r="E368" s="64">
        <v>337.14</v>
      </c>
      <c r="F368" s="64">
        <v>1679.66</v>
      </c>
      <c r="G368" s="64">
        <v>1248.42</v>
      </c>
      <c r="H368" s="64">
        <v>2134.56</v>
      </c>
      <c r="I368" s="64">
        <v>-784.17</v>
      </c>
      <c r="J368" s="64">
        <v>2274.04</v>
      </c>
      <c r="K368" s="64">
        <v>339.83</v>
      </c>
      <c r="L368" s="64">
        <v>3.5</v>
      </c>
      <c r="M368" s="65">
        <v>279.98</v>
      </c>
      <c r="R368" s="62">
        <f t="shared" si="5"/>
        <v>0</v>
      </c>
      <c r="T368" s="79"/>
      <c r="U368" s="79"/>
    </row>
    <row r="369" spans="2:21" ht="15.75" customHeight="1" x14ac:dyDescent="0.25">
      <c r="B369" s="63" t="s">
        <v>58</v>
      </c>
      <c r="C369" s="64">
        <v>3080</v>
      </c>
      <c r="D369" s="64">
        <v>91.22</v>
      </c>
      <c r="E369" s="64">
        <v>335.99</v>
      </c>
      <c r="F369" s="64">
        <v>1679.46</v>
      </c>
      <c r="G369" s="64">
        <v>1248.22</v>
      </c>
      <c r="H369" s="64">
        <v>2143.73</v>
      </c>
      <c r="I369" s="64">
        <v>-788.14</v>
      </c>
      <c r="J369" s="64">
        <v>2284.02</v>
      </c>
      <c r="K369" s="64">
        <v>339.81</v>
      </c>
      <c r="L369" s="64">
        <v>3.5</v>
      </c>
      <c r="M369" s="65">
        <v>279.95999999999998</v>
      </c>
      <c r="R369" s="62">
        <f t="shared" si="5"/>
        <v>0</v>
      </c>
      <c r="T369" s="79"/>
      <c r="U369" s="79"/>
    </row>
    <row r="370" spans="2:21" ht="15.75" customHeight="1" x14ac:dyDescent="0.25">
      <c r="B370" s="63" t="s">
        <v>59</v>
      </c>
      <c r="C370" s="64">
        <v>3082.86</v>
      </c>
      <c r="D370" s="64">
        <v>91.28</v>
      </c>
      <c r="E370" s="64">
        <v>335.66</v>
      </c>
      <c r="F370" s="64">
        <v>1679.4</v>
      </c>
      <c r="G370" s="64">
        <v>1248.1600000000001</v>
      </c>
      <c r="H370" s="64">
        <v>2146.34</v>
      </c>
      <c r="I370" s="64">
        <v>-789.31</v>
      </c>
      <c r="J370" s="64">
        <v>2286.87</v>
      </c>
      <c r="K370" s="64">
        <v>339.81</v>
      </c>
      <c r="L370" s="64">
        <v>3.5</v>
      </c>
      <c r="M370" s="65">
        <v>279.93</v>
      </c>
      <c r="R370" s="62">
        <f t="shared" si="5"/>
        <v>0</v>
      </c>
      <c r="T370" s="79"/>
      <c r="U370" s="79"/>
    </row>
    <row r="371" spans="2:21" ht="15.75" customHeight="1" x14ac:dyDescent="0.25">
      <c r="B371" s="63" t="s">
        <v>58</v>
      </c>
      <c r="C371" s="64">
        <v>3090</v>
      </c>
      <c r="D371" s="64">
        <v>91.29</v>
      </c>
      <c r="E371" s="64">
        <v>334.83</v>
      </c>
      <c r="F371" s="64">
        <v>1679.24</v>
      </c>
      <c r="G371" s="64">
        <v>1248</v>
      </c>
      <c r="H371" s="64">
        <v>2152.8200000000002</v>
      </c>
      <c r="I371" s="64">
        <v>-792.3</v>
      </c>
      <c r="J371" s="64">
        <v>2293.9899999999998</v>
      </c>
      <c r="K371" s="64">
        <v>339.79</v>
      </c>
      <c r="L371" s="64">
        <v>3.5</v>
      </c>
      <c r="M371" s="65">
        <v>270.38</v>
      </c>
      <c r="R371" s="62">
        <f t="shared" si="5"/>
        <v>0</v>
      </c>
      <c r="T371" s="79"/>
      <c r="U371" s="79"/>
    </row>
    <row r="372" spans="2:21" ht="15.75" customHeight="1" x14ac:dyDescent="0.25">
      <c r="B372" s="63" t="s">
        <v>58</v>
      </c>
      <c r="C372" s="64">
        <v>3100</v>
      </c>
      <c r="D372" s="64">
        <v>91.29</v>
      </c>
      <c r="E372" s="64">
        <v>333.66</v>
      </c>
      <c r="F372" s="64">
        <v>1679.01</v>
      </c>
      <c r="G372" s="64">
        <v>1247.77</v>
      </c>
      <c r="H372" s="64">
        <v>2161.83</v>
      </c>
      <c r="I372" s="64">
        <v>-796.65</v>
      </c>
      <c r="J372" s="64">
        <v>2303.94</v>
      </c>
      <c r="K372" s="64">
        <v>339.77</v>
      </c>
      <c r="L372" s="64">
        <v>3.5</v>
      </c>
      <c r="M372" s="65">
        <v>270.36</v>
      </c>
      <c r="R372" s="62">
        <f t="shared" si="5"/>
        <v>0</v>
      </c>
      <c r="T372" s="79"/>
      <c r="U372" s="79"/>
    </row>
    <row r="373" spans="2:21" ht="15.75" customHeight="1" x14ac:dyDescent="0.25">
      <c r="B373" s="63" t="s">
        <v>58</v>
      </c>
      <c r="C373" s="64">
        <v>3110</v>
      </c>
      <c r="D373" s="64">
        <v>91.3</v>
      </c>
      <c r="E373" s="64">
        <v>332.49</v>
      </c>
      <c r="F373" s="64">
        <v>1678.79</v>
      </c>
      <c r="G373" s="64">
        <v>1247.55</v>
      </c>
      <c r="H373" s="64">
        <v>2170.7399999999998</v>
      </c>
      <c r="I373" s="64">
        <v>-801.17</v>
      </c>
      <c r="J373" s="64">
        <v>2313.87</v>
      </c>
      <c r="K373" s="64">
        <v>339.74</v>
      </c>
      <c r="L373" s="64">
        <v>3.5</v>
      </c>
      <c r="M373" s="65">
        <v>270.33999999999997</v>
      </c>
      <c r="R373" s="62">
        <f t="shared" si="5"/>
        <v>0</v>
      </c>
      <c r="T373" s="79"/>
      <c r="U373" s="79"/>
    </row>
    <row r="374" spans="2:21" ht="15.75" customHeight="1" x14ac:dyDescent="0.25">
      <c r="B374" s="63" t="s">
        <v>58</v>
      </c>
      <c r="C374" s="64">
        <v>3120</v>
      </c>
      <c r="D374" s="64">
        <v>91.31</v>
      </c>
      <c r="E374" s="64">
        <v>331.33</v>
      </c>
      <c r="F374" s="64">
        <v>1678.56</v>
      </c>
      <c r="G374" s="64">
        <v>1247.32</v>
      </c>
      <c r="H374" s="64">
        <v>2179.56</v>
      </c>
      <c r="I374" s="64">
        <v>-805.88</v>
      </c>
      <c r="J374" s="64">
        <v>2323.77</v>
      </c>
      <c r="K374" s="64">
        <v>339.71</v>
      </c>
      <c r="L374" s="64">
        <v>3.5</v>
      </c>
      <c r="M374" s="65">
        <v>270.31</v>
      </c>
      <c r="R374" s="62">
        <f t="shared" si="5"/>
        <v>0</v>
      </c>
      <c r="T374" s="79"/>
      <c r="U374" s="79"/>
    </row>
    <row r="375" spans="2:21" ht="15.75" customHeight="1" x14ac:dyDescent="0.25">
      <c r="B375" s="63" t="s">
        <v>58</v>
      </c>
      <c r="C375" s="64">
        <v>3130</v>
      </c>
      <c r="D375" s="64">
        <v>91.31</v>
      </c>
      <c r="E375" s="64">
        <v>330.16</v>
      </c>
      <c r="F375" s="64">
        <v>1678.33</v>
      </c>
      <c r="G375" s="64">
        <v>1247.0899999999999</v>
      </c>
      <c r="H375" s="64">
        <v>2188.2800000000002</v>
      </c>
      <c r="I375" s="64">
        <v>-810.77</v>
      </c>
      <c r="J375" s="64">
        <v>2333.65</v>
      </c>
      <c r="K375" s="64">
        <v>339.67</v>
      </c>
      <c r="L375" s="64">
        <v>3.5</v>
      </c>
      <c r="M375" s="65">
        <v>270.27999999999997</v>
      </c>
      <c r="R375" s="62">
        <f t="shared" si="5"/>
        <v>0</v>
      </c>
      <c r="T375" s="79"/>
      <c r="U375" s="79"/>
    </row>
    <row r="376" spans="2:21" ht="15.75" customHeight="1" x14ac:dyDescent="0.25">
      <c r="B376" s="63" t="s">
        <v>58</v>
      </c>
      <c r="C376" s="64">
        <v>3140</v>
      </c>
      <c r="D376" s="64">
        <v>91.32</v>
      </c>
      <c r="E376" s="64">
        <v>328.99</v>
      </c>
      <c r="F376" s="64">
        <v>1678.1</v>
      </c>
      <c r="G376" s="64">
        <v>1246.8599999999999</v>
      </c>
      <c r="H376" s="64">
        <v>2196.9</v>
      </c>
      <c r="I376" s="64">
        <v>-815.83</v>
      </c>
      <c r="J376" s="64">
        <v>2343.4899999999998</v>
      </c>
      <c r="K376" s="64">
        <v>339.63</v>
      </c>
      <c r="L376" s="64">
        <v>3.5</v>
      </c>
      <c r="M376" s="65">
        <v>270.26</v>
      </c>
      <c r="R376" s="62">
        <f t="shared" si="5"/>
        <v>0</v>
      </c>
      <c r="T376" s="79"/>
      <c r="U376" s="79"/>
    </row>
    <row r="377" spans="2:21" ht="15.75" customHeight="1" x14ac:dyDescent="0.25">
      <c r="B377" s="63" t="s">
        <v>58</v>
      </c>
      <c r="C377" s="64">
        <v>3150</v>
      </c>
      <c r="D377" s="64">
        <v>91.32</v>
      </c>
      <c r="E377" s="64">
        <v>327.83</v>
      </c>
      <c r="F377" s="64">
        <v>1677.87</v>
      </c>
      <c r="G377" s="64">
        <v>1246.6300000000001</v>
      </c>
      <c r="H377" s="64">
        <v>2205.42</v>
      </c>
      <c r="I377" s="64">
        <v>-821.07</v>
      </c>
      <c r="J377" s="64">
        <v>2353.3000000000002</v>
      </c>
      <c r="K377" s="64">
        <v>339.58</v>
      </c>
      <c r="L377" s="64">
        <v>3.5</v>
      </c>
      <c r="M377" s="65">
        <v>270.23</v>
      </c>
      <c r="R377" s="62">
        <f t="shared" si="5"/>
        <v>0</v>
      </c>
      <c r="T377" s="79"/>
      <c r="U377" s="79"/>
    </row>
    <row r="378" spans="2:21" ht="15.75" customHeight="1" x14ac:dyDescent="0.25">
      <c r="B378" s="63" t="s">
        <v>58</v>
      </c>
      <c r="C378" s="64">
        <v>3160</v>
      </c>
      <c r="D378" s="64">
        <v>91.32</v>
      </c>
      <c r="E378" s="64">
        <v>326.66000000000003</v>
      </c>
      <c r="F378" s="64">
        <v>1677.64</v>
      </c>
      <c r="G378" s="64">
        <v>1246.4000000000001</v>
      </c>
      <c r="H378" s="64">
        <v>2213.8200000000002</v>
      </c>
      <c r="I378" s="64">
        <v>-826.48</v>
      </c>
      <c r="J378" s="64">
        <v>2363.0700000000002</v>
      </c>
      <c r="K378" s="64">
        <v>339.53</v>
      </c>
      <c r="L378" s="64">
        <v>3.5</v>
      </c>
      <c r="M378" s="65">
        <v>270.2</v>
      </c>
      <c r="R378" s="62">
        <f t="shared" si="5"/>
        <v>0</v>
      </c>
      <c r="T378" s="79"/>
      <c r="U378" s="79"/>
    </row>
    <row r="379" spans="2:21" ht="15.75" customHeight="1" x14ac:dyDescent="0.25">
      <c r="B379" s="63" t="s">
        <v>58</v>
      </c>
      <c r="C379" s="64">
        <v>3170</v>
      </c>
      <c r="D379" s="64">
        <v>91.33</v>
      </c>
      <c r="E379" s="64">
        <v>325.49</v>
      </c>
      <c r="F379" s="64">
        <v>1677.41</v>
      </c>
      <c r="G379" s="64">
        <v>1246.17</v>
      </c>
      <c r="H379" s="64">
        <v>2222.12</v>
      </c>
      <c r="I379" s="64">
        <v>-832.06</v>
      </c>
      <c r="J379" s="64">
        <v>2372.79</v>
      </c>
      <c r="K379" s="64">
        <v>339.47</v>
      </c>
      <c r="L379" s="64">
        <v>3.5</v>
      </c>
      <c r="M379" s="65">
        <v>270.18</v>
      </c>
      <c r="R379" s="62">
        <f t="shared" si="5"/>
        <v>0</v>
      </c>
      <c r="T379" s="79"/>
      <c r="U379" s="79"/>
    </row>
    <row r="380" spans="2:21" ht="15.75" customHeight="1" x14ac:dyDescent="0.25">
      <c r="B380" s="63" t="s">
        <v>58</v>
      </c>
      <c r="C380" s="64">
        <v>3180</v>
      </c>
      <c r="D380" s="64">
        <v>91.33</v>
      </c>
      <c r="E380" s="64">
        <v>324.32</v>
      </c>
      <c r="F380" s="64">
        <v>1677.18</v>
      </c>
      <c r="G380" s="64">
        <v>1245.94</v>
      </c>
      <c r="H380" s="64">
        <v>2230.3000000000002</v>
      </c>
      <c r="I380" s="64">
        <v>-837.8</v>
      </c>
      <c r="J380" s="64">
        <v>2382.4699999999998</v>
      </c>
      <c r="K380" s="64">
        <v>339.41</v>
      </c>
      <c r="L380" s="64">
        <v>3.5</v>
      </c>
      <c r="M380" s="65">
        <v>270.14999999999998</v>
      </c>
      <c r="R380" s="62">
        <f t="shared" si="5"/>
        <v>0</v>
      </c>
      <c r="T380" s="79"/>
      <c r="U380" s="79"/>
    </row>
    <row r="381" spans="2:21" ht="15.75" customHeight="1" x14ac:dyDescent="0.25">
      <c r="B381" s="63" t="s">
        <v>58</v>
      </c>
      <c r="C381" s="64">
        <v>3190</v>
      </c>
      <c r="D381" s="64">
        <v>91.33</v>
      </c>
      <c r="E381" s="64">
        <v>323.16000000000003</v>
      </c>
      <c r="F381" s="64">
        <v>1676.95</v>
      </c>
      <c r="G381" s="64">
        <v>1245.71</v>
      </c>
      <c r="H381" s="64">
        <v>2238.36</v>
      </c>
      <c r="I381" s="64">
        <v>-843.72</v>
      </c>
      <c r="J381" s="64">
        <v>2392.09</v>
      </c>
      <c r="K381" s="64">
        <v>339.35</v>
      </c>
      <c r="L381" s="64">
        <v>3.5</v>
      </c>
      <c r="M381" s="65">
        <v>270.12</v>
      </c>
      <c r="R381" s="62">
        <f t="shared" si="5"/>
        <v>0</v>
      </c>
      <c r="T381" s="79"/>
      <c r="U381" s="79"/>
    </row>
    <row r="382" spans="2:21" ht="15.75" customHeight="1" x14ac:dyDescent="0.25">
      <c r="B382" s="63" t="s">
        <v>58</v>
      </c>
      <c r="C382" s="64">
        <v>3200</v>
      </c>
      <c r="D382" s="64">
        <v>91.33</v>
      </c>
      <c r="E382" s="64">
        <v>321.99</v>
      </c>
      <c r="F382" s="64">
        <v>1676.71</v>
      </c>
      <c r="G382" s="64">
        <v>1245.47</v>
      </c>
      <c r="H382" s="64">
        <v>2246.3000000000002</v>
      </c>
      <c r="I382" s="64">
        <v>-849.79</v>
      </c>
      <c r="J382" s="64">
        <v>2401.67</v>
      </c>
      <c r="K382" s="64">
        <v>339.28</v>
      </c>
      <c r="L382" s="64">
        <v>3.5</v>
      </c>
      <c r="M382" s="65">
        <v>270.08999999999997</v>
      </c>
      <c r="R382" s="62">
        <f t="shared" si="5"/>
        <v>0</v>
      </c>
      <c r="T382" s="79"/>
      <c r="U382" s="79"/>
    </row>
    <row r="383" spans="2:21" ht="15.75" customHeight="1" x14ac:dyDescent="0.25">
      <c r="B383" s="63" t="s">
        <v>58</v>
      </c>
      <c r="C383" s="64">
        <v>3210</v>
      </c>
      <c r="D383" s="64">
        <v>91.33</v>
      </c>
      <c r="E383" s="64">
        <v>320.82</v>
      </c>
      <c r="F383" s="64">
        <v>1676.48</v>
      </c>
      <c r="G383" s="64">
        <v>1245.24</v>
      </c>
      <c r="H383" s="64">
        <v>2254.11</v>
      </c>
      <c r="I383" s="64">
        <v>-856.03</v>
      </c>
      <c r="J383" s="64">
        <v>2411.19</v>
      </c>
      <c r="K383" s="64">
        <v>339.21</v>
      </c>
      <c r="L383" s="64">
        <v>3.5</v>
      </c>
      <c r="M383" s="65">
        <v>270.07</v>
      </c>
      <c r="R383" s="62">
        <f t="shared" si="5"/>
        <v>0</v>
      </c>
      <c r="T383" s="79"/>
      <c r="U383" s="79"/>
    </row>
    <row r="384" spans="2:21" ht="15.75" customHeight="1" x14ac:dyDescent="0.25">
      <c r="B384" s="63" t="s">
        <v>58</v>
      </c>
      <c r="C384" s="64">
        <v>3220</v>
      </c>
      <c r="D384" s="64">
        <v>91.34</v>
      </c>
      <c r="E384" s="64">
        <v>319.66000000000003</v>
      </c>
      <c r="F384" s="64">
        <v>1676.25</v>
      </c>
      <c r="G384" s="64">
        <v>1245.01</v>
      </c>
      <c r="H384" s="64">
        <v>2261.8000000000002</v>
      </c>
      <c r="I384" s="64">
        <v>-862.42</v>
      </c>
      <c r="J384" s="64">
        <v>2420.64</v>
      </c>
      <c r="K384" s="64">
        <v>339.13</v>
      </c>
      <c r="L384" s="64">
        <v>3.5</v>
      </c>
      <c r="M384" s="65">
        <v>270.04000000000002</v>
      </c>
      <c r="R384" s="62">
        <f t="shared" si="5"/>
        <v>0</v>
      </c>
      <c r="T384" s="79"/>
      <c r="U384" s="79"/>
    </row>
    <row r="385" spans="2:21" ht="15.75" customHeight="1" x14ac:dyDescent="0.25">
      <c r="B385" s="63" t="s">
        <v>58</v>
      </c>
      <c r="C385" s="64">
        <v>3230</v>
      </c>
      <c r="D385" s="64">
        <v>91.34</v>
      </c>
      <c r="E385" s="64">
        <v>318.49</v>
      </c>
      <c r="F385" s="64">
        <v>1676.02</v>
      </c>
      <c r="G385" s="64">
        <v>1244.78</v>
      </c>
      <c r="H385" s="64">
        <v>2269.35</v>
      </c>
      <c r="I385" s="64">
        <v>-868.97</v>
      </c>
      <c r="J385" s="64">
        <v>2430.04</v>
      </c>
      <c r="K385" s="64">
        <v>339.05</v>
      </c>
      <c r="L385" s="64">
        <v>3.5</v>
      </c>
      <c r="M385" s="65">
        <v>270.01</v>
      </c>
      <c r="R385" s="62">
        <f t="shared" si="5"/>
        <v>0</v>
      </c>
      <c r="T385" s="79"/>
      <c r="U385" s="79"/>
    </row>
    <row r="386" spans="2:21" ht="15.75" customHeight="1" x14ac:dyDescent="0.25">
      <c r="B386" s="63" t="s">
        <v>58</v>
      </c>
      <c r="C386" s="64">
        <v>3240</v>
      </c>
      <c r="D386" s="64">
        <v>91.33</v>
      </c>
      <c r="E386" s="64">
        <v>317.32</v>
      </c>
      <c r="F386" s="64">
        <v>1675.78</v>
      </c>
      <c r="G386" s="64">
        <v>1244.54</v>
      </c>
      <c r="H386" s="64">
        <v>2276.77</v>
      </c>
      <c r="I386" s="64">
        <v>-875.67</v>
      </c>
      <c r="J386" s="64">
        <v>2439.36</v>
      </c>
      <c r="K386" s="64">
        <v>338.96</v>
      </c>
      <c r="L386" s="64">
        <v>3.5</v>
      </c>
      <c r="M386" s="65">
        <v>269.99</v>
      </c>
      <c r="R386" s="62">
        <f t="shared" si="5"/>
        <v>0</v>
      </c>
      <c r="T386" s="79"/>
      <c r="U386" s="79"/>
    </row>
    <row r="387" spans="2:21" ht="15.75" customHeight="1" x14ac:dyDescent="0.25">
      <c r="B387" s="63" t="s">
        <v>58</v>
      </c>
      <c r="C387" s="64">
        <v>3250</v>
      </c>
      <c r="D387" s="64">
        <v>91.33</v>
      </c>
      <c r="E387" s="64">
        <v>316.16000000000003</v>
      </c>
      <c r="F387" s="64">
        <v>1675.55</v>
      </c>
      <c r="G387" s="64">
        <v>1244.31</v>
      </c>
      <c r="H387" s="64">
        <v>2284.0500000000002</v>
      </c>
      <c r="I387" s="64">
        <v>-882.52</v>
      </c>
      <c r="J387" s="64">
        <v>2448.62</v>
      </c>
      <c r="K387" s="64">
        <v>338.87</v>
      </c>
      <c r="L387" s="64">
        <v>3.5</v>
      </c>
      <c r="M387" s="65">
        <v>269.95999999999998</v>
      </c>
      <c r="R387" s="62">
        <f t="shared" si="5"/>
        <v>0</v>
      </c>
      <c r="T387" s="79"/>
      <c r="U387" s="79"/>
    </row>
    <row r="388" spans="2:21" ht="15.75" customHeight="1" x14ac:dyDescent="0.25">
      <c r="B388" s="63" t="s">
        <v>58</v>
      </c>
      <c r="C388" s="64">
        <v>3260</v>
      </c>
      <c r="D388" s="64">
        <v>91.33</v>
      </c>
      <c r="E388" s="64">
        <v>314.99</v>
      </c>
      <c r="F388" s="64">
        <v>1675.32</v>
      </c>
      <c r="G388" s="64">
        <v>1244.08</v>
      </c>
      <c r="H388" s="64">
        <v>2291.19</v>
      </c>
      <c r="I388" s="64">
        <v>-889.52</v>
      </c>
      <c r="J388" s="64">
        <v>2457.8000000000002</v>
      </c>
      <c r="K388" s="64">
        <v>338.78</v>
      </c>
      <c r="L388" s="64">
        <v>3.5</v>
      </c>
      <c r="M388" s="65">
        <v>269.93</v>
      </c>
      <c r="R388" s="62">
        <f t="shared" si="5"/>
        <v>0</v>
      </c>
      <c r="T388" s="79"/>
      <c r="U388" s="79"/>
    </row>
    <row r="389" spans="2:21" ht="15.75" customHeight="1" x14ac:dyDescent="0.25">
      <c r="B389" s="63" t="s">
        <v>58</v>
      </c>
      <c r="C389" s="64">
        <v>3270</v>
      </c>
      <c r="D389" s="64">
        <v>91.33</v>
      </c>
      <c r="E389" s="64">
        <v>313.82</v>
      </c>
      <c r="F389" s="64">
        <v>1675.09</v>
      </c>
      <c r="G389" s="64">
        <v>1243.8499999999999</v>
      </c>
      <c r="H389" s="64">
        <v>2298.19</v>
      </c>
      <c r="I389" s="64">
        <v>-896.66</v>
      </c>
      <c r="J389" s="64">
        <v>2466.91</v>
      </c>
      <c r="K389" s="64">
        <v>338.69</v>
      </c>
      <c r="L389" s="64">
        <v>3.5</v>
      </c>
      <c r="M389" s="65">
        <v>269.89999999999998</v>
      </c>
      <c r="R389" s="62">
        <f t="shared" si="5"/>
        <v>0</v>
      </c>
      <c r="T389" s="79"/>
      <c r="U389" s="79"/>
    </row>
    <row r="390" spans="2:21" ht="15.75" customHeight="1" x14ac:dyDescent="0.25">
      <c r="B390" s="63" t="s">
        <v>58</v>
      </c>
      <c r="C390" s="64">
        <v>3280</v>
      </c>
      <c r="D390" s="64">
        <v>91.33</v>
      </c>
      <c r="E390" s="64">
        <v>312.64999999999998</v>
      </c>
      <c r="F390" s="64">
        <v>1674.85</v>
      </c>
      <c r="G390" s="64">
        <v>1243.6099999999999</v>
      </c>
      <c r="H390" s="64">
        <v>2305.0300000000002</v>
      </c>
      <c r="I390" s="64">
        <v>-903.95</v>
      </c>
      <c r="J390" s="64">
        <v>2475.94</v>
      </c>
      <c r="K390" s="64">
        <v>338.59</v>
      </c>
      <c r="L390" s="64">
        <v>3.5</v>
      </c>
      <c r="M390" s="65">
        <v>269.88</v>
      </c>
      <c r="R390" s="62">
        <f t="shared" si="5"/>
        <v>0</v>
      </c>
      <c r="T390" s="79"/>
      <c r="U390" s="79"/>
    </row>
    <row r="391" spans="2:21" ht="15.75" customHeight="1" x14ac:dyDescent="0.25">
      <c r="B391" s="63" t="s">
        <v>58</v>
      </c>
      <c r="C391" s="64">
        <v>3290</v>
      </c>
      <c r="D391" s="64">
        <v>91.32</v>
      </c>
      <c r="E391" s="64">
        <v>311.49</v>
      </c>
      <c r="F391" s="64">
        <v>1674.62</v>
      </c>
      <c r="G391" s="64">
        <v>1243.3800000000001</v>
      </c>
      <c r="H391" s="64">
        <v>2311.73</v>
      </c>
      <c r="I391" s="64">
        <v>-911.37</v>
      </c>
      <c r="J391" s="64">
        <v>2484.89</v>
      </c>
      <c r="K391" s="64">
        <v>338.48</v>
      </c>
      <c r="L391" s="64">
        <v>3.5</v>
      </c>
      <c r="M391" s="65">
        <v>269.85000000000002</v>
      </c>
      <c r="R391" s="62">
        <f t="shared" si="5"/>
        <v>0</v>
      </c>
      <c r="T391" s="79"/>
      <c r="U391" s="79"/>
    </row>
    <row r="392" spans="2:21" ht="15.75" customHeight="1" x14ac:dyDescent="0.25">
      <c r="B392" s="63" t="s">
        <v>58</v>
      </c>
      <c r="C392" s="64">
        <v>3300</v>
      </c>
      <c r="D392" s="64">
        <v>91.32</v>
      </c>
      <c r="E392" s="64">
        <v>310.32</v>
      </c>
      <c r="F392" s="64">
        <v>1674.39</v>
      </c>
      <c r="G392" s="64">
        <v>1243.1500000000001</v>
      </c>
      <c r="H392" s="64">
        <v>2318.2800000000002</v>
      </c>
      <c r="I392" s="64">
        <v>-918.92</v>
      </c>
      <c r="J392" s="64">
        <v>2493.7600000000002</v>
      </c>
      <c r="K392" s="64">
        <v>338.38</v>
      </c>
      <c r="L392" s="64">
        <v>3.5</v>
      </c>
      <c r="M392" s="65">
        <v>269.82</v>
      </c>
      <c r="R392" s="62">
        <f t="shared" si="5"/>
        <v>0</v>
      </c>
      <c r="T392" s="79"/>
      <c r="U392" s="79"/>
    </row>
    <row r="393" spans="2:21" ht="15.75" customHeight="1" x14ac:dyDescent="0.25">
      <c r="B393" s="63" t="s">
        <v>58</v>
      </c>
      <c r="C393" s="64">
        <v>3310</v>
      </c>
      <c r="D393" s="64">
        <v>91.32</v>
      </c>
      <c r="E393" s="64">
        <v>309.14999999999998</v>
      </c>
      <c r="F393" s="64">
        <v>1674.16</v>
      </c>
      <c r="G393" s="64">
        <v>1242.92</v>
      </c>
      <c r="H393" s="64">
        <v>2324.67</v>
      </c>
      <c r="I393" s="64">
        <v>-926.61</v>
      </c>
      <c r="J393" s="64">
        <v>2502.54</v>
      </c>
      <c r="K393" s="64">
        <v>338.27</v>
      </c>
      <c r="L393" s="64">
        <v>3.5</v>
      </c>
      <c r="M393" s="65">
        <v>269.8</v>
      </c>
      <c r="R393" s="62">
        <f t="shared" si="5"/>
        <v>0</v>
      </c>
    </row>
    <row r="394" spans="2:21" ht="15.75" customHeight="1" x14ac:dyDescent="0.25">
      <c r="B394" s="63" t="s">
        <v>58</v>
      </c>
      <c r="C394" s="64">
        <v>3320</v>
      </c>
      <c r="D394" s="64">
        <v>91.31</v>
      </c>
      <c r="E394" s="64">
        <v>307.99</v>
      </c>
      <c r="F394" s="64">
        <v>1673.93</v>
      </c>
      <c r="G394" s="64">
        <v>1242.69</v>
      </c>
      <c r="H394" s="64">
        <v>2330.9</v>
      </c>
      <c r="I394" s="64">
        <v>-934.43</v>
      </c>
      <c r="J394" s="64">
        <v>2511.23</v>
      </c>
      <c r="K394" s="64">
        <v>338.15</v>
      </c>
      <c r="L394" s="64">
        <v>3.5</v>
      </c>
      <c r="M394" s="65">
        <v>269.77</v>
      </c>
      <c r="R394" s="62">
        <f t="shared" si="5"/>
        <v>0</v>
      </c>
    </row>
    <row r="395" spans="2:21" ht="15.75" customHeight="1" x14ac:dyDescent="0.25">
      <c r="B395" s="63" t="s">
        <v>58</v>
      </c>
      <c r="C395" s="64">
        <v>3330</v>
      </c>
      <c r="D395" s="64">
        <v>91.3</v>
      </c>
      <c r="E395" s="64">
        <v>306.82</v>
      </c>
      <c r="F395" s="64">
        <v>1673.7</v>
      </c>
      <c r="G395" s="64">
        <v>1242.46</v>
      </c>
      <c r="H395" s="64">
        <v>2336.98</v>
      </c>
      <c r="I395" s="64">
        <v>-942.37</v>
      </c>
      <c r="J395" s="64">
        <v>2519.8200000000002</v>
      </c>
      <c r="K395" s="64">
        <v>338.04</v>
      </c>
      <c r="L395" s="64">
        <v>3.5</v>
      </c>
      <c r="M395" s="65">
        <v>269.74</v>
      </c>
      <c r="R395" s="62">
        <f t="shared" si="5"/>
        <v>0</v>
      </c>
    </row>
    <row r="396" spans="2:21" ht="15.75" customHeight="1" x14ac:dyDescent="0.25">
      <c r="B396" s="63" t="s">
        <v>58</v>
      </c>
      <c r="C396" s="64">
        <v>3340</v>
      </c>
      <c r="D396" s="64">
        <v>91.3</v>
      </c>
      <c r="E396" s="64">
        <v>305.64999999999998</v>
      </c>
      <c r="F396" s="64">
        <v>1673.48</v>
      </c>
      <c r="G396" s="64">
        <v>1242.24</v>
      </c>
      <c r="H396" s="64">
        <v>2342.89</v>
      </c>
      <c r="I396" s="64">
        <v>-950.43</v>
      </c>
      <c r="J396" s="64">
        <v>2528.33</v>
      </c>
      <c r="K396" s="64">
        <v>337.92</v>
      </c>
      <c r="L396" s="64">
        <v>3.5</v>
      </c>
      <c r="M396" s="65">
        <v>269.72000000000003</v>
      </c>
      <c r="R396" s="62">
        <f t="shared" si="5"/>
        <v>0</v>
      </c>
    </row>
    <row r="397" spans="2:21" ht="15.75" customHeight="1" x14ac:dyDescent="0.25">
      <c r="B397" s="63" t="s">
        <v>58</v>
      </c>
      <c r="C397" s="64">
        <v>3350</v>
      </c>
      <c r="D397" s="64">
        <v>91.29</v>
      </c>
      <c r="E397" s="64">
        <v>304.49</v>
      </c>
      <c r="F397" s="64">
        <v>1673.25</v>
      </c>
      <c r="G397" s="64">
        <v>1242.01</v>
      </c>
      <c r="H397" s="64">
        <v>2348.63</v>
      </c>
      <c r="I397" s="64">
        <v>-958.61</v>
      </c>
      <c r="J397" s="64">
        <v>2536.73</v>
      </c>
      <c r="K397" s="64">
        <v>337.8</v>
      </c>
      <c r="L397" s="64">
        <v>3.5</v>
      </c>
      <c r="M397" s="65">
        <v>269.69</v>
      </c>
      <c r="R397" s="62">
        <f t="shared" si="5"/>
        <v>0</v>
      </c>
    </row>
    <row r="398" spans="2:21" ht="15.75" customHeight="1" x14ac:dyDescent="0.25">
      <c r="B398" s="63" t="s">
        <v>58</v>
      </c>
      <c r="C398" s="64">
        <v>3360</v>
      </c>
      <c r="D398" s="64">
        <v>91.28</v>
      </c>
      <c r="E398" s="64">
        <v>303.32</v>
      </c>
      <c r="F398" s="64">
        <v>1673.03</v>
      </c>
      <c r="G398" s="64">
        <v>1241.79</v>
      </c>
      <c r="H398" s="64">
        <v>2354.21</v>
      </c>
      <c r="I398" s="64">
        <v>-966.91</v>
      </c>
      <c r="J398" s="64">
        <v>2545.0300000000002</v>
      </c>
      <c r="K398" s="64">
        <v>337.67</v>
      </c>
      <c r="L398" s="64">
        <v>3.5</v>
      </c>
      <c r="M398" s="65">
        <v>269.66000000000003</v>
      </c>
      <c r="R398" s="62">
        <f t="shared" si="5"/>
        <v>0</v>
      </c>
    </row>
    <row r="399" spans="2:21" ht="15.75" customHeight="1" x14ac:dyDescent="0.25">
      <c r="B399" s="63" t="s">
        <v>58</v>
      </c>
      <c r="C399" s="64">
        <v>3370</v>
      </c>
      <c r="D399" s="64">
        <v>91.28</v>
      </c>
      <c r="E399" s="64">
        <v>302.14999999999998</v>
      </c>
      <c r="F399" s="64">
        <v>1672.8</v>
      </c>
      <c r="G399" s="64">
        <v>1241.56</v>
      </c>
      <c r="H399" s="64">
        <v>2359.61</v>
      </c>
      <c r="I399" s="64">
        <v>-975.32</v>
      </c>
      <c r="J399" s="64">
        <v>2553.2399999999998</v>
      </c>
      <c r="K399" s="64">
        <v>337.54</v>
      </c>
      <c r="L399" s="64">
        <v>3.5</v>
      </c>
      <c r="M399" s="65">
        <v>269.64</v>
      </c>
      <c r="R399" s="62">
        <f t="shared" si="5"/>
        <v>0</v>
      </c>
    </row>
    <row r="400" spans="2:21" ht="15.75" customHeight="1" x14ac:dyDescent="0.25">
      <c r="B400" s="63" t="s">
        <v>62</v>
      </c>
      <c r="C400" s="64">
        <v>3371.3</v>
      </c>
      <c r="D400" s="64">
        <v>91.28</v>
      </c>
      <c r="E400" s="64">
        <v>302</v>
      </c>
      <c r="F400" s="64">
        <v>1672.77</v>
      </c>
      <c r="G400" s="64">
        <v>1241.53</v>
      </c>
      <c r="H400" s="64">
        <v>2360.3000000000002</v>
      </c>
      <c r="I400" s="64">
        <v>-976.43</v>
      </c>
      <c r="J400" s="64">
        <v>2554.3000000000002</v>
      </c>
      <c r="K400" s="64">
        <v>337.53</v>
      </c>
      <c r="L400" s="64">
        <v>3.5</v>
      </c>
      <c r="M400" s="65">
        <v>269.61</v>
      </c>
      <c r="R400" s="62">
        <f t="shared" si="5"/>
        <v>0</v>
      </c>
    </row>
    <row r="401" spans="2:18" ht="15.75" customHeight="1" x14ac:dyDescent="0.25">
      <c r="B401" s="63" t="s">
        <v>58</v>
      </c>
      <c r="C401" s="64">
        <v>3380</v>
      </c>
      <c r="D401" s="64">
        <v>91.28</v>
      </c>
      <c r="E401" s="64">
        <v>302</v>
      </c>
      <c r="F401" s="64">
        <v>1672.58</v>
      </c>
      <c r="G401" s="64">
        <v>1241.3399999999999</v>
      </c>
      <c r="H401" s="64">
        <v>2364.91</v>
      </c>
      <c r="I401" s="64">
        <v>-983.8</v>
      </c>
      <c r="J401" s="64">
        <v>2561.38</v>
      </c>
      <c r="K401" s="64">
        <v>337.41</v>
      </c>
      <c r="L401" s="64">
        <v>0</v>
      </c>
      <c r="M401" s="65">
        <v>0</v>
      </c>
      <c r="R401" s="62">
        <f t="shared" si="5"/>
        <v>0</v>
      </c>
    </row>
    <row r="402" spans="2:18" ht="15.75" customHeight="1" x14ac:dyDescent="0.25">
      <c r="B402" s="63" t="s">
        <v>58</v>
      </c>
      <c r="C402" s="64">
        <v>3390</v>
      </c>
      <c r="D402" s="64">
        <v>91.28</v>
      </c>
      <c r="E402" s="64">
        <v>302</v>
      </c>
      <c r="F402" s="64">
        <v>1672.36</v>
      </c>
      <c r="G402" s="64">
        <v>1241.1199999999999</v>
      </c>
      <c r="H402" s="64">
        <v>2370.21</v>
      </c>
      <c r="I402" s="64">
        <v>-992.28</v>
      </c>
      <c r="J402" s="64">
        <v>2569.5300000000002</v>
      </c>
      <c r="K402" s="64">
        <v>337.28</v>
      </c>
      <c r="L402" s="64">
        <v>0</v>
      </c>
      <c r="M402" s="65">
        <v>0</v>
      </c>
      <c r="R402" s="62">
        <f t="shared" si="5"/>
        <v>0</v>
      </c>
    </row>
    <row r="403" spans="2:18" ht="15.75" customHeight="1" x14ac:dyDescent="0.25">
      <c r="B403" s="63" t="s">
        <v>58</v>
      </c>
      <c r="C403" s="64">
        <v>3400</v>
      </c>
      <c r="D403" s="64">
        <v>91.28</v>
      </c>
      <c r="E403" s="64">
        <v>302</v>
      </c>
      <c r="F403" s="64">
        <v>1672.13</v>
      </c>
      <c r="G403" s="64">
        <v>1240.8900000000001</v>
      </c>
      <c r="H403" s="64">
        <v>2375.5100000000002</v>
      </c>
      <c r="I403" s="64">
        <v>-1000.76</v>
      </c>
      <c r="J403" s="64">
        <v>2577.6999999999998</v>
      </c>
      <c r="K403" s="64">
        <v>337.16</v>
      </c>
      <c r="L403" s="64">
        <v>0</v>
      </c>
      <c r="M403" s="65">
        <v>0</v>
      </c>
      <c r="R403" s="62">
        <f t="shared" si="5"/>
        <v>0</v>
      </c>
    </row>
    <row r="404" spans="2:18" ht="15.75" customHeight="1" x14ac:dyDescent="0.25">
      <c r="B404" s="63" t="s">
        <v>58</v>
      </c>
      <c r="C404" s="64">
        <v>3410</v>
      </c>
      <c r="D404" s="64">
        <v>91.28</v>
      </c>
      <c r="E404" s="64">
        <v>302</v>
      </c>
      <c r="F404" s="64">
        <v>1671.91</v>
      </c>
      <c r="G404" s="64">
        <v>1240.67</v>
      </c>
      <c r="H404" s="64">
        <v>2380.8000000000002</v>
      </c>
      <c r="I404" s="64">
        <v>-1009.23</v>
      </c>
      <c r="J404" s="64">
        <v>2585.88</v>
      </c>
      <c r="K404" s="64">
        <v>337.03</v>
      </c>
      <c r="L404" s="64">
        <v>0</v>
      </c>
      <c r="M404" s="65">
        <v>0</v>
      </c>
      <c r="R404" s="62">
        <f t="shared" si="5"/>
        <v>0</v>
      </c>
    </row>
    <row r="405" spans="2:18" ht="15.75" customHeight="1" x14ac:dyDescent="0.25">
      <c r="B405" s="63" t="s">
        <v>58</v>
      </c>
      <c r="C405" s="64">
        <v>3420</v>
      </c>
      <c r="D405" s="64">
        <v>91.28</v>
      </c>
      <c r="E405" s="64">
        <v>302</v>
      </c>
      <c r="F405" s="64">
        <v>1671.69</v>
      </c>
      <c r="G405" s="64">
        <v>1240.45</v>
      </c>
      <c r="H405" s="64">
        <v>2386.1</v>
      </c>
      <c r="I405" s="64">
        <v>-1017.71</v>
      </c>
      <c r="J405" s="64">
        <v>2594.0700000000002</v>
      </c>
      <c r="K405" s="64">
        <v>336.9</v>
      </c>
      <c r="L405" s="64">
        <v>0</v>
      </c>
      <c r="M405" s="65">
        <v>0</v>
      </c>
      <c r="R405" s="62">
        <f t="shared" si="5"/>
        <v>0</v>
      </c>
    </row>
    <row r="406" spans="2:18" ht="15.75" customHeight="1" x14ac:dyDescent="0.25">
      <c r="B406" s="63" t="s">
        <v>58</v>
      </c>
      <c r="C406" s="64">
        <v>3430</v>
      </c>
      <c r="D406" s="64">
        <v>91.28</v>
      </c>
      <c r="E406" s="64">
        <v>302</v>
      </c>
      <c r="F406" s="64">
        <v>1671.47</v>
      </c>
      <c r="G406" s="64">
        <v>1240.23</v>
      </c>
      <c r="H406" s="64">
        <v>2391.4</v>
      </c>
      <c r="I406" s="64">
        <v>-1026.19</v>
      </c>
      <c r="J406" s="64">
        <v>2602.2800000000002</v>
      </c>
      <c r="K406" s="64">
        <v>336.77</v>
      </c>
      <c r="L406" s="64">
        <v>0</v>
      </c>
      <c r="M406" s="65">
        <v>0</v>
      </c>
      <c r="R406" s="62">
        <f t="shared" si="5"/>
        <v>0</v>
      </c>
    </row>
    <row r="407" spans="2:18" ht="15.75" customHeight="1" x14ac:dyDescent="0.25">
      <c r="B407" s="63" t="s">
        <v>58</v>
      </c>
      <c r="C407" s="64">
        <v>3440</v>
      </c>
      <c r="D407" s="64">
        <v>91.28</v>
      </c>
      <c r="E407" s="64">
        <v>302</v>
      </c>
      <c r="F407" s="64">
        <v>1671.24</v>
      </c>
      <c r="G407" s="64">
        <v>1240</v>
      </c>
      <c r="H407" s="64">
        <v>2396.6999999999998</v>
      </c>
      <c r="I407" s="64">
        <v>-1034.67</v>
      </c>
      <c r="J407" s="64">
        <v>2610.5</v>
      </c>
      <c r="K407" s="64">
        <v>336.65</v>
      </c>
      <c r="L407" s="64">
        <v>0</v>
      </c>
      <c r="M407" s="65">
        <v>0</v>
      </c>
      <c r="R407" s="62">
        <f t="shared" si="5"/>
        <v>0</v>
      </c>
    </row>
    <row r="408" spans="2:18" ht="15.75" customHeight="1" x14ac:dyDescent="0.25">
      <c r="B408" s="63" t="s">
        <v>58</v>
      </c>
      <c r="C408" s="64">
        <v>3450</v>
      </c>
      <c r="D408" s="64">
        <v>91.28</v>
      </c>
      <c r="E408" s="64">
        <v>302</v>
      </c>
      <c r="F408" s="64">
        <v>1671.02</v>
      </c>
      <c r="G408" s="64">
        <v>1239.78</v>
      </c>
      <c r="H408" s="64">
        <v>2402</v>
      </c>
      <c r="I408" s="64">
        <v>-1043.1500000000001</v>
      </c>
      <c r="J408" s="64">
        <v>2618.73</v>
      </c>
      <c r="K408" s="64">
        <v>336.53</v>
      </c>
      <c r="L408" s="64">
        <v>0</v>
      </c>
      <c r="M408" s="65">
        <v>0</v>
      </c>
      <c r="R408" s="62">
        <f t="shared" si="5"/>
        <v>0</v>
      </c>
    </row>
    <row r="409" spans="2:18" ht="15.75" customHeight="1" x14ac:dyDescent="0.25">
      <c r="B409" s="63" t="s">
        <v>58</v>
      </c>
      <c r="C409" s="64">
        <v>3460</v>
      </c>
      <c r="D409" s="64">
        <v>91.28</v>
      </c>
      <c r="E409" s="64">
        <v>302</v>
      </c>
      <c r="F409" s="64">
        <v>1670.8</v>
      </c>
      <c r="G409" s="64">
        <v>1239.56</v>
      </c>
      <c r="H409" s="64">
        <v>2407.29</v>
      </c>
      <c r="I409" s="64">
        <v>-1051.6300000000001</v>
      </c>
      <c r="J409" s="64">
        <v>2626.97</v>
      </c>
      <c r="K409" s="64">
        <v>336.4</v>
      </c>
      <c r="L409" s="64">
        <v>0</v>
      </c>
      <c r="M409" s="65">
        <v>0</v>
      </c>
      <c r="R409" s="62">
        <f t="shared" si="5"/>
        <v>0</v>
      </c>
    </row>
    <row r="410" spans="2:18" ht="15.75" customHeight="1" x14ac:dyDescent="0.25">
      <c r="B410" s="63" t="s">
        <v>58</v>
      </c>
      <c r="C410" s="64">
        <v>3470</v>
      </c>
      <c r="D410" s="64">
        <v>91.28</v>
      </c>
      <c r="E410" s="64">
        <v>302</v>
      </c>
      <c r="F410" s="64">
        <v>1670.58</v>
      </c>
      <c r="G410" s="64">
        <v>1239.3399999999999</v>
      </c>
      <c r="H410" s="64">
        <v>2412.59</v>
      </c>
      <c r="I410" s="64">
        <v>-1060.0999999999999</v>
      </c>
      <c r="J410" s="64">
        <v>2635.23</v>
      </c>
      <c r="K410" s="64">
        <v>336.28</v>
      </c>
      <c r="L410" s="64">
        <v>0</v>
      </c>
      <c r="M410" s="65">
        <v>0</v>
      </c>
      <c r="R410" s="62">
        <f t="shared" si="5"/>
        <v>0</v>
      </c>
    </row>
    <row r="411" spans="2:18" ht="15.75" customHeight="1" x14ac:dyDescent="0.25">
      <c r="B411" s="63" t="s">
        <v>58</v>
      </c>
      <c r="C411" s="64">
        <v>3480</v>
      </c>
      <c r="D411" s="64">
        <v>91.28</v>
      </c>
      <c r="E411" s="64">
        <v>302</v>
      </c>
      <c r="F411" s="64">
        <v>1670.35</v>
      </c>
      <c r="G411" s="64">
        <v>1239.1099999999999</v>
      </c>
      <c r="H411" s="64">
        <v>2417.89</v>
      </c>
      <c r="I411" s="64">
        <v>-1068.58</v>
      </c>
      <c r="J411" s="64">
        <v>2643.49</v>
      </c>
      <c r="K411" s="64">
        <v>336.16</v>
      </c>
      <c r="L411" s="64">
        <v>0</v>
      </c>
      <c r="M411" s="65">
        <v>0</v>
      </c>
      <c r="R411" s="62">
        <f t="shared" si="5"/>
        <v>0</v>
      </c>
    </row>
    <row r="412" spans="2:18" ht="15.75" customHeight="1" x14ac:dyDescent="0.25">
      <c r="B412" s="63" t="s">
        <v>58</v>
      </c>
      <c r="C412" s="64">
        <v>3490</v>
      </c>
      <c r="D412" s="64">
        <v>91.28</v>
      </c>
      <c r="E412" s="64">
        <v>302</v>
      </c>
      <c r="F412" s="64">
        <v>1670.13</v>
      </c>
      <c r="G412" s="64">
        <v>1238.8900000000001</v>
      </c>
      <c r="H412" s="64">
        <v>2423.19</v>
      </c>
      <c r="I412" s="64">
        <v>-1077.06</v>
      </c>
      <c r="J412" s="64">
        <v>2651.77</v>
      </c>
      <c r="K412" s="64">
        <v>336.04</v>
      </c>
      <c r="L412" s="64">
        <v>0</v>
      </c>
      <c r="M412" s="65">
        <v>0</v>
      </c>
      <c r="R412" s="62">
        <f t="shared" si="5"/>
        <v>0</v>
      </c>
    </row>
    <row r="413" spans="2:18" ht="15.75" customHeight="1" x14ac:dyDescent="0.25">
      <c r="B413" s="63" t="s">
        <v>58</v>
      </c>
      <c r="C413" s="64">
        <v>3500</v>
      </c>
      <c r="D413" s="64">
        <v>91.28</v>
      </c>
      <c r="E413" s="64">
        <v>302</v>
      </c>
      <c r="F413" s="64">
        <v>1669.91</v>
      </c>
      <c r="G413" s="64">
        <v>1238.67</v>
      </c>
      <c r="H413" s="64">
        <v>2428.4899999999998</v>
      </c>
      <c r="I413" s="64">
        <v>-1085.54</v>
      </c>
      <c r="J413" s="64">
        <v>2660.06</v>
      </c>
      <c r="K413" s="64">
        <v>335.92</v>
      </c>
      <c r="L413" s="64">
        <v>0</v>
      </c>
      <c r="M413" s="65">
        <v>0</v>
      </c>
      <c r="R413" s="62">
        <f t="shared" si="5"/>
        <v>0</v>
      </c>
    </row>
    <row r="414" spans="2:18" ht="15.75" customHeight="1" x14ac:dyDescent="0.25">
      <c r="B414" s="63" t="s">
        <v>58</v>
      </c>
      <c r="C414" s="64">
        <v>3510</v>
      </c>
      <c r="D414" s="64">
        <v>91.28</v>
      </c>
      <c r="E414" s="64">
        <v>302</v>
      </c>
      <c r="F414" s="64">
        <v>1669.69</v>
      </c>
      <c r="G414" s="64">
        <v>1238.45</v>
      </c>
      <c r="H414" s="64">
        <v>2433.7800000000002</v>
      </c>
      <c r="I414" s="64">
        <v>-1094.02</v>
      </c>
      <c r="J414" s="64">
        <v>2668.37</v>
      </c>
      <c r="K414" s="64">
        <v>335.8</v>
      </c>
      <c r="L414" s="64">
        <v>0</v>
      </c>
      <c r="M414" s="65">
        <v>0</v>
      </c>
      <c r="R414" s="62">
        <f t="shared" si="5"/>
        <v>0</v>
      </c>
    </row>
    <row r="415" spans="2:18" ht="15.75" customHeight="1" x14ac:dyDescent="0.25">
      <c r="B415" s="63" t="s">
        <v>58</v>
      </c>
      <c r="C415" s="64">
        <v>3520</v>
      </c>
      <c r="D415" s="64">
        <v>91.28</v>
      </c>
      <c r="E415" s="64">
        <v>302</v>
      </c>
      <c r="F415" s="64">
        <v>1669.46</v>
      </c>
      <c r="G415" s="64">
        <v>1238.22</v>
      </c>
      <c r="H415" s="64">
        <v>2439.08</v>
      </c>
      <c r="I415" s="64">
        <v>-1102.5</v>
      </c>
      <c r="J415" s="64">
        <v>2676.68</v>
      </c>
      <c r="K415" s="64">
        <v>335.68</v>
      </c>
      <c r="L415" s="64">
        <v>0</v>
      </c>
      <c r="M415" s="65">
        <v>0</v>
      </c>
      <c r="R415" s="62">
        <f t="shared" ref="R415:R445" si="6">IF(OR(B415="Обсадная колонна 339.7 мм / 13 3/8 in Casing",B415="Обсадная колонна 244.5 мм / 9 5/8 in Casing",B415="Обсадная колонна 177.8 мм / 7 in Casing"),1,IF(OR(B415="EOC - Траппы кровля / Traps Top",B415="KOP - Траппы подошва / Traps Bottom",B415="EOC - Аргиллиты - кровля / Argillites top",B415="EOC - Аргиллиты №2 - кровля / Argillites #2 top"),2,IF(OR(B415="ESP top",B415="ESP btm - Осинский горизонт-подошва / Osinskiy horizont Bttm"),3,IF(OR(B415="KOP - ВЧ-1",B415="KOP - ВЧ-2"),4,IF(B415="EOC - Кора выветривания / Crust",5,IF(OR(B415="TD",B415="Полка под срезку",B415="Начало срезки 1",B415="Начало срезки 2",B415="Начало срезки 3",B415="Начало срезки 4"),6,0))))))</f>
        <v>0</v>
      </c>
    </row>
    <row r="416" spans="2:18" ht="15.75" customHeight="1" x14ac:dyDescent="0.25">
      <c r="B416" s="63" t="s">
        <v>67</v>
      </c>
      <c r="C416" s="64">
        <v>3530</v>
      </c>
      <c r="D416" s="64">
        <v>91.28</v>
      </c>
      <c r="E416" s="64">
        <v>302</v>
      </c>
      <c r="F416" s="64">
        <v>1669.24</v>
      </c>
      <c r="G416" s="64">
        <v>1238</v>
      </c>
      <c r="H416" s="64">
        <v>2444.38</v>
      </c>
      <c r="I416" s="64">
        <v>-1110.97</v>
      </c>
      <c r="J416" s="64">
        <v>2685.01</v>
      </c>
      <c r="K416" s="64">
        <v>335.56</v>
      </c>
      <c r="L416" s="64">
        <v>0</v>
      </c>
      <c r="M416" s="65">
        <v>0</v>
      </c>
      <c r="R416" s="62">
        <f t="shared" si="6"/>
        <v>6</v>
      </c>
    </row>
    <row r="417" spans="2:18" ht="15.75" hidden="1" customHeight="1" x14ac:dyDescent="0.25">
      <c r="B417" s="63"/>
      <c r="C417" s="64"/>
      <c r="D417" s="64"/>
      <c r="E417" s="64"/>
      <c r="F417" s="64"/>
      <c r="G417" s="64"/>
      <c r="H417" s="64"/>
      <c r="I417" s="64"/>
      <c r="J417" s="64"/>
      <c r="K417" s="64"/>
      <c r="L417" s="64"/>
      <c r="M417" s="65"/>
      <c r="R417" s="62">
        <f t="shared" si="6"/>
        <v>0</v>
      </c>
    </row>
    <row r="418" spans="2:18" ht="15.75" hidden="1" customHeight="1" x14ac:dyDescent="0.25">
      <c r="B418" s="63"/>
      <c r="C418" s="64"/>
      <c r="D418" s="64"/>
      <c r="E418" s="64"/>
      <c r="F418" s="64"/>
      <c r="G418" s="64"/>
      <c r="H418" s="64"/>
      <c r="I418" s="64"/>
      <c r="J418" s="64"/>
      <c r="K418" s="64"/>
      <c r="L418" s="64"/>
      <c r="M418" s="65"/>
      <c r="R418" s="62">
        <f t="shared" si="6"/>
        <v>0</v>
      </c>
    </row>
    <row r="419" spans="2:18" ht="15.75" hidden="1" customHeight="1" x14ac:dyDescent="0.25">
      <c r="B419" s="63"/>
      <c r="C419" s="64"/>
      <c r="D419" s="64"/>
      <c r="E419" s="64"/>
      <c r="F419" s="64"/>
      <c r="G419" s="64"/>
      <c r="H419" s="64"/>
      <c r="I419" s="64"/>
      <c r="J419" s="64"/>
      <c r="K419" s="64"/>
      <c r="L419" s="64"/>
      <c r="M419" s="65"/>
      <c r="R419" s="62">
        <f t="shared" si="6"/>
        <v>0</v>
      </c>
    </row>
    <row r="420" spans="2:18" ht="15.75" hidden="1" customHeight="1" x14ac:dyDescent="0.25">
      <c r="B420" s="63"/>
      <c r="C420" s="64"/>
      <c r="D420" s="64"/>
      <c r="E420" s="64"/>
      <c r="F420" s="64"/>
      <c r="G420" s="64"/>
      <c r="H420" s="64"/>
      <c r="I420" s="64"/>
      <c r="J420" s="64"/>
      <c r="K420" s="64"/>
      <c r="L420" s="64"/>
      <c r="M420" s="65"/>
      <c r="R420" s="62">
        <f t="shared" si="6"/>
        <v>0</v>
      </c>
    </row>
    <row r="421" spans="2:18" ht="15.75" hidden="1" customHeight="1" x14ac:dyDescent="0.25">
      <c r="B421" s="63"/>
      <c r="C421" s="64"/>
      <c r="D421" s="64"/>
      <c r="E421" s="64"/>
      <c r="F421" s="64"/>
      <c r="G421" s="64"/>
      <c r="H421" s="64"/>
      <c r="I421" s="64"/>
      <c r="J421" s="64"/>
      <c r="K421" s="64"/>
      <c r="L421" s="64"/>
      <c r="M421" s="65"/>
      <c r="R421" s="62">
        <f t="shared" si="6"/>
        <v>0</v>
      </c>
    </row>
    <row r="422" spans="2:18" ht="15.75" hidden="1" customHeight="1" x14ac:dyDescent="0.25">
      <c r="B422" s="63"/>
      <c r="C422" s="64"/>
      <c r="D422" s="64"/>
      <c r="E422" s="64"/>
      <c r="F422" s="64"/>
      <c r="G422" s="64"/>
      <c r="H422" s="64"/>
      <c r="I422" s="64"/>
      <c r="J422" s="64"/>
      <c r="K422" s="64"/>
      <c r="L422" s="64"/>
      <c r="M422" s="65"/>
      <c r="R422" s="62">
        <f t="shared" si="6"/>
        <v>0</v>
      </c>
    </row>
    <row r="423" spans="2:18" ht="15.6" hidden="1" customHeight="1" x14ac:dyDescent="0.25">
      <c r="B423" s="63"/>
      <c r="C423" s="64"/>
      <c r="D423" s="64"/>
      <c r="E423" s="64"/>
      <c r="F423" s="64"/>
      <c r="G423" s="64"/>
      <c r="H423" s="64"/>
      <c r="I423" s="64"/>
      <c r="J423" s="64"/>
      <c r="K423" s="64"/>
      <c r="L423" s="64"/>
      <c r="M423" s="65"/>
      <c r="R423" s="62">
        <f t="shared" si="6"/>
        <v>0</v>
      </c>
    </row>
    <row r="424" spans="2:18" ht="15.75" hidden="1" x14ac:dyDescent="0.25">
      <c r="B424" s="63"/>
      <c r="C424" s="64"/>
      <c r="D424" s="64"/>
      <c r="E424" s="64"/>
      <c r="F424" s="64"/>
      <c r="G424" s="64"/>
      <c r="H424" s="64"/>
      <c r="I424" s="64"/>
      <c r="J424" s="64"/>
      <c r="K424" s="64"/>
      <c r="L424" s="64"/>
      <c r="M424" s="65"/>
      <c r="R424" s="62">
        <f t="shared" si="6"/>
        <v>0</v>
      </c>
    </row>
    <row r="425" spans="2:18" ht="15.75" hidden="1" x14ac:dyDescent="0.25">
      <c r="B425" s="63"/>
      <c r="C425" s="64"/>
      <c r="D425" s="64"/>
      <c r="E425" s="64"/>
      <c r="F425" s="64"/>
      <c r="G425" s="64"/>
      <c r="H425" s="64"/>
      <c r="I425" s="64"/>
      <c r="J425" s="64"/>
      <c r="K425" s="64"/>
      <c r="L425" s="64"/>
      <c r="M425" s="65"/>
      <c r="R425" s="62">
        <f t="shared" si="6"/>
        <v>0</v>
      </c>
    </row>
    <row r="426" spans="2:18" ht="15.75" hidden="1" x14ac:dyDescent="0.25">
      <c r="B426" s="63"/>
      <c r="C426" s="64"/>
      <c r="D426" s="64"/>
      <c r="E426" s="64"/>
      <c r="F426" s="64"/>
      <c r="G426" s="64"/>
      <c r="H426" s="64"/>
      <c r="I426" s="64"/>
      <c r="J426" s="64"/>
      <c r="K426" s="64"/>
      <c r="L426" s="64"/>
      <c r="M426" s="65"/>
      <c r="R426" s="62">
        <f t="shared" si="6"/>
        <v>0</v>
      </c>
    </row>
    <row r="427" spans="2:18" ht="15.75" hidden="1" x14ac:dyDescent="0.25">
      <c r="B427" s="63"/>
      <c r="C427" s="64"/>
      <c r="D427" s="64"/>
      <c r="E427" s="64"/>
      <c r="F427" s="64"/>
      <c r="G427" s="64"/>
      <c r="H427" s="64"/>
      <c r="I427" s="64"/>
      <c r="J427" s="64"/>
      <c r="K427" s="64"/>
      <c r="L427" s="64"/>
      <c r="M427" s="65"/>
      <c r="R427" s="62">
        <f t="shared" si="6"/>
        <v>0</v>
      </c>
    </row>
    <row r="428" spans="2:18" ht="15.75" hidden="1" x14ac:dyDescent="0.25">
      <c r="B428" s="63"/>
      <c r="C428" s="64"/>
      <c r="D428" s="64"/>
      <c r="E428" s="64"/>
      <c r="F428" s="64"/>
      <c r="G428" s="64"/>
      <c r="H428" s="64"/>
      <c r="I428" s="64"/>
      <c r="J428" s="64"/>
      <c r="K428" s="64"/>
      <c r="L428" s="64"/>
      <c r="M428" s="65"/>
      <c r="R428" s="62">
        <f t="shared" si="6"/>
        <v>0</v>
      </c>
    </row>
    <row r="429" spans="2:18" ht="15.75" hidden="1" x14ac:dyDescent="0.25">
      <c r="B429" s="63"/>
      <c r="C429" s="64"/>
      <c r="D429" s="64"/>
      <c r="E429" s="64"/>
      <c r="F429" s="64"/>
      <c r="G429" s="64"/>
      <c r="H429" s="64"/>
      <c r="I429" s="64"/>
      <c r="J429" s="64"/>
      <c r="K429" s="64"/>
      <c r="L429" s="64"/>
      <c r="M429" s="65"/>
      <c r="R429" s="62">
        <f t="shared" si="6"/>
        <v>0</v>
      </c>
    </row>
    <row r="430" spans="2:18" ht="15.75" hidden="1" x14ac:dyDescent="0.25">
      <c r="B430" s="63"/>
      <c r="C430" s="64"/>
      <c r="D430" s="64"/>
      <c r="E430" s="64"/>
      <c r="F430" s="64"/>
      <c r="G430" s="64"/>
      <c r="H430" s="64"/>
      <c r="I430" s="64"/>
      <c r="J430" s="64"/>
      <c r="K430" s="64"/>
      <c r="L430" s="64"/>
      <c r="M430" s="65"/>
      <c r="R430" s="62">
        <f t="shared" si="6"/>
        <v>0</v>
      </c>
    </row>
    <row r="431" spans="2:18" ht="15.75" hidden="1" x14ac:dyDescent="0.25">
      <c r="B431" s="63"/>
      <c r="C431" s="64"/>
      <c r="D431" s="64"/>
      <c r="E431" s="64"/>
      <c r="F431" s="64"/>
      <c r="G431" s="64"/>
      <c r="H431" s="64"/>
      <c r="I431" s="64"/>
      <c r="J431" s="64"/>
      <c r="K431" s="64"/>
      <c r="L431" s="64"/>
      <c r="M431" s="65"/>
      <c r="R431" s="62">
        <f t="shared" si="6"/>
        <v>0</v>
      </c>
    </row>
    <row r="432" spans="2:18" ht="15.75" hidden="1" x14ac:dyDescent="0.25">
      <c r="B432" s="63"/>
      <c r="C432" s="64"/>
      <c r="D432" s="64"/>
      <c r="E432" s="64"/>
      <c r="F432" s="64"/>
      <c r="G432" s="64"/>
      <c r="H432" s="64"/>
      <c r="I432" s="64"/>
      <c r="J432" s="64"/>
      <c r="K432" s="64"/>
      <c r="L432" s="64"/>
      <c r="M432" s="65"/>
      <c r="R432" s="62">
        <f t="shared" si="6"/>
        <v>0</v>
      </c>
    </row>
    <row r="433" spans="2:18" ht="15.75" hidden="1" x14ac:dyDescent="0.25">
      <c r="B433" s="63"/>
      <c r="C433" s="64"/>
      <c r="D433" s="64"/>
      <c r="E433" s="64"/>
      <c r="F433" s="64"/>
      <c r="G433" s="64"/>
      <c r="H433" s="64"/>
      <c r="I433" s="64"/>
      <c r="J433" s="64"/>
      <c r="K433" s="64"/>
      <c r="L433" s="64"/>
      <c r="M433" s="65"/>
      <c r="R433" s="62">
        <f t="shared" si="6"/>
        <v>0</v>
      </c>
    </row>
    <row r="434" spans="2:18" ht="15.75" hidden="1" x14ac:dyDescent="0.25">
      <c r="B434" s="63"/>
      <c r="C434" s="64"/>
      <c r="D434" s="64"/>
      <c r="E434" s="64"/>
      <c r="F434" s="64"/>
      <c r="G434" s="64"/>
      <c r="H434" s="64"/>
      <c r="I434" s="64"/>
      <c r="J434" s="64"/>
      <c r="K434" s="64"/>
      <c r="L434" s="64"/>
      <c r="M434" s="65"/>
      <c r="R434" s="62">
        <f t="shared" si="6"/>
        <v>0</v>
      </c>
    </row>
    <row r="435" spans="2:18" ht="15.75" hidden="1" x14ac:dyDescent="0.25">
      <c r="B435" s="63"/>
      <c r="C435" s="64"/>
      <c r="D435" s="64"/>
      <c r="E435" s="64"/>
      <c r="F435" s="64"/>
      <c r="G435" s="64"/>
      <c r="H435" s="64"/>
      <c r="I435" s="64"/>
      <c r="J435" s="64"/>
      <c r="K435" s="64"/>
      <c r="L435" s="64"/>
      <c r="M435" s="65"/>
      <c r="R435" s="62">
        <f t="shared" si="6"/>
        <v>0</v>
      </c>
    </row>
    <row r="436" spans="2:18" ht="15.75" hidden="1" x14ac:dyDescent="0.25">
      <c r="B436" s="63"/>
      <c r="C436" s="64"/>
      <c r="D436" s="64"/>
      <c r="E436" s="64"/>
      <c r="F436" s="64"/>
      <c r="G436" s="64"/>
      <c r="H436" s="64"/>
      <c r="I436" s="64"/>
      <c r="J436" s="64"/>
      <c r="K436" s="64"/>
      <c r="L436" s="64"/>
      <c r="M436" s="65"/>
      <c r="R436" s="62">
        <f t="shared" si="6"/>
        <v>0</v>
      </c>
    </row>
    <row r="437" spans="2:18" ht="15.75" hidden="1" x14ac:dyDescent="0.25">
      <c r="B437" s="77"/>
      <c r="C437" s="66"/>
      <c r="D437" s="66"/>
      <c r="E437" s="66"/>
      <c r="F437" s="66"/>
      <c r="G437" s="66"/>
      <c r="H437" s="66"/>
      <c r="I437" s="66"/>
      <c r="J437" s="66"/>
      <c r="K437" s="66"/>
      <c r="L437" s="66"/>
      <c r="M437" s="78"/>
      <c r="R437" s="62">
        <f t="shared" si="6"/>
        <v>0</v>
      </c>
    </row>
    <row r="438" spans="2:18" ht="15.75" hidden="1" x14ac:dyDescent="0.25">
      <c r="B438" s="63"/>
      <c r="C438" s="64"/>
      <c r="D438" s="64"/>
      <c r="E438" s="64"/>
      <c r="F438" s="64"/>
      <c r="G438" s="64"/>
      <c r="H438" s="64"/>
      <c r="I438" s="64"/>
      <c r="J438" s="64"/>
      <c r="K438" s="64"/>
      <c r="L438" s="64"/>
      <c r="M438" s="65"/>
      <c r="R438" s="62">
        <f t="shared" si="6"/>
        <v>0</v>
      </c>
    </row>
    <row r="439" spans="2:18" ht="15.75" hidden="1" x14ac:dyDescent="0.25">
      <c r="B439" s="63"/>
      <c r="C439" s="64"/>
      <c r="D439" s="64"/>
      <c r="E439" s="64"/>
      <c r="F439" s="64"/>
      <c r="G439" s="64"/>
      <c r="H439" s="64"/>
      <c r="I439" s="64"/>
      <c r="J439" s="64"/>
      <c r="K439" s="64"/>
      <c r="L439" s="64"/>
      <c r="M439" s="65"/>
      <c r="R439" s="62">
        <f t="shared" si="6"/>
        <v>0</v>
      </c>
    </row>
    <row r="440" spans="2:18" ht="15.75" hidden="1" x14ac:dyDescent="0.25">
      <c r="B440" s="63"/>
      <c r="C440" s="64"/>
      <c r="D440" s="64"/>
      <c r="E440" s="64"/>
      <c r="F440" s="64"/>
      <c r="G440" s="64"/>
      <c r="H440" s="64"/>
      <c r="I440" s="64"/>
      <c r="J440" s="64"/>
      <c r="K440" s="64"/>
      <c r="L440" s="64"/>
      <c r="M440" s="65"/>
      <c r="R440" s="62">
        <f t="shared" si="6"/>
        <v>0</v>
      </c>
    </row>
    <row r="441" spans="2:18" ht="15.75" hidden="1" x14ac:dyDescent="0.25">
      <c r="B441" s="63"/>
      <c r="C441" s="64"/>
      <c r="D441" s="64"/>
      <c r="E441" s="64"/>
      <c r="F441" s="64"/>
      <c r="G441" s="64"/>
      <c r="H441" s="64"/>
      <c r="I441" s="64"/>
      <c r="J441" s="64"/>
      <c r="K441" s="64"/>
      <c r="L441" s="64"/>
      <c r="M441" s="65"/>
      <c r="R441" s="62">
        <f t="shared" si="6"/>
        <v>0</v>
      </c>
    </row>
    <row r="442" spans="2:18" ht="15.75" hidden="1" x14ac:dyDescent="0.25">
      <c r="B442" s="63"/>
      <c r="C442" s="64"/>
      <c r="D442" s="64"/>
      <c r="E442" s="64"/>
      <c r="F442" s="64"/>
      <c r="G442" s="64"/>
      <c r="H442" s="64"/>
      <c r="I442" s="64"/>
      <c r="J442" s="64"/>
      <c r="K442" s="64"/>
      <c r="L442" s="64"/>
      <c r="M442" s="65"/>
      <c r="R442" s="62">
        <f t="shared" si="6"/>
        <v>0</v>
      </c>
    </row>
    <row r="443" spans="2:18" ht="15.75" x14ac:dyDescent="0.25">
      <c r="R443" s="62">
        <f t="shared" si="6"/>
        <v>0</v>
      </c>
    </row>
    <row r="444" spans="2:18" ht="15.75" x14ac:dyDescent="0.25">
      <c r="R444" s="62">
        <f t="shared" si="6"/>
        <v>0</v>
      </c>
    </row>
    <row r="445" spans="2:18" ht="15.75" x14ac:dyDescent="0.25">
      <c r="R445" s="62">
        <f t="shared" si="6"/>
        <v>0</v>
      </c>
    </row>
  </sheetData>
  <mergeCells count="1">
    <mergeCell ref="B8:M9"/>
  </mergeCells>
  <conditionalFormatting sqref="C358:M436 C438:M442">
    <cfRule type="expression" dxfId="275" priority="480">
      <formula>$R358=1</formula>
    </cfRule>
  </conditionalFormatting>
  <conditionalFormatting sqref="C358:M436 C438:M442">
    <cfRule type="expression" dxfId="274" priority="475">
      <formula>$R358=6</formula>
    </cfRule>
    <cfRule type="expression" dxfId="273" priority="476">
      <formula>$R358=5</formula>
    </cfRule>
    <cfRule type="expression" dxfId="272" priority="477">
      <formula>$R358=4</formula>
    </cfRule>
    <cfRule type="expression" dxfId="271" priority="478">
      <formula>$R358=3</formula>
    </cfRule>
    <cfRule type="expression" dxfId="270" priority="479">
      <formula>$R358=2</formula>
    </cfRule>
  </conditionalFormatting>
  <conditionalFormatting sqref="B362:B363 B438:B442 B365:B436">
    <cfRule type="expression" dxfId="269" priority="468">
      <formula>$R362=1</formula>
    </cfRule>
  </conditionalFormatting>
  <conditionalFormatting sqref="B362:B363 B438:B442 B365:B436">
    <cfRule type="expression" dxfId="268" priority="463">
      <formula>$R362=6</formula>
    </cfRule>
    <cfRule type="expression" dxfId="267" priority="464">
      <formula>$R362=5</formula>
    </cfRule>
    <cfRule type="expression" dxfId="266" priority="465">
      <formula>$R362=4</formula>
    </cfRule>
    <cfRule type="expression" dxfId="265" priority="466">
      <formula>$R362=3</formula>
    </cfRule>
    <cfRule type="expression" dxfId="264" priority="467">
      <formula>$R362=2</formula>
    </cfRule>
  </conditionalFormatting>
  <conditionalFormatting sqref="B44">
    <cfRule type="expression" dxfId="263" priority="60">
      <formula>$R44=1</formula>
    </cfRule>
  </conditionalFormatting>
  <conditionalFormatting sqref="B44">
    <cfRule type="expression" dxfId="262" priority="55">
      <formula>$R44=6</formula>
    </cfRule>
    <cfRule type="expression" dxfId="261" priority="56">
      <formula>$R44=5</formula>
    </cfRule>
    <cfRule type="expression" dxfId="260" priority="57">
      <formula>$R44=4</formula>
    </cfRule>
    <cfRule type="expression" dxfId="259" priority="58">
      <formula>$R44=3</formula>
    </cfRule>
    <cfRule type="expression" dxfId="258" priority="59">
      <formula>$R44=2</formula>
    </cfRule>
  </conditionalFormatting>
  <conditionalFormatting sqref="B85">
    <cfRule type="expression" dxfId="257" priority="54">
      <formula>$R85=1</formula>
    </cfRule>
  </conditionalFormatting>
  <conditionalFormatting sqref="B85">
    <cfRule type="expression" dxfId="256" priority="49">
      <formula>$R85=6</formula>
    </cfRule>
    <cfRule type="expression" dxfId="255" priority="50">
      <formula>$R85=5</formula>
    </cfRule>
    <cfRule type="expression" dxfId="254" priority="51">
      <formula>$R85=4</formula>
    </cfRule>
    <cfRule type="expression" dxfId="253" priority="52">
      <formula>$R85=3</formula>
    </cfRule>
    <cfRule type="expression" dxfId="252" priority="53">
      <formula>$R85=2</formula>
    </cfRule>
  </conditionalFormatting>
  <conditionalFormatting sqref="B99">
    <cfRule type="expression" dxfId="251" priority="48">
      <formula>$R99=1</formula>
    </cfRule>
  </conditionalFormatting>
  <conditionalFormatting sqref="B99">
    <cfRule type="expression" dxfId="250" priority="43">
      <formula>$R99=6</formula>
    </cfRule>
    <cfRule type="expression" dxfId="249" priority="44">
      <formula>$R99=5</formula>
    </cfRule>
    <cfRule type="expression" dxfId="248" priority="45">
      <formula>$R99=4</formula>
    </cfRule>
    <cfRule type="expression" dxfId="247" priority="46">
      <formula>$R99=3</formula>
    </cfRule>
    <cfRule type="expression" dxfId="246" priority="47">
      <formula>$R99=2</formula>
    </cfRule>
  </conditionalFormatting>
  <conditionalFormatting sqref="B224">
    <cfRule type="expression" dxfId="245" priority="42">
      <formula>$R224=1</formula>
    </cfRule>
  </conditionalFormatting>
  <conditionalFormatting sqref="B224">
    <cfRule type="expression" dxfId="244" priority="37">
      <formula>$R224=6</formula>
    </cfRule>
    <cfRule type="expression" dxfId="243" priority="38">
      <formula>$R224=5</formula>
    </cfRule>
    <cfRule type="expression" dxfId="242" priority="39">
      <formula>$R224=4</formula>
    </cfRule>
    <cfRule type="expression" dxfId="241" priority="40">
      <formula>$R224=3</formula>
    </cfRule>
    <cfRule type="expression" dxfId="240" priority="41">
      <formula>$R224=2</formula>
    </cfRule>
  </conditionalFormatting>
  <conditionalFormatting sqref="C437:M437">
    <cfRule type="expression" dxfId="239" priority="474">
      <formula>$R437=1</formula>
    </cfRule>
  </conditionalFormatting>
  <conditionalFormatting sqref="C437:M437">
    <cfRule type="expression" dxfId="238" priority="469">
      <formula>$R437=6</formula>
    </cfRule>
    <cfRule type="expression" dxfId="237" priority="470">
      <formula>$R437=5</formula>
    </cfRule>
    <cfRule type="expression" dxfId="236" priority="471">
      <formula>$R437=4</formula>
    </cfRule>
    <cfRule type="expression" dxfId="235" priority="472">
      <formula>$R437=3</formula>
    </cfRule>
    <cfRule type="expression" dxfId="234" priority="473">
      <formula>$R437=2</formula>
    </cfRule>
  </conditionalFormatting>
  <conditionalFormatting sqref="B437">
    <cfRule type="expression" dxfId="233" priority="408">
      <formula>$R437=1</formula>
    </cfRule>
  </conditionalFormatting>
  <conditionalFormatting sqref="B437">
    <cfRule type="expression" dxfId="232" priority="403">
      <formula>$R437=6</formula>
    </cfRule>
    <cfRule type="expression" dxfId="231" priority="404">
      <formula>$R437=5</formula>
    </cfRule>
    <cfRule type="expression" dxfId="230" priority="405">
      <formula>$R437=4</formula>
    </cfRule>
    <cfRule type="expression" dxfId="229" priority="406">
      <formula>$R437=3</formula>
    </cfRule>
    <cfRule type="expression" dxfId="228" priority="407">
      <formula>$R437=2</formula>
    </cfRule>
  </conditionalFormatting>
  <conditionalFormatting sqref="B327">
    <cfRule type="expression" dxfId="227" priority="24">
      <formula>$R327=1</formula>
    </cfRule>
  </conditionalFormatting>
  <conditionalFormatting sqref="B327">
    <cfRule type="expression" dxfId="226" priority="19">
      <formula>$R327=6</formula>
    </cfRule>
    <cfRule type="expression" dxfId="225" priority="20">
      <formula>$R327=5</formula>
    </cfRule>
    <cfRule type="expression" dxfId="224" priority="21">
      <formula>$R327=4</formula>
    </cfRule>
    <cfRule type="expression" dxfId="223" priority="22">
      <formula>$R327=3</formula>
    </cfRule>
    <cfRule type="expression" dxfId="222" priority="23">
      <formula>$R327=2</formula>
    </cfRule>
  </conditionalFormatting>
  <conditionalFormatting sqref="B364">
    <cfRule type="expression" dxfId="221" priority="18">
      <formula>$R364=1</formula>
    </cfRule>
  </conditionalFormatting>
  <conditionalFormatting sqref="B364">
    <cfRule type="expression" dxfId="220" priority="13">
      <formula>$R364=6</formula>
    </cfRule>
    <cfRule type="expression" dxfId="219" priority="14">
      <formula>$R364=5</formula>
    </cfRule>
    <cfRule type="expression" dxfId="218" priority="15">
      <formula>$R364=4</formula>
    </cfRule>
    <cfRule type="expression" dxfId="217" priority="16">
      <formula>$R364=3</formula>
    </cfRule>
    <cfRule type="expression" dxfId="216" priority="17">
      <formula>$R364=2</formula>
    </cfRule>
  </conditionalFormatting>
  <conditionalFormatting sqref="B357">
    <cfRule type="expression" dxfId="215" priority="12">
      <formula>$R357=1</formula>
    </cfRule>
  </conditionalFormatting>
  <conditionalFormatting sqref="B357">
    <cfRule type="expression" dxfId="214" priority="7">
      <formula>$R357=6</formula>
    </cfRule>
    <cfRule type="expression" dxfId="213" priority="8">
      <formula>$R357=5</formula>
    </cfRule>
    <cfRule type="expression" dxfId="212" priority="9">
      <formula>$R357=4</formula>
    </cfRule>
    <cfRule type="expression" dxfId="211" priority="10">
      <formula>$R357=3</formula>
    </cfRule>
    <cfRule type="expression" dxfId="210" priority="11">
      <formula>$R357=2</formula>
    </cfRule>
  </conditionalFormatting>
  <conditionalFormatting sqref="B236">
    <cfRule type="expression" dxfId="209" priority="36">
      <formula>$R236=1</formula>
    </cfRule>
  </conditionalFormatting>
  <conditionalFormatting sqref="B236">
    <cfRule type="expression" dxfId="208" priority="31">
      <formula>$R236=6</formula>
    </cfRule>
    <cfRule type="expression" dxfId="207" priority="32">
      <formula>$R236=5</formula>
    </cfRule>
    <cfRule type="expression" dxfId="206" priority="33">
      <formula>$R236=4</formula>
    </cfRule>
    <cfRule type="expression" dxfId="205" priority="34">
      <formula>$R236=3</formula>
    </cfRule>
    <cfRule type="expression" dxfId="204" priority="35">
      <formula>$R236=2</formula>
    </cfRule>
  </conditionalFormatting>
  <conditionalFormatting sqref="B314">
    <cfRule type="expression" dxfId="203" priority="30">
      <formula>$R314=1</formula>
    </cfRule>
  </conditionalFormatting>
  <conditionalFormatting sqref="B314">
    <cfRule type="expression" dxfId="202" priority="25">
      <formula>$R314=6</formula>
    </cfRule>
    <cfRule type="expression" dxfId="201" priority="26">
      <formula>$R314=5</formula>
    </cfRule>
    <cfRule type="expression" dxfId="200" priority="27">
      <formula>$R314=4</formula>
    </cfRule>
    <cfRule type="expression" dxfId="199" priority="28">
      <formula>$R314=3</formula>
    </cfRule>
    <cfRule type="expression" dxfId="198" priority="29">
      <formula>$R314=2</formula>
    </cfRule>
  </conditionalFormatting>
  <conditionalFormatting sqref="B344:B350">
    <cfRule type="expression" dxfId="197" priority="90">
      <formula>$R344=1</formula>
    </cfRule>
  </conditionalFormatting>
  <conditionalFormatting sqref="B344:B350">
    <cfRule type="expression" dxfId="196" priority="85">
      <formula>$R344=6</formula>
    </cfRule>
    <cfRule type="expression" dxfId="195" priority="86">
      <formula>$R344=5</formula>
    </cfRule>
    <cfRule type="expression" dxfId="194" priority="87">
      <formula>$R344=4</formula>
    </cfRule>
    <cfRule type="expression" dxfId="193" priority="88">
      <formula>$R344=3</formula>
    </cfRule>
    <cfRule type="expression" dxfId="192" priority="89">
      <formula>$R344=2</formula>
    </cfRule>
  </conditionalFormatting>
  <conditionalFormatting sqref="C32:M343">
    <cfRule type="expression" dxfId="191" priority="84">
      <formula>$R32=1</formula>
    </cfRule>
  </conditionalFormatting>
  <conditionalFormatting sqref="C32:M343">
    <cfRule type="expression" dxfId="190" priority="79">
      <formula>$R32=6</formula>
    </cfRule>
    <cfRule type="expression" dxfId="189" priority="80">
      <formula>$R32=5</formula>
    </cfRule>
    <cfRule type="expression" dxfId="188" priority="81">
      <formula>$R32=4</formula>
    </cfRule>
    <cfRule type="expression" dxfId="187" priority="82">
      <formula>$R32=3</formula>
    </cfRule>
    <cfRule type="expression" dxfId="186" priority="83">
      <formula>$R32=2</formula>
    </cfRule>
  </conditionalFormatting>
  <conditionalFormatting sqref="B32:B36 B38:B43 B45:B84 B86:B98 B100:B223 B225:B235 B237:B313 B315:B326 B328:B334 B336:B343">
    <cfRule type="expression" dxfId="185" priority="78">
      <formula>$R32=1</formula>
    </cfRule>
  </conditionalFormatting>
  <conditionalFormatting sqref="B32:B36 B38:B43 B45:B84 B86:B98 B100:B223 B225:B235 B237:B313 B315:B326 B328:B334 B336:B343">
    <cfRule type="expression" dxfId="184" priority="73">
      <formula>$R32=6</formula>
    </cfRule>
    <cfRule type="expression" dxfId="183" priority="74">
      <formula>$R32=5</formula>
    </cfRule>
    <cfRule type="expression" dxfId="182" priority="75">
      <formula>$R32=4</formula>
    </cfRule>
    <cfRule type="expression" dxfId="181" priority="76">
      <formula>$R32=3</formula>
    </cfRule>
    <cfRule type="expression" dxfId="180" priority="77">
      <formula>$R32=2</formula>
    </cfRule>
  </conditionalFormatting>
  <conditionalFormatting sqref="C344:M350">
    <cfRule type="expression" dxfId="179" priority="96">
      <formula>$R344=1</formula>
    </cfRule>
  </conditionalFormatting>
  <conditionalFormatting sqref="C344:M350">
    <cfRule type="expression" dxfId="178" priority="91">
      <formula>$R344=6</formula>
    </cfRule>
    <cfRule type="expression" dxfId="177" priority="92">
      <formula>$R344=5</formula>
    </cfRule>
    <cfRule type="expression" dxfId="176" priority="93">
      <formula>$R344=4</formula>
    </cfRule>
    <cfRule type="expression" dxfId="175" priority="94">
      <formula>$R344=3</formula>
    </cfRule>
    <cfRule type="expression" dxfId="174" priority="95">
      <formula>$R344=2</formula>
    </cfRule>
  </conditionalFormatting>
  <conditionalFormatting sqref="B37">
    <cfRule type="expression" dxfId="173" priority="66">
      <formula>$R37=1</formula>
    </cfRule>
  </conditionalFormatting>
  <conditionalFormatting sqref="B37">
    <cfRule type="expression" dxfId="172" priority="61">
      <formula>$R37=6</formula>
    </cfRule>
    <cfRule type="expression" dxfId="171" priority="62">
      <formula>$R37=5</formula>
    </cfRule>
    <cfRule type="expression" dxfId="170" priority="63">
      <formula>$R37=4</formula>
    </cfRule>
    <cfRule type="expression" dxfId="169" priority="64">
      <formula>$R37=3</formula>
    </cfRule>
    <cfRule type="expression" dxfId="168" priority="65">
      <formula>$R37=2</formula>
    </cfRule>
  </conditionalFormatting>
  <conditionalFormatting sqref="B335">
    <cfRule type="expression" dxfId="167" priority="72">
      <formula>$R335=1</formula>
    </cfRule>
  </conditionalFormatting>
  <conditionalFormatting sqref="B335">
    <cfRule type="expression" dxfId="166" priority="67">
      <formula>$R335=6</formula>
    </cfRule>
    <cfRule type="expression" dxfId="165" priority="68">
      <formula>$R335=5</formula>
    </cfRule>
    <cfRule type="expression" dxfId="164" priority="69">
      <formula>$R335=4</formula>
    </cfRule>
    <cfRule type="expression" dxfId="163" priority="70">
      <formula>$R335=3</formula>
    </cfRule>
    <cfRule type="expression" dxfId="162" priority="71">
      <formula>$R335=2</formula>
    </cfRule>
  </conditionalFormatting>
  <conditionalFormatting sqref="B358:B361">
    <cfRule type="expression" dxfId="161" priority="6">
      <formula>$R358=1</formula>
    </cfRule>
  </conditionalFormatting>
  <conditionalFormatting sqref="B358:B361">
    <cfRule type="expression" dxfId="160" priority="1">
      <formula>$R358=6</formula>
    </cfRule>
    <cfRule type="expression" dxfId="159" priority="2">
      <formula>$R358=5</formula>
    </cfRule>
    <cfRule type="expression" dxfId="158" priority="3">
      <formula>$R358=4</formula>
    </cfRule>
    <cfRule type="expression" dxfId="157" priority="4">
      <formula>$R358=3</formula>
    </cfRule>
    <cfRule type="expression" dxfId="156" priority="5">
      <formula>$R358=2</formula>
    </cfRule>
  </conditionalFormatting>
  <conditionalFormatting sqref="C351:M357">
    <cfRule type="expression" dxfId="155" priority="108">
      <formula>$R351=1</formula>
    </cfRule>
  </conditionalFormatting>
  <conditionalFormatting sqref="C351:M357">
    <cfRule type="expression" dxfId="154" priority="103">
      <formula>$R351=6</formula>
    </cfRule>
    <cfRule type="expression" dxfId="153" priority="104">
      <formula>$R351=5</formula>
    </cfRule>
    <cfRule type="expression" dxfId="152" priority="105">
      <formula>$R351=4</formula>
    </cfRule>
    <cfRule type="expression" dxfId="151" priority="106">
      <formula>$R351=3</formula>
    </cfRule>
    <cfRule type="expression" dxfId="150" priority="107">
      <formula>$R351=2</formula>
    </cfRule>
  </conditionalFormatting>
  <conditionalFormatting sqref="B351:B356">
    <cfRule type="expression" dxfId="149" priority="102">
      <formula>$R351=1</formula>
    </cfRule>
  </conditionalFormatting>
  <conditionalFormatting sqref="B351:B356">
    <cfRule type="expression" dxfId="148" priority="97">
      <formula>$R351=6</formula>
    </cfRule>
    <cfRule type="expression" dxfId="147" priority="98">
      <formula>$R351=5</formula>
    </cfRule>
    <cfRule type="expression" dxfId="146" priority="99">
      <formula>$R351=4</formula>
    </cfRule>
    <cfRule type="expression" dxfId="145" priority="100">
      <formula>$R351=3</formula>
    </cfRule>
    <cfRule type="expression" dxfId="144" priority="101">
      <formula>$R351=2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45"/>
  <sheetViews>
    <sheetView showGridLines="0" topLeftCell="A70" zoomScale="80" zoomScaleNormal="80" workbookViewId="0">
      <selection activeCell="D26" sqref="D26"/>
    </sheetView>
  </sheetViews>
  <sheetFormatPr defaultRowHeight="15" x14ac:dyDescent="0.25"/>
  <cols>
    <col min="1" max="1" width="1.7109375" customWidth="1"/>
    <col min="2" max="2" width="57" customWidth="1"/>
    <col min="3" max="3" width="21.5703125" customWidth="1"/>
    <col min="4" max="4" width="19.5703125" customWidth="1"/>
    <col min="5" max="5" width="10.7109375" customWidth="1"/>
    <col min="6" max="6" width="14.140625" customWidth="1"/>
    <col min="7" max="7" width="14.85546875" customWidth="1"/>
    <col min="8" max="8" width="14.42578125" customWidth="1"/>
    <col min="9" max="9" width="14.85546875" customWidth="1"/>
    <col min="10" max="10" width="14.42578125" customWidth="1"/>
    <col min="11" max="11" width="15.7109375" customWidth="1"/>
    <col min="12" max="12" width="16" customWidth="1"/>
    <col min="13" max="13" width="13.7109375" customWidth="1"/>
    <col min="14" max="14" width="3.85546875" customWidth="1"/>
    <col min="17" max="17" width="7.28515625" customWidth="1"/>
    <col min="18" max="18" width="1" customWidth="1"/>
  </cols>
  <sheetData>
    <row r="1" spans="1:18" ht="15.75" x14ac:dyDescent="0.25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4"/>
      <c r="M1" s="3"/>
      <c r="N1" s="1"/>
      <c r="O1" s="1"/>
      <c r="P1" s="1"/>
      <c r="Q1" s="1"/>
      <c r="R1" s="5"/>
    </row>
    <row r="2" spans="1:18" ht="15.75" x14ac:dyDescent="0.25">
      <c r="A2" s="1"/>
      <c r="B2" s="6"/>
      <c r="C2" s="3"/>
      <c r="D2" s="3"/>
      <c r="E2" s="3"/>
      <c r="F2" s="3"/>
      <c r="G2" s="3"/>
      <c r="H2" s="3"/>
      <c r="I2" s="3"/>
      <c r="J2" s="3"/>
      <c r="K2" s="3"/>
      <c r="L2" s="4"/>
      <c r="M2" s="3"/>
      <c r="N2" s="1"/>
      <c r="O2" s="1"/>
      <c r="P2" s="1"/>
      <c r="Q2" s="1"/>
      <c r="R2" s="5"/>
    </row>
    <row r="3" spans="1:18" ht="15.75" x14ac:dyDescent="0.25">
      <c r="A3" s="1"/>
      <c r="B3" s="2"/>
      <c r="C3" s="3"/>
      <c r="D3" s="3"/>
      <c r="E3" s="3"/>
      <c r="F3" s="3"/>
      <c r="G3" s="3"/>
      <c r="H3" s="3"/>
      <c r="I3" s="3"/>
      <c r="J3" s="3"/>
      <c r="K3" s="3"/>
      <c r="L3" s="4"/>
      <c r="M3" s="3"/>
      <c r="N3" s="1"/>
      <c r="O3" s="1"/>
      <c r="P3" s="1"/>
      <c r="Q3" s="1"/>
      <c r="R3" s="5"/>
    </row>
    <row r="4" spans="1:18" ht="15.75" x14ac:dyDescent="0.25">
      <c r="A4" s="1"/>
      <c r="B4" s="2"/>
      <c r="C4" s="3"/>
      <c r="D4" s="3"/>
      <c r="E4" s="3"/>
      <c r="F4" s="3"/>
      <c r="G4" s="3"/>
      <c r="H4" s="3"/>
      <c r="I4" s="3"/>
      <c r="J4" s="3"/>
      <c r="K4" s="3"/>
      <c r="L4" s="4"/>
      <c r="M4" s="3"/>
      <c r="N4" s="1"/>
      <c r="O4" s="1"/>
      <c r="P4" s="1"/>
      <c r="Q4" s="1"/>
      <c r="R4" s="5"/>
    </row>
    <row r="5" spans="1:18" ht="15.75" x14ac:dyDescent="0.25">
      <c r="A5" s="1"/>
      <c r="B5" s="2"/>
      <c r="C5" s="3"/>
      <c r="D5" s="3"/>
      <c r="E5" s="3"/>
      <c r="F5" s="3"/>
      <c r="G5" s="3"/>
      <c r="H5" s="3"/>
      <c r="I5" s="3"/>
      <c r="J5" s="3"/>
      <c r="K5" s="3"/>
      <c r="L5" s="4"/>
      <c r="M5" s="3"/>
      <c r="N5" s="1"/>
      <c r="O5" s="1"/>
      <c r="P5" s="1"/>
      <c r="Q5" s="1"/>
      <c r="R5" s="5"/>
    </row>
    <row r="6" spans="1:18" ht="12.75" customHeight="1" x14ac:dyDescent="0.25">
      <c r="A6" s="1"/>
      <c r="B6" s="2"/>
      <c r="C6" s="3"/>
      <c r="D6" s="3"/>
      <c r="E6" s="3"/>
      <c r="F6" s="3"/>
      <c r="G6" s="3"/>
      <c r="H6" s="3"/>
      <c r="I6" s="3"/>
      <c r="J6" s="3"/>
      <c r="K6" s="3"/>
      <c r="L6" s="4"/>
      <c r="M6" s="3"/>
      <c r="N6" s="1"/>
      <c r="O6" s="1"/>
      <c r="P6" s="1"/>
      <c r="Q6" s="1"/>
      <c r="R6" s="5"/>
    </row>
    <row r="7" spans="1:18" ht="4.5" customHeight="1" thickBot="1" x14ac:dyDescent="0.3">
      <c r="A7" s="1"/>
      <c r="B7" s="2"/>
      <c r="C7" s="3"/>
      <c r="D7" s="3"/>
      <c r="E7" s="3"/>
      <c r="F7" s="3"/>
      <c r="G7" s="3"/>
      <c r="H7" s="3"/>
      <c r="I7" s="3"/>
      <c r="J7" s="3"/>
      <c r="K7" s="3"/>
      <c r="L7" s="4"/>
      <c r="M7" s="3"/>
      <c r="N7" s="1"/>
      <c r="O7" s="1"/>
      <c r="P7" s="1"/>
      <c r="Q7" s="1"/>
      <c r="R7" s="5"/>
    </row>
    <row r="8" spans="1:18" ht="15.75" customHeight="1" x14ac:dyDescent="0.25">
      <c r="A8" s="1"/>
      <c r="B8" s="85" t="str">
        <f>МЗС!B8</f>
        <v>Плановая траектория на многозабойную/многоствольную скважину</v>
      </c>
      <c r="C8" s="86"/>
      <c r="D8" s="86"/>
      <c r="E8" s="86"/>
      <c r="F8" s="86"/>
      <c r="G8" s="86"/>
      <c r="H8" s="86"/>
      <c r="I8" s="86"/>
      <c r="J8" s="86"/>
      <c r="K8" s="86"/>
      <c r="L8" s="86"/>
      <c r="M8" s="87"/>
      <c r="N8" s="1"/>
      <c r="O8" s="1"/>
      <c r="P8" s="1"/>
      <c r="Q8" s="1"/>
      <c r="R8" s="5"/>
    </row>
    <row r="9" spans="1:18" ht="16.5" customHeight="1" thickBot="1" x14ac:dyDescent="0.3">
      <c r="A9" s="1"/>
      <c r="B9" s="88"/>
      <c r="C9" s="89"/>
      <c r="D9" s="89"/>
      <c r="E9" s="89"/>
      <c r="F9" s="89"/>
      <c r="G9" s="89"/>
      <c r="H9" s="89"/>
      <c r="I9" s="89"/>
      <c r="J9" s="89"/>
      <c r="K9" s="89"/>
      <c r="L9" s="89"/>
      <c r="M9" s="90"/>
      <c r="N9" s="1"/>
      <c r="O9" s="1"/>
      <c r="P9" s="1"/>
      <c r="Q9" s="1"/>
      <c r="R9" s="5"/>
    </row>
    <row r="10" spans="1:18" ht="5.25" customHeight="1" thickBot="1" x14ac:dyDescent="0.3">
      <c r="A10" s="1"/>
      <c r="B10" s="7"/>
      <c r="C10" s="7"/>
      <c r="D10" s="7"/>
      <c r="E10" s="8"/>
      <c r="F10" s="8"/>
      <c r="G10" s="8"/>
      <c r="H10" s="8"/>
      <c r="I10" s="7"/>
      <c r="J10" s="7"/>
      <c r="K10" s="7"/>
      <c r="L10" s="7"/>
      <c r="M10" s="7"/>
      <c r="N10" s="1"/>
      <c r="O10" s="1"/>
      <c r="P10" s="1"/>
      <c r="Q10" s="1"/>
      <c r="R10" s="5"/>
    </row>
    <row r="11" spans="1:18" ht="15.75" x14ac:dyDescent="0.25">
      <c r="A11" s="1"/>
      <c r="B11" s="9" t="s">
        <v>0</v>
      </c>
      <c r="C11" s="10">
        <f>МЗС!C11</f>
        <v>43448</v>
      </c>
      <c r="D11" s="11"/>
      <c r="E11" s="12"/>
      <c r="F11" s="13" t="s">
        <v>1</v>
      </c>
      <c r="G11" s="14"/>
      <c r="H11" s="14"/>
      <c r="I11" s="14"/>
      <c r="J11" s="15"/>
      <c r="K11" s="16"/>
      <c r="L11" s="16"/>
      <c r="M11" s="17" t="str">
        <f>МЗС!M11</f>
        <v>Устье скважины  / Slot</v>
      </c>
      <c r="N11" s="1"/>
      <c r="O11" s="1"/>
      <c r="P11" s="1"/>
      <c r="Q11" s="1"/>
      <c r="R11" s="5"/>
    </row>
    <row r="12" spans="1:18" ht="15.75" x14ac:dyDescent="0.25">
      <c r="A12" s="1"/>
      <c r="B12" s="18" t="s">
        <v>3</v>
      </c>
      <c r="C12" s="19"/>
      <c r="D12" s="20"/>
      <c r="E12" s="21"/>
      <c r="F12" s="22" t="s">
        <v>4</v>
      </c>
      <c r="G12" s="23"/>
      <c r="H12" s="23"/>
      <c r="I12" s="23"/>
      <c r="J12" s="24"/>
      <c r="K12" s="25"/>
      <c r="L12" s="25"/>
      <c r="M12" s="26" t="str">
        <f>МЗС!M12</f>
        <v>Minimum Curvature</v>
      </c>
      <c r="N12" s="1"/>
      <c r="O12" s="1"/>
      <c r="P12" s="1"/>
      <c r="Q12" s="1"/>
      <c r="R12" s="5"/>
    </row>
    <row r="13" spans="1:18" ht="15.75" x14ac:dyDescent="0.25">
      <c r="A13" s="1"/>
      <c r="B13" s="27" t="s">
        <v>6</v>
      </c>
      <c r="C13" s="23"/>
      <c r="D13" s="28"/>
      <c r="E13" s="21"/>
      <c r="F13" s="22" t="s">
        <v>7</v>
      </c>
      <c r="G13" s="23"/>
      <c r="H13" s="23"/>
      <c r="I13" s="23"/>
      <c r="J13" s="24"/>
      <c r="K13" s="29"/>
      <c r="L13" s="25" t="s">
        <v>8</v>
      </c>
      <c r="M13" s="30" t="str">
        <f>МЗС!M13</f>
        <v>342 °</v>
      </c>
      <c r="N13" s="1"/>
      <c r="O13" s="1"/>
      <c r="P13" s="1"/>
      <c r="Q13" s="1"/>
      <c r="R13" s="5"/>
    </row>
    <row r="14" spans="1:18" ht="15.75" x14ac:dyDescent="0.25">
      <c r="A14" s="1"/>
      <c r="B14" s="27" t="s">
        <v>9</v>
      </c>
      <c r="C14" s="31">
        <f>МЗС!C14</f>
        <v>77</v>
      </c>
      <c r="D14" s="28"/>
      <c r="E14" s="21"/>
      <c r="F14" s="22" t="s">
        <v>10</v>
      </c>
      <c r="G14" s="23"/>
      <c r="H14" s="23"/>
      <c r="I14" s="23"/>
      <c r="J14" s="24"/>
      <c r="K14" s="25"/>
      <c r="L14" s="25"/>
      <c r="M14" s="30" t="str">
        <f>МЗС!M14</f>
        <v>0.000 m, 0.000 m</v>
      </c>
      <c r="N14" s="1"/>
      <c r="O14" s="1"/>
      <c r="P14" s="1"/>
      <c r="Q14" s="1"/>
      <c r="R14" s="5"/>
    </row>
    <row r="15" spans="1:18" ht="15.75" x14ac:dyDescent="0.25">
      <c r="A15" s="1"/>
      <c r="B15" s="27" t="s">
        <v>12</v>
      </c>
      <c r="C15" s="23" t="str">
        <f>МЗС!C15</f>
        <v>3413-P</v>
      </c>
      <c r="D15" s="28"/>
      <c r="E15" s="21"/>
      <c r="F15" s="22" t="s">
        <v>13</v>
      </c>
      <c r="G15" s="23"/>
      <c r="H15" s="23"/>
      <c r="I15" s="23"/>
      <c r="J15" s="24"/>
      <c r="K15" s="25"/>
      <c r="L15" s="25"/>
      <c r="M15" s="30" t="str">
        <f>МЗС!M15</f>
        <v>Mean Sea Level</v>
      </c>
      <c r="N15" s="1"/>
      <c r="O15" s="1"/>
      <c r="P15" s="1"/>
      <c r="Q15" s="1"/>
      <c r="R15" s="5"/>
    </row>
    <row r="16" spans="1:18" ht="15.75" x14ac:dyDescent="0.25">
      <c r="A16" s="1"/>
      <c r="B16" s="27" t="s">
        <v>15</v>
      </c>
      <c r="C16" s="32" t="s">
        <v>84</v>
      </c>
      <c r="D16" s="28"/>
      <c r="E16" s="21"/>
      <c r="F16" s="22" t="s">
        <v>17</v>
      </c>
      <c r="G16" s="23"/>
      <c r="H16" s="23"/>
      <c r="I16" s="23"/>
      <c r="J16" s="24"/>
      <c r="K16" s="25"/>
      <c r="L16" s="25"/>
      <c r="M16" s="30" t="str">
        <f>МЗС!M16</f>
        <v>Стол ротора</v>
      </c>
      <c r="N16" s="1"/>
      <c r="O16" s="1"/>
      <c r="P16" s="1"/>
      <c r="Q16" s="1"/>
      <c r="R16" s="5"/>
    </row>
    <row r="17" spans="1:21" ht="15.75" x14ac:dyDescent="0.25">
      <c r="A17" s="1"/>
      <c r="B17" s="27" t="s">
        <v>19</v>
      </c>
      <c r="C17" s="23" t="str">
        <f>МЗС!C17</f>
        <v>Design #3</v>
      </c>
      <c r="D17" s="28"/>
      <c r="E17" s="21"/>
      <c r="F17" s="22" t="s">
        <v>20</v>
      </c>
      <c r="G17" s="23"/>
      <c r="H17" s="23"/>
      <c r="I17" s="23"/>
      <c r="J17" s="24"/>
      <c r="K17" s="25"/>
      <c r="L17" s="25"/>
      <c r="M17" s="30">
        <f>МЗС!M17</f>
        <v>431.24</v>
      </c>
      <c r="N17" s="1"/>
      <c r="O17" s="1"/>
      <c r="P17" s="1"/>
      <c r="Q17" s="1"/>
      <c r="R17" s="5"/>
    </row>
    <row r="18" spans="1:21" ht="15.75" x14ac:dyDescent="0.25">
      <c r="A18" s="1"/>
      <c r="B18" s="27" t="s">
        <v>21</v>
      </c>
      <c r="C18" s="23" t="str">
        <f>МЗС!C18</f>
        <v>Universal Transverse Mercator</v>
      </c>
      <c r="D18" s="28"/>
      <c r="E18" s="21"/>
      <c r="F18" s="22" t="s">
        <v>23</v>
      </c>
      <c r="G18" s="23"/>
      <c r="H18" s="23"/>
      <c r="I18" s="23"/>
      <c r="J18" s="24"/>
      <c r="K18" s="25"/>
      <c r="L18" s="25"/>
      <c r="M18" s="30">
        <f>МЗС!M18</f>
        <v>422.4</v>
      </c>
      <c r="N18" s="1"/>
      <c r="O18" s="1"/>
      <c r="P18" s="1"/>
      <c r="Q18" s="1"/>
      <c r="R18" s="5"/>
    </row>
    <row r="19" spans="1:21" ht="15.75" x14ac:dyDescent="0.25">
      <c r="A19" s="1"/>
      <c r="B19" s="27" t="s">
        <v>24</v>
      </c>
      <c r="C19" s="23" t="str">
        <f>МЗС!C19</f>
        <v>WGS 1984</v>
      </c>
      <c r="D19" s="28"/>
      <c r="E19" s="21"/>
      <c r="F19" s="22" t="s">
        <v>26</v>
      </c>
      <c r="G19" s="23"/>
      <c r="H19" s="23"/>
      <c r="I19" s="23"/>
      <c r="J19" s="24"/>
      <c r="K19" s="25"/>
      <c r="L19" s="25"/>
      <c r="M19" s="30" t="str">
        <f>МЗС!M19</f>
        <v>Картографический север  (Grid North)</v>
      </c>
      <c r="N19" s="1"/>
      <c r="O19" s="1"/>
      <c r="P19" s="1"/>
      <c r="Q19" s="1"/>
      <c r="R19" s="5"/>
    </row>
    <row r="20" spans="1:21" ht="15.75" x14ac:dyDescent="0.25">
      <c r="A20" s="1"/>
      <c r="B20" s="27" t="s">
        <v>28</v>
      </c>
      <c r="C20" s="23" t="str">
        <f>МЗС!C20</f>
        <v>Zone 49N (108 E to 114 E)</v>
      </c>
      <c r="D20" s="28"/>
      <c r="E20" s="21"/>
      <c r="F20" s="22" t="s">
        <v>30</v>
      </c>
      <c r="G20" s="23"/>
      <c r="H20" s="23"/>
      <c r="I20" s="23"/>
      <c r="J20" s="24"/>
      <c r="K20" s="25"/>
      <c r="L20" s="25"/>
      <c r="M20" s="30" t="str">
        <f>МЗС!M20</f>
        <v>HDGM2018 (15.12.2018 г.)</v>
      </c>
      <c r="N20" s="1"/>
      <c r="O20" s="1"/>
      <c r="P20" s="1"/>
      <c r="Q20" s="1"/>
      <c r="R20" s="5"/>
    </row>
    <row r="21" spans="1:21" ht="15.75" x14ac:dyDescent="0.25">
      <c r="A21" s="1"/>
      <c r="B21" s="27" t="s">
        <v>31</v>
      </c>
      <c r="C21" s="23" t="str">
        <f>МЗС!C21</f>
        <v>60° 9' 38.1758 N</v>
      </c>
      <c r="D21" s="28"/>
      <c r="E21" s="21"/>
      <c r="F21" s="22" t="s">
        <v>32</v>
      </c>
      <c r="G21" s="23"/>
      <c r="H21" s="23"/>
      <c r="I21" s="23"/>
      <c r="J21" s="24"/>
      <c r="K21" s="25"/>
      <c r="L21" s="25"/>
      <c r="M21" s="30">
        <f>МЗС!M21</f>
        <v>78.12</v>
      </c>
      <c r="N21" s="1"/>
      <c r="O21" s="1"/>
      <c r="P21" s="1"/>
      <c r="Q21" s="1"/>
      <c r="R21" s="5"/>
    </row>
    <row r="22" spans="1:21" ht="15.75" x14ac:dyDescent="0.25">
      <c r="A22" s="1"/>
      <c r="B22" s="27" t="s">
        <v>33</v>
      </c>
      <c r="C22" s="23" t="str">
        <f>МЗС!C22</f>
        <v>109° 31' 6.7863 E</v>
      </c>
      <c r="D22" s="28"/>
      <c r="E22" s="21"/>
      <c r="F22" s="22" t="s">
        <v>34</v>
      </c>
      <c r="G22" s="23"/>
      <c r="H22" s="23"/>
      <c r="I22" s="23"/>
      <c r="J22" s="33"/>
      <c r="K22" s="25"/>
      <c r="L22" s="25"/>
      <c r="M22" s="34">
        <f>МЗС!M22</f>
        <v>61736</v>
      </c>
      <c r="N22" s="1"/>
      <c r="O22" s="1"/>
      <c r="P22" s="1"/>
      <c r="Q22" s="1"/>
      <c r="R22" s="5"/>
    </row>
    <row r="23" spans="1:21" ht="15.75" x14ac:dyDescent="0.25">
      <c r="A23" s="1"/>
      <c r="B23" s="27" t="s">
        <v>35</v>
      </c>
      <c r="C23" s="35">
        <f>МЗС!C23</f>
        <v>670219.72600000002</v>
      </c>
      <c r="D23" s="28"/>
      <c r="E23" s="21"/>
      <c r="F23" s="22" t="s">
        <v>36</v>
      </c>
      <c r="G23" s="23"/>
      <c r="H23" s="23"/>
      <c r="I23" s="23"/>
      <c r="J23" s="24"/>
      <c r="K23" s="25"/>
      <c r="L23" s="25"/>
      <c r="M23" s="30">
        <f>МЗС!M23</f>
        <v>-8.0500000000000007</v>
      </c>
      <c r="N23" s="1"/>
      <c r="O23" s="1"/>
      <c r="P23" s="1"/>
      <c r="Q23" s="1"/>
      <c r="R23" s="5"/>
    </row>
    <row r="24" spans="1:21" ht="15.75" x14ac:dyDescent="0.25">
      <c r="A24" s="1"/>
      <c r="B24" s="27" t="s">
        <v>37</v>
      </c>
      <c r="C24" s="35">
        <f>МЗС!C24</f>
        <v>417773.71</v>
      </c>
      <c r="D24" s="28"/>
      <c r="E24" s="21"/>
      <c r="F24" s="22" t="s">
        <v>38</v>
      </c>
      <c r="G24" s="23"/>
      <c r="H24" s="23"/>
      <c r="I24" s="23"/>
      <c r="J24" s="24"/>
      <c r="K24" s="25"/>
      <c r="L24" s="25"/>
      <c r="M24" s="30">
        <f>МЗС!M24</f>
        <v>-1.29</v>
      </c>
      <c r="N24" s="1"/>
      <c r="O24" s="1"/>
      <c r="P24" s="1"/>
      <c r="Q24" s="1"/>
      <c r="R24" s="5"/>
    </row>
    <row r="25" spans="1:21" ht="15.75" x14ac:dyDescent="0.25">
      <c r="A25" s="1"/>
      <c r="B25" s="27" t="s">
        <v>39</v>
      </c>
      <c r="C25" s="80">
        <f>МЗС!C25</f>
        <v>0.99968285000000001</v>
      </c>
      <c r="D25" s="28"/>
      <c r="E25" s="21"/>
      <c r="F25" s="22" t="s">
        <v>40</v>
      </c>
      <c r="G25" s="23"/>
      <c r="H25" s="23"/>
      <c r="I25" s="23"/>
      <c r="J25" s="24"/>
      <c r="K25" s="25"/>
      <c r="L25" s="25"/>
      <c r="M25" s="30">
        <f>МЗС!M25</f>
        <v>-6.7600000000000007</v>
      </c>
      <c r="N25" s="1"/>
      <c r="O25" s="1"/>
      <c r="P25" s="1"/>
      <c r="Q25" s="1"/>
      <c r="R25" s="5"/>
    </row>
    <row r="26" spans="1:21" ht="15.75" x14ac:dyDescent="0.25">
      <c r="A26" s="1"/>
      <c r="B26" s="36" t="s">
        <v>41</v>
      </c>
      <c r="C26" s="37">
        <v>6.125</v>
      </c>
      <c r="D26" s="38"/>
      <c r="E26" s="39"/>
      <c r="F26" s="40" t="s">
        <v>42</v>
      </c>
      <c r="G26" s="41"/>
      <c r="H26" s="41"/>
      <c r="I26" s="41"/>
      <c r="J26" s="42"/>
      <c r="K26" s="43"/>
      <c r="L26" s="43"/>
      <c r="M26" s="30" t="str">
        <f>МЗС!M26</f>
        <v>150×850@342 deg</v>
      </c>
      <c r="N26" s="1"/>
      <c r="O26" s="1"/>
      <c r="P26" s="1"/>
      <c r="Q26" s="1"/>
      <c r="R26" s="5"/>
    </row>
    <row r="27" spans="1:21" ht="15.75" x14ac:dyDescent="0.25">
      <c r="A27" s="1"/>
      <c r="B27" s="44"/>
      <c r="C27" s="31"/>
      <c r="D27" s="23"/>
      <c r="E27" s="45"/>
      <c r="F27" s="22" t="s">
        <v>43</v>
      </c>
      <c r="G27" s="23"/>
      <c r="H27" s="23"/>
      <c r="I27" s="23"/>
      <c r="J27" s="24"/>
      <c r="K27" s="25"/>
      <c r="L27" s="25"/>
      <c r="M27" s="30" t="str">
        <f>МЗС!M27</f>
        <v>60° 10' 49.7304 N</v>
      </c>
      <c r="N27" s="1"/>
      <c r="O27" s="1"/>
      <c r="P27" s="1"/>
      <c r="Q27" s="1"/>
      <c r="R27" s="5"/>
    </row>
    <row r="28" spans="1:21" ht="16.5" thickBot="1" x14ac:dyDescent="0.3">
      <c r="A28" s="1"/>
      <c r="B28" s="46"/>
      <c r="C28" s="47"/>
      <c r="D28" s="48"/>
      <c r="E28" s="49"/>
      <c r="F28" s="50" t="s">
        <v>44</v>
      </c>
      <c r="G28" s="48"/>
      <c r="H28" s="48"/>
      <c r="I28" s="48"/>
      <c r="J28" s="51"/>
      <c r="K28" s="52"/>
      <c r="L28" s="52"/>
      <c r="M28" s="53" t="str">
        <f>МЗС!M28</f>
        <v>109° 30' 12.7472 E</v>
      </c>
      <c r="N28" s="1"/>
      <c r="O28" s="1"/>
      <c r="P28" s="1"/>
      <c r="Q28" s="1"/>
      <c r="R28" s="5"/>
    </row>
    <row r="29" spans="1:21" ht="4.5" customHeight="1" thickBot="1" x14ac:dyDescent="0.3">
      <c r="A29" s="1"/>
      <c r="B29" s="2"/>
      <c r="C29" s="3"/>
      <c r="D29" s="3"/>
      <c r="E29" s="3"/>
      <c r="F29" s="3"/>
      <c r="G29" s="3"/>
      <c r="H29" s="3"/>
      <c r="I29" s="3"/>
      <c r="J29" s="3"/>
      <c r="K29" s="3"/>
      <c r="L29" s="4"/>
      <c r="M29" s="3"/>
      <c r="N29" s="1"/>
      <c r="O29" s="1"/>
      <c r="P29" s="1"/>
      <c r="Q29" s="1"/>
      <c r="R29" s="5"/>
    </row>
    <row r="30" spans="1:21" ht="64.5" thickBot="1" x14ac:dyDescent="0.3">
      <c r="A30" s="1"/>
      <c r="B30" s="54" t="s">
        <v>45</v>
      </c>
      <c r="C30" s="55" t="s">
        <v>46</v>
      </c>
      <c r="D30" s="56" t="s">
        <v>47</v>
      </c>
      <c r="E30" s="56" t="s">
        <v>48</v>
      </c>
      <c r="F30" s="56" t="s">
        <v>49</v>
      </c>
      <c r="G30" s="56" t="s">
        <v>50</v>
      </c>
      <c r="H30" s="56" t="s">
        <v>51</v>
      </c>
      <c r="I30" s="56" t="s">
        <v>52</v>
      </c>
      <c r="J30" s="56" t="s">
        <v>53</v>
      </c>
      <c r="K30" s="56" t="s">
        <v>54</v>
      </c>
      <c r="L30" s="56" t="s">
        <v>55</v>
      </c>
      <c r="M30" s="57" t="s">
        <v>56</v>
      </c>
      <c r="N30" s="1"/>
      <c r="O30" s="1"/>
      <c r="P30" s="1"/>
      <c r="Q30" s="1"/>
      <c r="R30" s="5"/>
    </row>
    <row r="31" spans="1:21" ht="15.75" x14ac:dyDescent="0.25">
      <c r="A31" s="58"/>
      <c r="B31" s="59" t="s">
        <v>57</v>
      </c>
      <c r="C31" s="60">
        <v>0</v>
      </c>
      <c r="D31" s="60">
        <v>0</v>
      </c>
      <c r="E31" s="60">
        <v>0</v>
      </c>
      <c r="F31" s="60">
        <v>0</v>
      </c>
      <c r="G31" s="60">
        <v>-431.24</v>
      </c>
      <c r="H31" s="60">
        <v>0</v>
      </c>
      <c r="I31" s="60">
        <v>0</v>
      </c>
      <c r="J31" s="60">
        <v>0</v>
      </c>
      <c r="K31" s="60">
        <v>0</v>
      </c>
      <c r="L31" s="60">
        <v>0</v>
      </c>
      <c r="M31" s="61">
        <v>0</v>
      </c>
      <c r="N31" s="58"/>
      <c r="O31" s="58"/>
      <c r="P31" s="58"/>
      <c r="Q31" s="58"/>
      <c r="R31" s="62">
        <f>IF(OR(B31="Обсадная колонна 339.7 мм / 13 3/8 in Casing",B31="Обсадная колонна 244.5 мм / 9 5/8 in Casing",B31="Обсадная колонна 177.8 мм / 7 in Casing"),1,IF(OR(B31="Траппы кровля / Traps Top",B31="Траппы подошва / Traps Bottom",B31="EOC - Аргиллиты - кровля / Argillites top",B31="EOC - Аргиллиты №2 - кровля / Argillites #2 top"),2,IF(OR(B31="ESP top",B31="ESP btm - Осинский горизонт-подошва / Osinskiy horizont Bttm"),3,IF(OR(B31="KOP - ВЧ-1",B31="KOP - ВЧ-2"),4,IF(B31="EOC - Кора выветривания / Crust",5,IF(OR(B31="TD",B31="Полка под срезку",B31="Начало срезки 1",B31="Начало срезки 2",B31="Начало срезки 3",B31="Начало срезки 4"),6,0))))))</f>
        <v>0</v>
      </c>
      <c r="T31" s="79"/>
      <c r="U31" s="79"/>
    </row>
    <row r="32" spans="1:21" ht="15.75" x14ac:dyDescent="0.25">
      <c r="A32" s="58"/>
      <c r="B32" s="63" t="s">
        <v>58</v>
      </c>
      <c r="C32" s="64">
        <v>10</v>
      </c>
      <c r="D32" s="64">
        <v>0</v>
      </c>
      <c r="E32" s="64">
        <v>0</v>
      </c>
      <c r="F32" s="64">
        <v>10</v>
      </c>
      <c r="G32" s="64">
        <v>-421.24</v>
      </c>
      <c r="H32" s="64">
        <v>0</v>
      </c>
      <c r="I32" s="64">
        <v>0</v>
      </c>
      <c r="J32" s="64">
        <v>0</v>
      </c>
      <c r="K32" s="64">
        <v>0</v>
      </c>
      <c r="L32" s="64">
        <v>0</v>
      </c>
      <c r="M32" s="65">
        <v>0</v>
      </c>
      <c r="N32" s="58"/>
      <c r="O32" s="58"/>
      <c r="P32" s="58"/>
      <c r="Q32" s="58"/>
      <c r="R32" s="62">
        <f t="shared" ref="R32:R95" si="0">IF(OR(B32="Обсадная колонна 339.7 мм / 13 3/8 in Casing",B32="Обсадная колонна 244.5 мм / 9 5/8 in Casing",B32="Обсадная колонна 177.8 мм / 7 in Casing"),1,IF(OR(B32="Траппы кровля / Traps Top",B32="Траппы подошва / Traps Bottom",B32="EOC - Аргиллиты - кровля / Argillites top",B32="EOC - Аргиллиты №2 - кровля / Argillites #2 top"),2,IF(OR(B32="ESP top",B32="ESP btm - Осинский горизонт-подошва / Osinskiy horizont Bttm"),3,IF(OR(B32="KOP - ВЧ-1",B32="KOP - ВЧ-2"),4,IF(B32="EOC - Кора выветривания / Crust",5,IF(OR(B32="TD",B32="Полка под срезку",B32="Начало срезки 1",B32="Начало срезки 2",B32="Начало срезки 3",B32="Начало срезки 4"),6,0))))))</f>
        <v>0</v>
      </c>
      <c r="T32" s="79"/>
      <c r="U32" s="79"/>
    </row>
    <row r="33" spans="1:21" ht="15.75" x14ac:dyDescent="0.25">
      <c r="A33" s="58"/>
      <c r="B33" s="63" t="s">
        <v>82</v>
      </c>
      <c r="C33" s="64">
        <v>15</v>
      </c>
      <c r="D33" s="64">
        <v>0</v>
      </c>
      <c r="E33" s="64">
        <v>0</v>
      </c>
      <c r="F33" s="64">
        <v>15</v>
      </c>
      <c r="G33" s="64">
        <v>-416.24</v>
      </c>
      <c r="H33" s="64">
        <v>0</v>
      </c>
      <c r="I33" s="64">
        <v>0</v>
      </c>
      <c r="J33" s="64">
        <v>0</v>
      </c>
      <c r="K33" s="64">
        <v>0</v>
      </c>
      <c r="L33" s="64">
        <v>0</v>
      </c>
      <c r="M33" s="65">
        <v>0</v>
      </c>
      <c r="N33" s="58"/>
      <c r="O33" s="58"/>
      <c r="P33" s="58"/>
      <c r="Q33" s="58"/>
      <c r="R33" s="62">
        <f t="shared" si="0"/>
        <v>0</v>
      </c>
      <c r="T33" s="79"/>
      <c r="U33" s="79"/>
    </row>
    <row r="34" spans="1:21" ht="15.75" x14ac:dyDescent="0.25">
      <c r="A34" s="58"/>
      <c r="B34" s="63" t="s">
        <v>58</v>
      </c>
      <c r="C34" s="64">
        <v>20</v>
      </c>
      <c r="D34" s="64">
        <v>0</v>
      </c>
      <c r="E34" s="64">
        <v>0</v>
      </c>
      <c r="F34" s="64">
        <v>20</v>
      </c>
      <c r="G34" s="64">
        <v>-411.24</v>
      </c>
      <c r="H34" s="64">
        <v>0</v>
      </c>
      <c r="I34" s="64">
        <v>0</v>
      </c>
      <c r="J34" s="64">
        <v>0</v>
      </c>
      <c r="K34" s="64">
        <v>0</v>
      </c>
      <c r="L34" s="64">
        <v>0</v>
      </c>
      <c r="M34" s="65">
        <v>0</v>
      </c>
      <c r="N34" s="58"/>
      <c r="O34" s="58"/>
      <c r="P34" s="58"/>
      <c r="Q34" s="58"/>
      <c r="R34" s="62">
        <f t="shared" si="0"/>
        <v>0</v>
      </c>
      <c r="T34" s="79"/>
      <c r="U34" s="79"/>
    </row>
    <row r="35" spans="1:21" ht="15.75" x14ac:dyDescent="0.25">
      <c r="A35" s="58"/>
      <c r="B35" s="63" t="s">
        <v>58</v>
      </c>
      <c r="C35" s="64">
        <v>30</v>
      </c>
      <c r="D35" s="64">
        <v>0</v>
      </c>
      <c r="E35" s="64">
        <v>360</v>
      </c>
      <c r="F35" s="64">
        <v>30</v>
      </c>
      <c r="G35" s="64">
        <v>-401.24</v>
      </c>
      <c r="H35" s="64">
        <v>0</v>
      </c>
      <c r="I35" s="64">
        <v>0</v>
      </c>
      <c r="J35" s="64">
        <v>0</v>
      </c>
      <c r="K35" s="64">
        <v>0</v>
      </c>
      <c r="L35" s="64">
        <v>0</v>
      </c>
      <c r="M35" s="65">
        <v>360</v>
      </c>
      <c r="N35" s="58"/>
      <c r="O35" s="58"/>
      <c r="P35" s="58"/>
      <c r="Q35" s="58"/>
      <c r="R35" s="62">
        <f t="shared" si="0"/>
        <v>0</v>
      </c>
      <c r="T35" s="79"/>
      <c r="U35" s="79"/>
    </row>
    <row r="36" spans="1:21" ht="15.75" x14ac:dyDescent="0.25">
      <c r="A36" s="58"/>
      <c r="B36" s="63" t="s">
        <v>58</v>
      </c>
      <c r="C36" s="64">
        <v>40</v>
      </c>
      <c r="D36" s="64">
        <v>0</v>
      </c>
      <c r="E36" s="64">
        <v>360</v>
      </c>
      <c r="F36" s="64">
        <v>40</v>
      </c>
      <c r="G36" s="64">
        <v>-391.24</v>
      </c>
      <c r="H36" s="64">
        <v>0</v>
      </c>
      <c r="I36" s="64">
        <v>0</v>
      </c>
      <c r="J36" s="64">
        <v>0</v>
      </c>
      <c r="K36" s="64">
        <v>0</v>
      </c>
      <c r="L36" s="64">
        <v>0</v>
      </c>
      <c r="M36" s="65">
        <v>360</v>
      </c>
      <c r="N36" s="58"/>
      <c r="O36" s="58"/>
      <c r="P36" s="58"/>
      <c r="Q36" s="58"/>
      <c r="R36" s="62">
        <f t="shared" si="0"/>
        <v>0</v>
      </c>
      <c r="T36" s="79"/>
      <c r="U36" s="79"/>
    </row>
    <row r="37" spans="1:21" ht="15.75" x14ac:dyDescent="0.25">
      <c r="A37" s="58"/>
      <c r="B37" s="77" t="s">
        <v>78</v>
      </c>
      <c r="C37" s="64">
        <v>45</v>
      </c>
      <c r="D37" s="64">
        <v>0</v>
      </c>
      <c r="E37" s="64">
        <v>360</v>
      </c>
      <c r="F37" s="64">
        <v>45</v>
      </c>
      <c r="G37" s="64">
        <v>-386.24</v>
      </c>
      <c r="H37" s="64">
        <v>0</v>
      </c>
      <c r="I37" s="64">
        <v>0</v>
      </c>
      <c r="J37" s="64">
        <v>0</v>
      </c>
      <c r="K37" s="64">
        <v>0</v>
      </c>
      <c r="L37" s="64">
        <v>0</v>
      </c>
      <c r="M37" s="65">
        <v>360</v>
      </c>
      <c r="N37" s="58"/>
      <c r="O37" s="58"/>
      <c r="P37" s="58"/>
      <c r="Q37" s="58"/>
      <c r="R37" s="62">
        <f t="shared" si="0"/>
        <v>0</v>
      </c>
      <c r="T37" s="79"/>
      <c r="U37" s="79"/>
    </row>
    <row r="38" spans="1:21" ht="15.75" x14ac:dyDescent="0.25">
      <c r="A38" s="58"/>
      <c r="B38" s="63" t="s">
        <v>58</v>
      </c>
      <c r="C38" s="64">
        <v>50</v>
      </c>
      <c r="D38" s="64">
        <v>0</v>
      </c>
      <c r="E38" s="64">
        <v>360</v>
      </c>
      <c r="F38" s="64">
        <v>50</v>
      </c>
      <c r="G38" s="64">
        <v>-381.24</v>
      </c>
      <c r="H38" s="64">
        <v>0</v>
      </c>
      <c r="I38" s="64">
        <v>0</v>
      </c>
      <c r="J38" s="64">
        <v>0</v>
      </c>
      <c r="K38" s="64">
        <v>0</v>
      </c>
      <c r="L38" s="64">
        <v>0</v>
      </c>
      <c r="M38" s="65">
        <v>360</v>
      </c>
      <c r="N38" s="58"/>
      <c r="O38" s="58"/>
      <c r="P38" s="58"/>
      <c r="Q38" s="58"/>
      <c r="R38" s="62">
        <f t="shared" si="0"/>
        <v>0</v>
      </c>
      <c r="T38" s="79"/>
      <c r="U38" s="79"/>
    </row>
    <row r="39" spans="1:21" ht="15.75" x14ac:dyDescent="0.25">
      <c r="A39" s="58"/>
      <c r="B39" s="77" t="s">
        <v>58</v>
      </c>
      <c r="C39" s="66">
        <v>60</v>
      </c>
      <c r="D39" s="66">
        <v>0</v>
      </c>
      <c r="E39" s="66">
        <v>360</v>
      </c>
      <c r="F39" s="66">
        <v>60</v>
      </c>
      <c r="G39" s="66">
        <v>-371.24</v>
      </c>
      <c r="H39" s="66">
        <v>0</v>
      </c>
      <c r="I39" s="66">
        <v>0</v>
      </c>
      <c r="J39" s="66">
        <v>0</v>
      </c>
      <c r="K39" s="66">
        <v>0</v>
      </c>
      <c r="L39" s="66">
        <v>0</v>
      </c>
      <c r="M39" s="78">
        <v>360</v>
      </c>
      <c r="N39" s="58"/>
      <c r="O39" s="58"/>
      <c r="P39" s="58"/>
      <c r="Q39" s="58"/>
      <c r="R39" s="62">
        <f t="shared" si="0"/>
        <v>0</v>
      </c>
      <c r="T39" s="79"/>
      <c r="U39" s="79"/>
    </row>
    <row r="40" spans="1:21" ht="15.75" x14ac:dyDescent="0.25">
      <c r="A40" s="58"/>
      <c r="B40" s="63" t="s">
        <v>71</v>
      </c>
      <c r="C40" s="64">
        <v>70</v>
      </c>
      <c r="D40" s="64">
        <v>0</v>
      </c>
      <c r="E40" s="64">
        <v>360</v>
      </c>
      <c r="F40" s="64">
        <v>70</v>
      </c>
      <c r="G40" s="64">
        <v>-361.24</v>
      </c>
      <c r="H40" s="64">
        <v>0</v>
      </c>
      <c r="I40" s="64">
        <v>0</v>
      </c>
      <c r="J40" s="64">
        <v>0</v>
      </c>
      <c r="K40" s="64">
        <v>0</v>
      </c>
      <c r="L40" s="64">
        <v>0</v>
      </c>
      <c r="M40" s="65">
        <v>360</v>
      </c>
      <c r="N40" s="58"/>
      <c r="O40" s="58"/>
      <c r="P40" s="58"/>
      <c r="Q40" s="58"/>
      <c r="R40" s="62">
        <f t="shared" si="0"/>
        <v>1</v>
      </c>
      <c r="T40" s="79"/>
      <c r="U40" s="79"/>
    </row>
    <row r="41" spans="1:21" ht="15.75" x14ac:dyDescent="0.25">
      <c r="A41" s="58"/>
      <c r="B41" s="63" t="s">
        <v>58</v>
      </c>
      <c r="C41" s="64">
        <v>80</v>
      </c>
      <c r="D41" s="64">
        <v>0</v>
      </c>
      <c r="E41" s="64">
        <v>360</v>
      </c>
      <c r="F41" s="64">
        <v>80</v>
      </c>
      <c r="G41" s="64">
        <v>-351.24</v>
      </c>
      <c r="H41" s="64">
        <v>0</v>
      </c>
      <c r="I41" s="64">
        <v>0</v>
      </c>
      <c r="J41" s="64">
        <v>0</v>
      </c>
      <c r="K41" s="64">
        <v>0</v>
      </c>
      <c r="L41" s="64">
        <v>0</v>
      </c>
      <c r="M41" s="65">
        <v>360</v>
      </c>
      <c r="N41" s="58"/>
      <c r="O41" s="58"/>
      <c r="P41" s="58"/>
      <c r="Q41" s="58"/>
      <c r="R41" s="62">
        <f t="shared" si="0"/>
        <v>0</v>
      </c>
      <c r="T41" s="79"/>
      <c r="U41" s="79"/>
    </row>
    <row r="42" spans="1:21" ht="15.75" x14ac:dyDescent="0.25">
      <c r="A42" s="58"/>
      <c r="B42" s="63" t="s">
        <v>59</v>
      </c>
      <c r="C42" s="64">
        <v>90</v>
      </c>
      <c r="D42" s="64">
        <v>0</v>
      </c>
      <c r="E42" s="64">
        <v>360</v>
      </c>
      <c r="F42" s="64">
        <v>90</v>
      </c>
      <c r="G42" s="64">
        <v>-341.24</v>
      </c>
      <c r="H42" s="64">
        <v>0</v>
      </c>
      <c r="I42" s="64">
        <v>0</v>
      </c>
      <c r="J42" s="64">
        <v>0</v>
      </c>
      <c r="K42" s="64">
        <v>0</v>
      </c>
      <c r="L42" s="64">
        <v>0</v>
      </c>
      <c r="M42" s="65">
        <v>360</v>
      </c>
      <c r="N42" s="58"/>
      <c r="O42" s="58"/>
      <c r="P42" s="58"/>
      <c r="Q42" s="58"/>
      <c r="R42" s="62">
        <f t="shared" si="0"/>
        <v>0</v>
      </c>
      <c r="T42" s="79"/>
      <c r="U42" s="79"/>
    </row>
    <row r="43" spans="1:21" ht="15.75" x14ac:dyDescent="0.25">
      <c r="A43" s="58"/>
      <c r="B43" s="63" t="s">
        <v>58</v>
      </c>
      <c r="C43" s="64">
        <v>100</v>
      </c>
      <c r="D43" s="64">
        <v>0.83</v>
      </c>
      <c r="E43" s="64">
        <v>339</v>
      </c>
      <c r="F43" s="64">
        <v>100</v>
      </c>
      <c r="G43" s="64">
        <v>-331.24</v>
      </c>
      <c r="H43" s="64">
        <v>7.0000000000000007E-2</v>
      </c>
      <c r="I43" s="64">
        <v>-0.03</v>
      </c>
      <c r="J43" s="64">
        <v>7.0000000000000007E-2</v>
      </c>
      <c r="K43" s="64">
        <v>339</v>
      </c>
      <c r="L43" s="64">
        <v>2.5</v>
      </c>
      <c r="M43" s="65">
        <v>339</v>
      </c>
      <c r="N43" s="58"/>
      <c r="O43" s="58"/>
      <c r="P43" s="58"/>
      <c r="Q43" s="58"/>
      <c r="R43" s="62">
        <f t="shared" si="0"/>
        <v>0</v>
      </c>
      <c r="T43" s="79"/>
      <c r="U43" s="79"/>
    </row>
    <row r="44" spans="1:21" ht="15.75" x14ac:dyDescent="0.25">
      <c r="A44" s="58"/>
      <c r="B44" s="63" t="s">
        <v>58</v>
      </c>
      <c r="C44" s="64">
        <v>110</v>
      </c>
      <c r="D44" s="64">
        <v>1.67</v>
      </c>
      <c r="E44" s="64">
        <v>339</v>
      </c>
      <c r="F44" s="64">
        <v>110</v>
      </c>
      <c r="G44" s="64">
        <v>-321.24</v>
      </c>
      <c r="H44" s="64">
        <v>0.27</v>
      </c>
      <c r="I44" s="64">
        <v>-0.1</v>
      </c>
      <c r="J44" s="64">
        <v>0.28999999999999998</v>
      </c>
      <c r="K44" s="64">
        <v>339</v>
      </c>
      <c r="L44" s="64">
        <v>2.5</v>
      </c>
      <c r="M44" s="65">
        <v>0</v>
      </c>
      <c r="N44" s="58"/>
      <c r="O44" s="58"/>
      <c r="P44" s="58"/>
      <c r="Q44" s="58"/>
      <c r="R44" s="62">
        <f t="shared" si="0"/>
        <v>0</v>
      </c>
      <c r="T44" s="79"/>
      <c r="U44" s="79"/>
    </row>
    <row r="45" spans="1:21" ht="15.75" x14ac:dyDescent="0.25">
      <c r="A45" s="58"/>
      <c r="B45" s="63" t="s">
        <v>58</v>
      </c>
      <c r="C45" s="64">
        <v>120</v>
      </c>
      <c r="D45" s="64">
        <v>2.5</v>
      </c>
      <c r="E45" s="64">
        <v>339</v>
      </c>
      <c r="F45" s="64">
        <v>119.99</v>
      </c>
      <c r="G45" s="64">
        <v>-311.25</v>
      </c>
      <c r="H45" s="64">
        <v>0.61</v>
      </c>
      <c r="I45" s="64">
        <v>-0.23</v>
      </c>
      <c r="J45" s="64">
        <v>0.65</v>
      </c>
      <c r="K45" s="64">
        <v>339</v>
      </c>
      <c r="L45" s="64">
        <v>2.5</v>
      </c>
      <c r="M45" s="65">
        <v>0</v>
      </c>
      <c r="N45" s="58"/>
      <c r="O45" s="58"/>
      <c r="P45" s="58"/>
      <c r="Q45" s="58"/>
      <c r="R45" s="62">
        <f t="shared" si="0"/>
        <v>0</v>
      </c>
      <c r="T45" s="79"/>
      <c r="U45" s="79"/>
    </row>
    <row r="46" spans="1:21" ht="15.75" x14ac:dyDescent="0.25">
      <c r="A46" s="58"/>
      <c r="B46" s="63" t="s">
        <v>58</v>
      </c>
      <c r="C46" s="64">
        <v>130</v>
      </c>
      <c r="D46" s="64">
        <v>3.33</v>
      </c>
      <c r="E46" s="64">
        <v>339</v>
      </c>
      <c r="F46" s="64">
        <v>129.97999999999999</v>
      </c>
      <c r="G46" s="64">
        <v>-301.26</v>
      </c>
      <c r="H46" s="64">
        <v>1.0900000000000001</v>
      </c>
      <c r="I46" s="64">
        <v>-0.42</v>
      </c>
      <c r="J46" s="64">
        <v>1.1599999999999999</v>
      </c>
      <c r="K46" s="64">
        <v>339</v>
      </c>
      <c r="L46" s="64">
        <v>2.5</v>
      </c>
      <c r="M46" s="65">
        <v>0</v>
      </c>
      <c r="N46" s="58"/>
      <c r="O46" s="58"/>
      <c r="P46" s="58"/>
      <c r="Q46" s="58"/>
      <c r="R46" s="62">
        <f t="shared" si="0"/>
        <v>0</v>
      </c>
      <c r="T46" s="79"/>
      <c r="U46" s="79"/>
    </row>
    <row r="47" spans="1:21" ht="15.75" x14ac:dyDescent="0.25">
      <c r="A47" s="58"/>
      <c r="B47" s="63" t="s">
        <v>58</v>
      </c>
      <c r="C47" s="64">
        <v>140</v>
      </c>
      <c r="D47" s="64">
        <v>4.17</v>
      </c>
      <c r="E47" s="64">
        <v>339</v>
      </c>
      <c r="F47" s="64">
        <v>139.96</v>
      </c>
      <c r="G47" s="64">
        <v>-291.27999999999997</v>
      </c>
      <c r="H47" s="64">
        <v>1.7</v>
      </c>
      <c r="I47" s="64">
        <v>-0.65</v>
      </c>
      <c r="J47" s="64">
        <v>1.82</v>
      </c>
      <c r="K47" s="64">
        <v>339</v>
      </c>
      <c r="L47" s="64">
        <v>2.5</v>
      </c>
      <c r="M47" s="65">
        <v>0</v>
      </c>
      <c r="N47" s="58"/>
      <c r="O47" s="58"/>
      <c r="P47" s="58"/>
      <c r="Q47" s="58"/>
      <c r="R47" s="62">
        <f t="shared" si="0"/>
        <v>0</v>
      </c>
      <c r="T47" s="79"/>
      <c r="U47" s="79"/>
    </row>
    <row r="48" spans="1:21" ht="15.75" x14ac:dyDescent="0.25">
      <c r="A48" s="58"/>
      <c r="B48" s="63" t="s">
        <v>58</v>
      </c>
      <c r="C48" s="64">
        <v>150</v>
      </c>
      <c r="D48" s="64">
        <v>5</v>
      </c>
      <c r="E48" s="64">
        <v>339</v>
      </c>
      <c r="F48" s="64">
        <v>149.91999999999999</v>
      </c>
      <c r="G48" s="64">
        <v>-281.32</v>
      </c>
      <c r="H48" s="64">
        <v>2.44</v>
      </c>
      <c r="I48" s="64">
        <v>-0.94</v>
      </c>
      <c r="J48" s="64">
        <v>2.62</v>
      </c>
      <c r="K48" s="64">
        <v>339</v>
      </c>
      <c r="L48" s="64">
        <v>2.5</v>
      </c>
      <c r="M48" s="65">
        <v>0</v>
      </c>
      <c r="N48" s="58"/>
      <c r="O48" s="58"/>
      <c r="P48" s="58"/>
      <c r="Q48" s="58"/>
      <c r="R48" s="62">
        <f t="shared" si="0"/>
        <v>0</v>
      </c>
      <c r="T48" s="79"/>
      <c r="U48" s="79"/>
    </row>
    <row r="49" spans="1:21" ht="15.75" x14ac:dyDescent="0.25">
      <c r="A49" s="58"/>
      <c r="B49" s="63" t="s">
        <v>58</v>
      </c>
      <c r="C49" s="64">
        <v>160</v>
      </c>
      <c r="D49" s="64">
        <v>5.83</v>
      </c>
      <c r="E49" s="64">
        <v>339</v>
      </c>
      <c r="F49" s="64">
        <v>159.88</v>
      </c>
      <c r="G49" s="64">
        <v>-271.36</v>
      </c>
      <c r="H49" s="64">
        <v>3.32</v>
      </c>
      <c r="I49" s="64">
        <v>-1.28</v>
      </c>
      <c r="J49" s="64">
        <v>3.56</v>
      </c>
      <c r="K49" s="64">
        <v>339</v>
      </c>
      <c r="L49" s="64">
        <v>2.5</v>
      </c>
      <c r="M49" s="65">
        <v>0</v>
      </c>
      <c r="N49" s="58"/>
      <c r="O49" s="58"/>
      <c r="P49" s="58"/>
      <c r="Q49" s="58"/>
      <c r="R49" s="62">
        <f t="shared" si="0"/>
        <v>0</v>
      </c>
      <c r="T49" s="79"/>
      <c r="U49" s="79"/>
    </row>
    <row r="50" spans="1:21" ht="15.75" x14ac:dyDescent="0.25">
      <c r="A50" s="58"/>
      <c r="B50" s="63" t="s">
        <v>58</v>
      </c>
      <c r="C50" s="64">
        <v>170</v>
      </c>
      <c r="D50" s="64">
        <v>6.67</v>
      </c>
      <c r="E50" s="64">
        <v>339</v>
      </c>
      <c r="F50" s="64">
        <v>169.82</v>
      </c>
      <c r="G50" s="64">
        <v>-261.42</v>
      </c>
      <c r="H50" s="64">
        <v>4.34</v>
      </c>
      <c r="I50" s="64">
        <v>-1.67</v>
      </c>
      <c r="J50" s="64">
        <v>4.6500000000000004</v>
      </c>
      <c r="K50" s="64">
        <v>339</v>
      </c>
      <c r="L50" s="64">
        <v>2.5</v>
      </c>
      <c r="M50" s="65">
        <v>0</v>
      </c>
      <c r="N50" s="58"/>
      <c r="O50" s="58"/>
      <c r="P50" s="58"/>
      <c r="Q50" s="58"/>
      <c r="R50" s="62">
        <f t="shared" si="0"/>
        <v>0</v>
      </c>
      <c r="T50" s="79"/>
      <c r="U50" s="79"/>
    </row>
    <row r="51" spans="1:21" ht="15.75" x14ac:dyDescent="0.25">
      <c r="A51" s="58"/>
      <c r="B51" s="63" t="s">
        <v>79</v>
      </c>
      <c r="C51" s="64">
        <v>175.22</v>
      </c>
      <c r="D51" s="64">
        <v>7.1</v>
      </c>
      <c r="E51" s="64">
        <v>339</v>
      </c>
      <c r="F51" s="64">
        <v>175</v>
      </c>
      <c r="G51" s="64">
        <v>-256.24</v>
      </c>
      <c r="H51" s="64">
        <v>4.92</v>
      </c>
      <c r="I51" s="64">
        <v>-1.89</v>
      </c>
      <c r="J51" s="64">
        <v>5.27</v>
      </c>
      <c r="K51" s="64">
        <v>339</v>
      </c>
      <c r="L51" s="64">
        <v>2.5</v>
      </c>
      <c r="M51" s="65">
        <v>0</v>
      </c>
      <c r="N51" s="58"/>
      <c r="O51" s="58"/>
      <c r="P51" s="58"/>
      <c r="Q51" s="58"/>
      <c r="R51" s="62">
        <f t="shared" si="0"/>
        <v>0</v>
      </c>
      <c r="T51" s="79"/>
      <c r="U51" s="79"/>
    </row>
    <row r="52" spans="1:21" ht="15.75" x14ac:dyDescent="0.25">
      <c r="A52" s="58"/>
      <c r="B52" s="63" t="s">
        <v>58</v>
      </c>
      <c r="C52" s="64">
        <v>180</v>
      </c>
      <c r="D52" s="64">
        <v>7.5</v>
      </c>
      <c r="E52" s="64">
        <v>339</v>
      </c>
      <c r="F52" s="64">
        <v>179.74</v>
      </c>
      <c r="G52" s="64">
        <v>-251.5</v>
      </c>
      <c r="H52" s="64">
        <v>5.49</v>
      </c>
      <c r="I52" s="64">
        <v>-2.11</v>
      </c>
      <c r="J52" s="64">
        <v>5.88</v>
      </c>
      <c r="K52" s="64">
        <v>339</v>
      </c>
      <c r="L52" s="64">
        <v>2.5</v>
      </c>
      <c r="M52" s="65">
        <v>0</v>
      </c>
      <c r="N52" s="58"/>
      <c r="O52" s="58"/>
      <c r="P52" s="58"/>
      <c r="Q52" s="58"/>
      <c r="R52" s="62">
        <f t="shared" si="0"/>
        <v>0</v>
      </c>
      <c r="T52" s="79"/>
      <c r="U52" s="79"/>
    </row>
    <row r="53" spans="1:21" ht="15.75" x14ac:dyDescent="0.25">
      <c r="A53" s="58"/>
      <c r="B53" s="63" t="s">
        <v>58</v>
      </c>
      <c r="C53" s="64">
        <v>190</v>
      </c>
      <c r="D53" s="64">
        <v>8.33</v>
      </c>
      <c r="E53" s="64">
        <v>339</v>
      </c>
      <c r="F53" s="64">
        <v>189.65</v>
      </c>
      <c r="G53" s="64">
        <v>-241.59</v>
      </c>
      <c r="H53" s="64">
        <v>6.78</v>
      </c>
      <c r="I53" s="64">
        <v>-2.6</v>
      </c>
      <c r="J53" s="64">
        <v>7.26</v>
      </c>
      <c r="K53" s="64">
        <v>339</v>
      </c>
      <c r="L53" s="64">
        <v>2.5</v>
      </c>
      <c r="M53" s="65">
        <v>0</v>
      </c>
      <c r="N53" s="58"/>
      <c r="O53" s="58"/>
      <c r="P53" s="58"/>
      <c r="Q53" s="58"/>
      <c r="R53" s="62">
        <f t="shared" si="0"/>
        <v>0</v>
      </c>
      <c r="T53" s="79"/>
      <c r="U53" s="79"/>
    </row>
    <row r="54" spans="1:21" ht="15.75" x14ac:dyDescent="0.25">
      <c r="A54" s="58"/>
      <c r="B54" s="63" t="s">
        <v>58</v>
      </c>
      <c r="C54" s="64">
        <v>200</v>
      </c>
      <c r="D54" s="64">
        <v>9.17</v>
      </c>
      <c r="E54" s="64">
        <v>339</v>
      </c>
      <c r="F54" s="64">
        <v>199.53</v>
      </c>
      <c r="G54" s="64">
        <v>-231.71</v>
      </c>
      <c r="H54" s="64">
        <v>8.1999999999999993</v>
      </c>
      <c r="I54" s="64">
        <v>-3.15</v>
      </c>
      <c r="J54" s="64">
        <v>8.7799999999999994</v>
      </c>
      <c r="K54" s="64">
        <v>339</v>
      </c>
      <c r="L54" s="64">
        <v>2.5</v>
      </c>
      <c r="M54" s="65">
        <v>0</v>
      </c>
      <c r="N54" s="58"/>
      <c r="O54" s="58"/>
      <c r="P54" s="58"/>
      <c r="Q54" s="58"/>
      <c r="R54" s="62">
        <f t="shared" si="0"/>
        <v>0</v>
      </c>
      <c r="T54" s="79"/>
      <c r="U54" s="79"/>
    </row>
    <row r="55" spans="1:21" ht="15.75" x14ac:dyDescent="0.25">
      <c r="A55" s="58"/>
      <c r="B55" s="63" t="s">
        <v>58</v>
      </c>
      <c r="C55" s="64">
        <v>210</v>
      </c>
      <c r="D55" s="64">
        <v>10</v>
      </c>
      <c r="E55" s="64">
        <v>339</v>
      </c>
      <c r="F55" s="64">
        <v>209.39</v>
      </c>
      <c r="G55" s="64">
        <v>-221.85</v>
      </c>
      <c r="H55" s="64">
        <v>9.75</v>
      </c>
      <c r="I55" s="64">
        <v>-3.74</v>
      </c>
      <c r="J55" s="64">
        <v>10.45</v>
      </c>
      <c r="K55" s="64">
        <v>339</v>
      </c>
      <c r="L55" s="64">
        <v>2.5</v>
      </c>
      <c r="M55" s="65">
        <v>0</v>
      </c>
      <c r="N55" s="58"/>
      <c r="O55" s="58"/>
      <c r="P55" s="58"/>
      <c r="Q55" s="58"/>
      <c r="R55" s="62">
        <f t="shared" si="0"/>
        <v>0</v>
      </c>
      <c r="T55" s="79"/>
      <c r="U55" s="79"/>
    </row>
    <row r="56" spans="1:21" ht="15.75" x14ac:dyDescent="0.25">
      <c r="A56" s="58"/>
      <c r="B56" s="63" t="s">
        <v>58</v>
      </c>
      <c r="C56" s="64">
        <v>220</v>
      </c>
      <c r="D56" s="64">
        <v>10.83</v>
      </c>
      <c r="E56" s="64">
        <v>339</v>
      </c>
      <c r="F56" s="64">
        <v>219.23</v>
      </c>
      <c r="G56" s="64">
        <v>-212.01</v>
      </c>
      <c r="H56" s="64">
        <v>11.44</v>
      </c>
      <c r="I56" s="64">
        <v>-4.3899999999999997</v>
      </c>
      <c r="J56" s="64">
        <v>12.25</v>
      </c>
      <c r="K56" s="64">
        <v>339</v>
      </c>
      <c r="L56" s="64">
        <v>2.5</v>
      </c>
      <c r="M56" s="65">
        <v>0</v>
      </c>
      <c r="N56" s="58"/>
      <c r="O56" s="58"/>
      <c r="P56" s="58"/>
      <c r="Q56" s="58"/>
      <c r="R56" s="62">
        <f t="shared" si="0"/>
        <v>0</v>
      </c>
      <c r="T56" s="79"/>
      <c r="U56" s="79"/>
    </row>
    <row r="57" spans="1:21" ht="15.75" x14ac:dyDescent="0.25">
      <c r="A57" s="58"/>
      <c r="B57" s="63" t="s">
        <v>58</v>
      </c>
      <c r="C57" s="64">
        <v>230</v>
      </c>
      <c r="D57" s="64">
        <v>11.67</v>
      </c>
      <c r="E57" s="64">
        <v>339</v>
      </c>
      <c r="F57" s="64">
        <v>229.03</v>
      </c>
      <c r="G57" s="64">
        <v>-202.21</v>
      </c>
      <c r="H57" s="64">
        <v>13.26</v>
      </c>
      <c r="I57" s="64">
        <v>-5.09</v>
      </c>
      <c r="J57" s="64">
        <v>14.2</v>
      </c>
      <c r="K57" s="64">
        <v>339</v>
      </c>
      <c r="L57" s="64">
        <v>2.5</v>
      </c>
      <c r="M57" s="65">
        <v>0</v>
      </c>
      <c r="N57" s="58"/>
      <c r="O57" s="58"/>
      <c r="P57" s="58"/>
      <c r="Q57" s="58"/>
      <c r="R57" s="62">
        <f t="shared" si="0"/>
        <v>0</v>
      </c>
      <c r="T57" s="79"/>
      <c r="U57" s="79"/>
    </row>
    <row r="58" spans="1:21" ht="15.75" x14ac:dyDescent="0.25">
      <c r="A58" s="58"/>
      <c r="B58" s="63" t="s">
        <v>58</v>
      </c>
      <c r="C58" s="64">
        <v>240</v>
      </c>
      <c r="D58" s="64">
        <v>12.5</v>
      </c>
      <c r="E58" s="64">
        <v>339</v>
      </c>
      <c r="F58" s="64">
        <v>238.81</v>
      </c>
      <c r="G58" s="64">
        <v>-192.43</v>
      </c>
      <c r="H58" s="64">
        <v>15.22</v>
      </c>
      <c r="I58" s="64">
        <v>-5.84</v>
      </c>
      <c r="J58" s="64">
        <v>16.3</v>
      </c>
      <c r="K58" s="64">
        <v>339</v>
      </c>
      <c r="L58" s="64">
        <v>2.5</v>
      </c>
      <c r="M58" s="65">
        <v>0</v>
      </c>
      <c r="N58" s="58"/>
      <c r="O58" s="58"/>
      <c r="P58" s="58"/>
      <c r="Q58" s="58"/>
      <c r="R58" s="62">
        <f t="shared" si="0"/>
        <v>0</v>
      </c>
      <c r="T58" s="79"/>
      <c r="U58" s="79"/>
    </row>
    <row r="59" spans="1:21" ht="15.75" x14ac:dyDescent="0.25">
      <c r="A59" s="58"/>
      <c r="B59" s="63" t="s">
        <v>58</v>
      </c>
      <c r="C59" s="64">
        <v>250</v>
      </c>
      <c r="D59" s="64">
        <v>13.33</v>
      </c>
      <c r="E59" s="64">
        <v>339</v>
      </c>
      <c r="F59" s="64">
        <v>248.56</v>
      </c>
      <c r="G59" s="64">
        <v>-182.68</v>
      </c>
      <c r="H59" s="64">
        <v>17.3</v>
      </c>
      <c r="I59" s="64">
        <v>-6.64</v>
      </c>
      <c r="J59" s="64">
        <v>18.53</v>
      </c>
      <c r="K59" s="64">
        <v>339</v>
      </c>
      <c r="L59" s="64">
        <v>2.5</v>
      </c>
      <c r="M59" s="65">
        <v>0</v>
      </c>
      <c r="N59" s="58"/>
      <c r="O59" s="58"/>
      <c r="P59" s="58"/>
      <c r="Q59" s="58"/>
      <c r="R59" s="62">
        <f t="shared" si="0"/>
        <v>0</v>
      </c>
      <c r="T59" s="79"/>
      <c r="U59" s="79"/>
    </row>
    <row r="60" spans="1:21" ht="15.75" x14ac:dyDescent="0.25">
      <c r="A60" s="58"/>
      <c r="B60" s="63" t="s">
        <v>58</v>
      </c>
      <c r="C60" s="64">
        <v>260</v>
      </c>
      <c r="D60" s="64">
        <v>14.17</v>
      </c>
      <c r="E60" s="64">
        <v>339</v>
      </c>
      <c r="F60" s="64">
        <v>258.27</v>
      </c>
      <c r="G60" s="64">
        <v>-172.97</v>
      </c>
      <c r="H60" s="64">
        <v>19.52</v>
      </c>
      <c r="I60" s="64">
        <v>-7.49</v>
      </c>
      <c r="J60" s="64">
        <v>20.91</v>
      </c>
      <c r="K60" s="64">
        <v>339</v>
      </c>
      <c r="L60" s="64">
        <v>2.5</v>
      </c>
      <c r="M60" s="65">
        <v>0</v>
      </c>
      <c r="N60" s="58"/>
      <c r="O60" s="58"/>
      <c r="P60" s="58"/>
      <c r="Q60" s="58"/>
      <c r="R60" s="62">
        <f t="shared" si="0"/>
        <v>0</v>
      </c>
      <c r="T60" s="79"/>
      <c r="U60" s="79"/>
    </row>
    <row r="61" spans="1:21" ht="15.75" x14ac:dyDescent="0.25">
      <c r="A61" s="58"/>
      <c r="B61" s="63" t="s">
        <v>58</v>
      </c>
      <c r="C61" s="64">
        <v>270</v>
      </c>
      <c r="D61" s="64">
        <v>15</v>
      </c>
      <c r="E61" s="64">
        <v>339</v>
      </c>
      <c r="F61" s="64">
        <v>267.95</v>
      </c>
      <c r="G61" s="64">
        <v>-163.29</v>
      </c>
      <c r="H61" s="64">
        <v>21.87</v>
      </c>
      <c r="I61" s="64">
        <v>-8.4</v>
      </c>
      <c r="J61" s="64">
        <v>23.43</v>
      </c>
      <c r="K61" s="64">
        <v>339</v>
      </c>
      <c r="L61" s="64">
        <v>2.5</v>
      </c>
      <c r="M61" s="65">
        <v>0</v>
      </c>
      <c r="N61" s="58"/>
      <c r="O61" s="58"/>
      <c r="P61" s="58"/>
      <c r="Q61" s="58"/>
      <c r="R61" s="62">
        <f t="shared" si="0"/>
        <v>0</v>
      </c>
      <c r="T61" s="79"/>
      <c r="U61" s="79"/>
    </row>
    <row r="62" spans="1:21" ht="15.75" x14ac:dyDescent="0.25">
      <c r="A62" s="58"/>
      <c r="B62" s="63" t="s">
        <v>58</v>
      </c>
      <c r="C62" s="64">
        <v>280</v>
      </c>
      <c r="D62" s="64">
        <v>15.83</v>
      </c>
      <c r="E62" s="64">
        <v>339</v>
      </c>
      <c r="F62" s="64">
        <v>277.58999999999997</v>
      </c>
      <c r="G62" s="64">
        <v>-153.65</v>
      </c>
      <c r="H62" s="64">
        <v>24.35</v>
      </c>
      <c r="I62" s="64">
        <v>-9.35</v>
      </c>
      <c r="J62" s="64">
        <v>26.09</v>
      </c>
      <c r="K62" s="64">
        <v>339</v>
      </c>
      <c r="L62" s="64">
        <v>2.5</v>
      </c>
      <c r="M62" s="65">
        <v>0</v>
      </c>
      <c r="N62" s="58"/>
      <c r="O62" s="58"/>
      <c r="P62" s="58"/>
      <c r="Q62" s="58"/>
      <c r="R62" s="62">
        <f t="shared" si="0"/>
        <v>0</v>
      </c>
      <c r="T62" s="79"/>
      <c r="U62" s="79"/>
    </row>
    <row r="63" spans="1:21" ht="15.75" x14ac:dyDescent="0.25">
      <c r="A63" s="58"/>
      <c r="B63" s="63" t="s">
        <v>58</v>
      </c>
      <c r="C63" s="64">
        <v>290</v>
      </c>
      <c r="D63" s="64">
        <v>16.670000000000002</v>
      </c>
      <c r="E63" s="64">
        <v>339</v>
      </c>
      <c r="F63" s="64">
        <v>287.19</v>
      </c>
      <c r="G63" s="64">
        <v>-144.05000000000001</v>
      </c>
      <c r="H63" s="64">
        <v>26.97</v>
      </c>
      <c r="I63" s="64">
        <v>-10.35</v>
      </c>
      <c r="J63" s="64">
        <v>28.88</v>
      </c>
      <c r="K63" s="64">
        <v>339</v>
      </c>
      <c r="L63" s="64">
        <v>2.5</v>
      </c>
      <c r="M63" s="65">
        <v>0</v>
      </c>
      <c r="N63" s="58"/>
      <c r="O63" s="58"/>
      <c r="P63" s="58"/>
      <c r="Q63" s="58"/>
      <c r="R63" s="62">
        <f t="shared" si="0"/>
        <v>0</v>
      </c>
      <c r="T63" s="79"/>
      <c r="U63" s="79"/>
    </row>
    <row r="64" spans="1:21" ht="15.75" x14ac:dyDescent="0.25">
      <c r="A64" s="58"/>
      <c r="B64" s="63" t="s">
        <v>58</v>
      </c>
      <c r="C64" s="64">
        <v>300</v>
      </c>
      <c r="D64" s="64">
        <v>17.5</v>
      </c>
      <c r="E64" s="64">
        <v>339</v>
      </c>
      <c r="F64" s="64">
        <v>296.75</v>
      </c>
      <c r="G64" s="64">
        <v>-134.49</v>
      </c>
      <c r="H64" s="64">
        <v>29.71</v>
      </c>
      <c r="I64" s="64">
        <v>-11.4</v>
      </c>
      <c r="J64" s="64">
        <v>31.82</v>
      </c>
      <c r="K64" s="64">
        <v>339</v>
      </c>
      <c r="L64" s="64">
        <v>2.5</v>
      </c>
      <c r="M64" s="65">
        <v>0</v>
      </c>
      <c r="N64" s="58"/>
      <c r="O64" s="58"/>
      <c r="P64" s="58"/>
      <c r="Q64" s="58"/>
      <c r="R64" s="62">
        <f t="shared" si="0"/>
        <v>0</v>
      </c>
      <c r="T64" s="79"/>
      <c r="U64" s="79"/>
    </row>
    <row r="65" spans="1:21" ht="15.75" x14ac:dyDescent="0.25">
      <c r="A65" s="58"/>
      <c r="B65" s="63" t="s">
        <v>58</v>
      </c>
      <c r="C65" s="64">
        <v>310</v>
      </c>
      <c r="D65" s="64">
        <v>18.329999999999998</v>
      </c>
      <c r="E65" s="64">
        <v>339</v>
      </c>
      <c r="F65" s="64">
        <v>306.27</v>
      </c>
      <c r="G65" s="64">
        <v>-124.97</v>
      </c>
      <c r="H65" s="64">
        <v>32.58</v>
      </c>
      <c r="I65" s="64">
        <v>-12.51</v>
      </c>
      <c r="J65" s="64">
        <v>34.9</v>
      </c>
      <c r="K65" s="64">
        <v>339</v>
      </c>
      <c r="L65" s="64">
        <v>2.5</v>
      </c>
      <c r="M65" s="65">
        <v>0</v>
      </c>
      <c r="N65" s="58"/>
      <c r="O65" s="58"/>
      <c r="P65" s="58"/>
      <c r="Q65" s="58"/>
      <c r="R65" s="62">
        <f t="shared" si="0"/>
        <v>0</v>
      </c>
      <c r="T65" s="79"/>
      <c r="U65" s="79"/>
    </row>
    <row r="66" spans="1:21" ht="15.75" x14ac:dyDescent="0.25">
      <c r="A66" s="58"/>
      <c r="B66" s="63" t="s">
        <v>58</v>
      </c>
      <c r="C66" s="64">
        <v>320</v>
      </c>
      <c r="D66" s="64">
        <v>19.170000000000002</v>
      </c>
      <c r="E66" s="64">
        <v>339</v>
      </c>
      <c r="F66" s="64">
        <v>315.73</v>
      </c>
      <c r="G66" s="64">
        <v>-115.51</v>
      </c>
      <c r="H66" s="64">
        <v>35.58</v>
      </c>
      <c r="I66" s="64">
        <v>-13.66</v>
      </c>
      <c r="J66" s="64">
        <v>38.11</v>
      </c>
      <c r="K66" s="64">
        <v>339</v>
      </c>
      <c r="L66" s="64">
        <v>2.5</v>
      </c>
      <c r="M66" s="65">
        <v>0</v>
      </c>
      <c r="N66" s="58"/>
      <c r="O66" s="58"/>
      <c r="P66" s="58"/>
      <c r="Q66" s="58"/>
      <c r="R66" s="62">
        <f t="shared" si="0"/>
        <v>0</v>
      </c>
      <c r="T66" s="79"/>
      <c r="U66" s="79"/>
    </row>
    <row r="67" spans="1:21" ht="15.75" x14ac:dyDescent="0.25">
      <c r="A67" s="58"/>
      <c r="B67" s="63" t="s">
        <v>80</v>
      </c>
      <c r="C67" s="64">
        <v>325.58</v>
      </c>
      <c r="D67" s="64">
        <v>19.63</v>
      </c>
      <c r="E67" s="64">
        <v>339</v>
      </c>
      <c r="F67" s="64">
        <v>321</v>
      </c>
      <c r="G67" s="64">
        <v>-110.24</v>
      </c>
      <c r="H67" s="64">
        <v>37.31</v>
      </c>
      <c r="I67" s="64">
        <v>-14.32</v>
      </c>
      <c r="J67" s="64">
        <v>39.97</v>
      </c>
      <c r="K67" s="64">
        <v>339</v>
      </c>
      <c r="L67" s="64">
        <v>2.5</v>
      </c>
      <c r="M67" s="65">
        <v>0</v>
      </c>
      <c r="N67" s="58"/>
      <c r="O67" s="58"/>
      <c r="P67" s="58"/>
      <c r="Q67" s="58"/>
      <c r="R67" s="62">
        <f t="shared" si="0"/>
        <v>0</v>
      </c>
      <c r="T67" s="79"/>
      <c r="U67" s="79"/>
    </row>
    <row r="68" spans="1:21" ht="15.75" x14ac:dyDescent="0.25">
      <c r="A68" s="58"/>
      <c r="B68" s="63" t="s">
        <v>58</v>
      </c>
      <c r="C68" s="64">
        <v>330</v>
      </c>
      <c r="D68" s="64">
        <v>20</v>
      </c>
      <c r="E68" s="64">
        <v>339</v>
      </c>
      <c r="F68" s="64">
        <v>325.16000000000003</v>
      </c>
      <c r="G68" s="64">
        <v>-106.08</v>
      </c>
      <c r="H68" s="64">
        <v>38.71</v>
      </c>
      <c r="I68" s="64">
        <v>-14.86</v>
      </c>
      <c r="J68" s="64">
        <v>41.46</v>
      </c>
      <c r="K68" s="64">
        <v>339</v>
      </c>
      <c r="L68" s="64">
        <v>2.5</v>
      </c>
      <c r="M68" s="65">
        <v>0</v>
      </c>
      <c r="N68" s="58"/>
      <c r="O68" s="58"/>
      <c r="P68" s="58"/>
      <c r="Q68" s="58"/>
      <c r="R68" s="62">
        <f t="shared" si="0"/>
        <v>0</v>
      </c>
      <c r="T68" s="79"/>
      <c r="U68" s="79"/>
    </row>
    <row r="69" spans="1:21" ht="15.75" x14ac:dyDescent="0.25">
      <c r="A69" s="58"/>
      <c r="B69" s="63" t="s">
        <v>58</v>
      </c>
      <c r="C69" s="64">
        <v>340</v>
      </c>
      <c r="D69" s="64">
        <v>20.83</v>
      </c>
      <c r="E69" s="64">
        <v>339</v>
      </c>
      <c r="F69" s="64">
        <v>334.53</v>
      </c>
      <c r="G69" s="64">
        <v>-96.71</v>
      </c>
      <c r="H69" s="64">
        <v>41.97</v>
      </c>
      <c r="I69" s="64">
        <v>-16.11</v>
      </c>
      <c r="J69" s="64">
        <v>44.95</v>
      </c>
      <c r="K69" s="64">
        <v>339</v>
      </c>
      <c r="L69" s="64">
        <v>2.5</v>
      </c>
      <c r="M69" s="65">
        <v>0</v>
      </c>
      <c r="N69" s="58"/>
      <c r="O69" s="58"/>
      <c r="P69" s="58"/>
      <c r="Q69" s="58"/>
      <c r="R69" s="62">
        <f t="shared" si="0"/>
        <v>0</v>
      </c>
      <c r="T69" s="79"/>
      <c r="U69" s="79"/>
    </row>
    <row r="70" spans="1:21" ht="15.75" x14ac:dyDescent="0.25">
      <c r="A70" s="58"/>
      <c r="B70" s="63" t="s">
        <v>58</v>
      </c>
      <c r="C70" s="64">
        <v>350</v>
      </c>
      <c r="D70" s="64">
        <v>21.67</v>
      </c>
      <c r="E70" s="64">
        <v>339</v>
      </c>
      <c r="F70" s="64">
        <v>343.85</v>
      </c>
      <c r="G70" s="64">
        <v>-87.39</v>
      </c>
      <c r="H70" s="64">
        <v>45.35</v>
      </c>
      <c r="I70" s="64">
        <v>-17.41</v>
      </c>
      <c r="J70" s="64">
        <v>48.58</v>
      </c>
      <c r="K70" s="64">
        <v>339</v>
      </c>
      <c r="L70" s="64">
        <v>2.5</v>
      </c>
      <c r="M70" s="65">
        <v>0</v>
      </c>
      <c r="N70" s="58"/>
      <c r="O70" s="58"/>
      <c r="P70" s="58"/>
      <c r="Q70" s="58"/>
      <c r="R70" s="62">
        <f t="shared" si="0"/>
        <v>0</v>
      </c>
      <c r="T70" s="79"/>
      <c r="U70" s="79"/>
    </row>
    <row r="71" spans="1:21" ht="15.75" x14ac:dyDescent="0.25">
      <c r="A71" s="58"/>
      <c r="B71" s="63" t="s">
        <v>58</v>
      </c>
      <c r="C71" s="64">
        <v>360</v>
      </c>
      <c r="D71" s="64">
        <v>22.5</v>
      </c>
      <c r="E71" s="64">
        <v>339</v>
      </c>
      <c r="F71" s="64">
        <v>353.11</v>
      </c>
      <c r="G71" s="64">
        <v>-78.13</v>
      </c>
      <c r="H71" s="64">
        <v>48.86</v>
      </c>
      <c r="I71" s="64">
        <v>-18.760000000000002</v>
      </c>
      <c r="J71" s="64">
        <v>52.34</v>
      </c>
      <c r="K71" s="64">
        <v>339</v>
      </c>
      <c r="L71" s="64">
        <v>2.5</v>
      </c>
      <c r="M71" s="65">
        <v>0</v>
      </c>
      <c r="N71" s="58"/>
      <c r="O71" s="58"/>
      <c r="P71" s="58"/>
      <c r="Q71" s="58"/>
      <c r="R71" s="62">
        <f t="shared" si="0"/>
        <v>0</v>
      </c>
      <c r="T71" s="79"/>
      <c r="U71" s="79"/>
    </row>
    <row r="72" spans="1:21" ht="15.75" x14ac:dyDescent="0.25">
      <c r="A72" s="58"/>
      <c r="B72" s="63" t="s">
        <v>58</v>
      </c>
      <c r="C72" s="64">
        <v>370</v>
      </c>
      <c r="D72" s="64">
        <v>23.33</v>
      </c>
      <c r="E72" s="64">
        <v>339</v>
      </c>
      <c r="F72" s="64">
        <v>362.32</v>
      </c>
      <c r="G72" s="64">
        <v>-68.92</v>
      </c>
      <c r="H72" s="64">
        <v>52.5</v>
      </c>
      <c r="I72" s="64">
        <v>-20.149999999999999</v>
      </c>
      <c r="J72" s="64">
        <v>56.23</v>
      </c>
      <c r="K72" s="64">
        <v>339</v>
      </c>
      <c r="L72" s="64">
        <v>2.5</v>
      </c>
      <c r="M72" s="65">
        <v>0</v>
      </c>
      <c r="N72" s="58"/>
      <c r="O72" s="58"/>
      <c r="P72" s="58"/>
      <c r="Q72" s="58"/>
      <c r="R72" s="62">
        <f t="shared" si="0"/>
        <v>0</v>
      </c>
      <c r="T72" s="79"/>
      <c r="U72" s="79"/>
    </row>
    <row r="73" spans="1:21" ht="15.75" x14ac:dyDescent="0.25">
      <c r="A73" s="58"/>
      <c r="B73" s="63" t="s">
        <v>58</v>
      </c>
      <c r="C73" s="64">
        <v>380</v>
      </c>
      <c r="D73" s="64">
        <v>24.17</v>
      </c>
      <c r="E73" s="64">
        <v>339</v>
      </c>
      <c r="F73" s="64">
        <v>371.48</v>
      </c>
      <c r="G73" s="64">
        <v>-59.76</v>
      </c>
      <c r="H73" s="64">
        <v>56.26</v>
      </c>
      <c r="I73" s="64">
        <v>-21.59</v>
      </c>
      <c r="J73" s="64">
        <v>60.26</v>
      </c>
      <c r="K73" s="64">
        <v>339</v>
      </c>
      <c r="L73" s="64">
        <v>2.5</v>
      </c>
      <c r="M73" s="65">
        <v>0</v>
      </c>
      <c r="N73" s="58"/>
      <c r="O73" s="58"/>
      <c r="P73" s="58"/>
      <c r="Q73" s="58"/>
      <c r="R73" s="62">
        <f t="shared" si="0"/>
        <v>0</v>
      </c>
      <c r="T73" s="79"/>
      <c r="U73" s="79"/>
    </row>
    <row r="74" spans="1:21" ht="15.75" x14ac:dyDescent="0.25">
      <c r="A74" s="58"/>
      <c r="B74" s="63" t="s">
        <v>58</v>
      </c>
      <c r="C74" s="64">
        <v>390</v>
      </c>
      <c r="D74" s="64">
        <v>25</v>
      </c>
      <c r="E74" s="64">
        <v>339</v>
      </c>
      <c r="F74" s="64">
        <v>380.57</v>
      </c>
      <c r="G74" s="64">
        <v>-50.67</v>
      </c>
      <c r="H74" s="64">
        <v>60.14</v>
      </c>
      <c r="I74" s="64">
        <v>-23.09</v>
      </c>
      <c r="J74" s="64">
        <v>64.42</v>
      </c>
      <c r="K74" s="64">
        <v>339</v>
      </c>
      <c r="L74" s="64">
        <v>2.5</v>
      </c>
      <c r="M74" s="65">
        <v>0</v>
      </c>
      <c r="N74" s="58"/>
      <c r="O74" s="58"/>
      <c r="P74" s="58"/>
      <c r="Q74" s="58"/>
      <c r="R74" s="62">
        <f t="shared" si="0"/>
        <v>0</v>
      </c>
      <c r="T74" s="79"/>
      <c r="U74" s="79"/>
    </row>
    <row r="75" spans="1:21" ht="15.75" x14ac:dyDescent="0.25">
      <c r="A75" s="58"/>
      <c r="B75" s="63" t="s">
        <v>58</v>
      </c>
      <c r="C75" s="64">
        <v>400</v>
      </c>
      <c r="D75" s="64">
        <v>25.83</v>
      </c>
      <c r="E75" s="64">
        <v>339</v>
      </c>
      <c r="F75" s="64">
        <v>389.6</v>
      </c>
      <c r="G75" s="64">
        <v>-41.64</v>
      </c>
      <c r="H75" s="64">
        <v>64.150000000000006</v>
      </c>
      <c r="I75" s="64">
        <v>-24.62</v>
      </c>
      <c r="J75" s="64">
        <v>68.709999999999994</v>
      </c>
      <c r="K75" s="64">
        <v>339</v>
      </c>
      <c r="L75" s="64">
        <v>2.5</v>
      </c>
      <c r="M75" s="65">
        <v>0</v>
      </c>
      <c r="N75" s="58"/>
      <c r="O75" s="58"/>
      <c r="P75" s="58"/>
      <c r="Q75" s="58"/>
      <c r="R75" s="62">
        <f t="shared" si="0"/>
        <v>0</v>
      </c>
      <c r="T75" s="79"/>
      <c r="U75" s="79"/>
    </row>
    <row r="76" spans="1:21" ht="15.75" x14ac:dyDescent="0.25">
      <c r="A76" s="58"/>
      <c r="B76" s="63" t="s">
        <v>58</v>
      </c>
      <c r="C76" s="64">
        <v>410</v>
      </c>
      <c r="D76" s="64">
        <v>26.67</v>
      </c>
      <c r="E76" s="64">
        <v>339</v>
      </c>
      <c r="F76" s="64">
        <v>398.57</v>
      </c>
      <c r="G76" s="64">
        <v>-32.67</v>
      </c>
      <c r="H76" s="64">
        <v>68.28</v>
      </c>
      <c r="I76" s="64">
        <v>-26.21</v>
      </c>
      <c r="J76" s="64">
        <v>73.13</v>
      </c>
      <c r="K76" s="64">
        <v>339</v>
      </c>
      <c r="L76" s="64">
        <v>2.5</v>
      </c>
      <c r="M76" s="65">
        <v>0</v>
      </c>
      <c r="N76" s="58"/>
      <c r="O76" s="58"/>
      <c r="P76" s="58"/>
      <c r="Q76" s="58"/>
      <c r="R76" s="62">
        <f t="shared" si="0"/>
        <v>0</v>
      </c>
      <c r="T76" s="79"/>
      <c r="U76" s="79"/>
    </row>
    <row r="77" spans="1:21" ht="15.75" x14ac:dyDescent="0.25">
      <c r="A77" s="58"/>
      <c r="B77" s="63" t="s">
        <v>106</v>
      </c>
      <c r="C77" s="64">
        <v>412.72</v>
      </c>
      <c r="D77" s="64">
        <v>26.89</v>
      </c>
      <c r="E77" s="64">
        <v>339</v>
      </c>
      <c r="F77" s="64">
        <v>401</v>
      </c>
      <c r="G77" s="64">
        <v>-30.24</v>
      </c>
      <c r="H77" s="64">
        <v>69.42</v>
      </c>
      <c r="I77" s="64">
        <v>-26.65</v>
      </c>
      <c r="J77" s="64">
        <v>74.36</v>
      </c>
      <c r="K77" s="64">
        <v>339</v>
      </c>
      <c r="L77" s="64">
        <v>2.5</v>
      </c>
      <c r="M77" s="65">
        <v>0</v>
      </c>
      <c r="N77" s="58"/>
      <c r="O77" s="58"/>
      <c r="P77" s="58"/>
      <c r="Q77" s="58"/>
      <c r="R77" s="62">
        <f t="shared" si="0"/>
        <v>0</v>
      </c>
      <c r="T77" s="79"/>
      <c r="U77" s="79"/>
    </row>
    <row r="78" spans="1:21" ht="15.75" x14ac:dyDescent="0.25">
      <c r="A78" s="58"/>
      <c r="B78" s="63" t="s">
        <v>58</v>
      </c>
      <c r="C78" s="64">
        <v>420</v>
      </c>
      <c r="D78" s="64">
        <v>26.89</v>
      </c>
      <c r="E78" s="64">
        <v>339</v>
      </c>
      <c r="F78" s="64">
        <v>407.49</v>
      </c>
      <c r="G78" s="64">
        <v>-23.75</v>
      </c>
      <c r="H78" s="64">
        <v>72.489999999999995</v>
      </c>
      <c r="I78" s="64">
        <v>-27.83</v>
      </c>
      <c r="J78" s="64">
        <v>77.650000000000006</v>
      </c>
      <c r="K78" s="64">
        <v>339</v>
      </c>
      <c r="L78" s="64">
        <v>0</v>
      </c>
      <c r="M78" s="65">
        <v>179.99</v>
      </c>
      <c r="N78" s="58"/>
      <c r="O78" s="58"/>
      <c r="P78" s="58"/>
      <c r="Q78" s="58"/>
      <c r="R78" s="62">
        <f t="shared" si="0"/>
        <v>0</v>
      </c>
      <c r="T78" s="79"/>
      <c r="U78" s="79"/>
    </row>
    <row r="79" spans="1:21" ht="15.75" x14ac:dyDescent="0.25">
      <c r="A79" s="58"/>
      <c r="B79" s="63" t="s">
        <v>58</v>
      </c>
      <c r="C79" s="64">
        <v>430</v>
      </c>
      <c r="D79" s="64">
        <v>26.89</v>
      </c>
      <c r="E79" s="64">
        <v>339</v>
      </c>
      <c r="F79" s="64">
        <v>416.41</v>
      </c>
      <c r="G79" s="64">
        <v>-14.83</v>
      </c>
      <c r="H79" s="64">
        <v>76.72</v>
      </c>
      <c r="I79" s="64">
        <v>-29.45</v>
      </c>
      <c r="J79" s="64">
        <v>82.17</v>
      </c>
      <c r="K79" s="64">
        <v>339</v>
      </c>
      <c r="L79" s="64">
        <v>0</v>
      </c>
      <c r="M79" s="65">
        <v>0</v>
      </c>
      <c r="N79" s="58"/>
      <c r="O79" s="58"/>
      <c r="P79" s="58"/>
      <c r="Q79" s="58"/>
      <c r="R79" s="62">
        <f t="shared" si="0"/>
        <v>0</v>
      </c>
      <c r="T79" s="79"/>
      <c r="U79" s="79"/>
    </row>
    <row r="80" spans="1:21" ht="15.75" x14ac:dyDescent="0.25">
      <c r="A80" s="58"/>
      <c r="B80" s="63" t="s">
        <v>58</v>
      </c>
      <c r="C80" s="64">
        <v>440</v>
      </c>
      <c r="D80" s="64">
        <v>26.89</v>
      </c>
      <c r="E80" s="64">
        <v>339</v>
      </c>
      <c r="F80" s="64">
        <v>425.33</v>
      </c>
      <c r="G80" s="64">
        <v>-5.91</v>
      </c>
      <c r="H80" s="64">
        <v>80.94</v>
      </c>
      <c r="I80" s="64">
        <v>-31.07</v>
      </c>
      <c r="J80" s="64">
        <v>86.7</v>
      </c>
      <c r="K80" s="64">
        <v>339</v>
      </c>
      <c r="L80" s="64">
        <v>0</v>
      </c>
      <c r="M80" s="65">
        <v>0</v>
      </c>
      <c r="N80" s="58"/>
      <c r="O80" s="58"/>
      <c r="P80" s="58"/>
      <c r="Q80" s="58"/>
      <c r="R80" s="62">
        <f t="shared" si="0"/>
        <v>0</v>
      </c>
      <c r="T80" s="79"/>
      <c r="U80" s="79"/>
    </row>
    <row r="81" spans="1:21" ht="15.75" x14ac:dyDescent="0.25">
      <c r="A81" s="58"/>
      <c r="B81" s="63" t="s">
        <v>58</v>
      </c>
      <c r="C81" s="64">
        <v>450</v>
      </c>
      <c r="D81" s="64">
        <v>26.89</v>
      </c>
      <c r="E81" s="64">
        <v>339</v>
      </c>
      <c r="F81" s="64">
        <v>434.25</v>
      </c>
      <c r="G81" s="64">
        <v>3.01</v>
      </c>
      <c r="H81" s="64">
        <v>85.16</v>
      </c>
      <c r="I81" s="64">
        <v>-32.69</v>
      </c>
      <c r="J81" s="64">
        <v>91.22</v>
      </c>
      <c r="K81" s="64">
        <v>339</v>
      </c>
      <c r="L81" s="64">
        <v>0</v>
      </c>
      <c r="M81" s="65">
        <v>0</v>
      </c>
      <c r="N81" s="58"/>
      <c r="O81" s="58"/>
      <c r="P81" s="58"/>
      <c r="Q81" s="58"/>
      <c r="R81" s="62">
        <f t="shared" si="0"/>
        <v>0</v>
      </c>
      <c r="T81" s="79"/>
      <c r="U81" s="79"/>
    </row>
    <row r="82" spans="1:21" ht="15.75" x14ac:dyDescent="0.25">
      <c r="A82" s="58"/>
      <c r="B82" s="63" t="s">
        <v>58</v>
      </c>
      <c r="C82" s="64">
        <v>460</v>
      </c>
      <c r="D82" s="64">
        <v>26.89</v>
      </c>
      <c r="E82" s="64">
        <v>339</v>
      </c>
      <c r="F82" s="64">
        <v>443.17</v>
      </c>
      <c r="G82" s="64">
        <v>11.93</v>
      </c>
      <c r="H82" s="64">
        <v>89.39</v>
      </c>
      <c r="I82" s="64">
        <v>-34.31</v>
      </c>
      <c r="J82" s="64">
        <v>95.74</v>
      </c>
      <c r="K82" s="64">
        <v>339</v>
      </c>
      <c r="L82" s="64">
        <v>0</v>
      </c>
      <c r="M82" s="65">
        <v>0</v>
      </c>
      <c r="N82" s="58"/>
      <c r="O82" s="58"/>
      <c r="P82" s="58"/>
      <c r="Q82" s="58"/>
      <c r="R82" s="62">
        <f t="shared" si="0"/>
        <v>0</v>
      </c>
      <c r="T82" s="79"/>
      <c r="U82" s="79"/>
    </row>
    <row r="83" spans="1:21" ht="15.75" x14ac:dyDescent="0.25">
      <c r="A83" s="58"/>
      <c r="B83" s="63" t="s">
        <v>58</v>
      </c>
      <c r="C83" s="64">
        <v>470</v>
      </c>
      <c r="D83" s="64">
        <v>26.89</v>
      </c>
      <c r="E83" s="64">
        <v>339</v>
      </c>
      <c r="F83" s="64">
        <v>452.09</v>
      </c>
      <c r="G83" s="64">
        <v>20.85</v>
      </c>
      <c r="H83" s="64">
        <v>93.61</v>
      </c>
      <c r="I83" s="64">
        <v>-35.93</v>
      </c>
      <c r="J83" s="64">
        <v>100.27</v>
      </c>
      <c r="K83" s="64">
        <v>339</v>
      </c>
      <c r="L83" s="64">
        <v>0</v>
      </c>
      <c r="M83" s="65">
        <v>0</v>
      </c>
      <c r="N83" s="58"/>
      <c r="O83" s="58"/>
      <c r="P83" s="58"/>
      <c r="Q83" s="58"/>
      <c r="R83" s="62">
        <f t="shared" si="0"/>
        <v>0</v>
      </c>
      <c r="T83" s="79"/>
      <c r="U83" s="79"/>
    </row>
    <row r="84" spans="1:21" ht="15.75" x14ac:dyDescent="0.25">
      <c r="A84" s="58"/>
      <c r="B84" s="63" t="s">
        <v>58</v>
      </c>
      <c r="C84" s="64">
        <v>480</v>
      </c>
      <c r="D84" s="64">
        <v>26.89</v>
      </c>
      <c r="E84" s="64">
        <v>339</v>
      </c>
      <c r="F84" s="64">
        <v>461</v>
      </c>
      <c r="G84" s="64">
        <v>29.76</v>
      </c>
      <c r="H84" s="64">
        <v>97.83</v>
      </c>
      <c r="I84" s="64">
        <v>-37.549999999999997</v>
      </c>
      <c r="J84" s="64">
        <v>104.79</v>
      </c>
      <c r="K84" s="64">
        <v>339</v>
      </c>
      <c r="L84" s="64">
        <v>0</v>
      </c>
      <c r="M84" s="65">
        <v>0</v>
      </c>
      <c r="N84" s="58"/>
      <c r="O84" s="58"/>
      <c r="P84" s="58"/>
      <c r="Q84" s="58"/>
      <c r="R84" s="62">
        <f t="shared" si="0"/>
        <v>0</v>
      </c>
      <c r="T84" s="79"/>
      <c r="U84" s="79"/>
    </row>
    <row r="85" spans="1:21" ht="15.75" x14ac:dyDescent="0.25">
      <c r="A85" s="58"/>
      <c r="B85" s="63" t="s">
        <v>58</v>
      </c>
      <c r="C85" s="64">
        <v>490</v>
      </c>
      <c r="D85" s="64">
        <v>26.89</v>
      </c>
      <c r="E85" s="64">
        <v>339</v>
      </c>
      <c r="F85" s="64">
        <v>469.92</v>
      </c>
      <c r="G85" s="64">
        <v>38.68</v>
      </c>
      <c r="H85" s="64">
        <v>102.05</v>
      </c>
      <c r="I85" s="64">
        <v>-39.17</v>
      </c>
      <c r="J85" s="64">
        <v>109.31</v>
      </c>
      <c r="K85" s="64">
        <v>339</v>
      </c>
      <c r="L85" s="64">
        <v>0</v>
      </c>
      <c r="M85" s="65">
        <v>0</v>
      </c>
      <c r="N85" s="58"/>
      <c r="O85" s="58"/>
      <c r="P85" s="58"/>
      <c r="Q85" s="58"/>
      <c r="R85" s="62">
        <f t="shared" si="0"/>
        <v>0</v>
      </c>
      <c r="T85" s="79"/>
      <c r="U85" s="79"/>
    </row>
    <row r="86" spans="1:21" ht="15.75" x14ac:dyDescent="0.25">
      <c r="A86" s="58"/>
      <c r="B86" s="77" t="s">
        <v>58</v>
      </c>
      <c r="C86" s="66">
        <v>500</v>
      </c>
      <c r="D86" s="66">
        <v>26.89</v>
      </c>
      <c r="E86" s="66">
        <v>339</v>
      </c>
      <c r="F86" s="66">
        <v>478.84</v>
      </c>
      <c r="G86" s="66">
        <v>47.6</v>
      </c>
      <c r="H86" s="66">
        <v>106.28</v>
      </c>
      <c r="I86" s="66">
        <v>-40.799999999999997</v>
      </c>
      <c r="J86" s="66">
        <v>113.84</v>
      </c>
      <c r="K86" s="66">
        <v>339</v>
      </c>
      <c r="L86" s="66">
        <v>0</v>
      </c>
      <c r="M86" s="78">
        <v>0</v>
      </c>
      <c r="N86" s="58"/>
      <c r="O86" s="58"/>
      <c r="P86" s="58"/>
      <c r="Q86" s="58"/>
      <c r="R86" s="62">
        <f t="shared" si="0"/>
        <v>0</v>
      </c>
      <c r="T86" s="79"/>
      <c r="U86" s="79"/>
    </row>
    <row r="87" spans="1:21" ht="15.75" x14ac:dyDescent="0.25">
      <c r="A87" s="58"/>
      <c r="B87" s="77" t="s">
        <v>58</v>
      </c>
      <c r="C87" s="66">
        <v>510</v>
      </c>
      <c r="D87" s="66">
        <v>26.89</v>
      </c>
      <c r="E87" s="66">
        <v>339</v>
      </c>
      <c r="F87" s="66">
        <v>487.76</v>
      </c>
      <c r="G87" s="66">
        <v>56.52</v>
      </c>
      <c r="H87" s="66">
        <v>110.5</v>
      </c>
      <c r="I87" s="66">
        <v>-42.42</v>
      </c>
      <c r="J87" s="66">
        <v>118.36</v>
      </c>
      <c r="K87" s="66">
        <v>339</v>
      </c>
      <c r="L87" s="66">
        <v>0</v>
      </c>
      <c r="M87" s="78">
        <v>0</v>
      </c>
      <c r="N87" s="58"/>
      <c r="O87" s="58"/>
      <c r="P87" s="58"/>
      <c r="Q87" s="58"/>
      <c r="R87" s="62">
        <f t="shared" si="0"/>
        <v>0</v>
      </c>
      <c r="T87" s="79"/>
      <c r="U87" s="79"/>
    </row>
    <row r="88" spans="1:21" ht="15.75" x14ac:dyDescent="0.25">
      <c r="A88" s="58"/>
      <c r="B88" s="63" t="s">
        <v>58</v>
      </c>
      <c r="C88" s="64">
        <v>520</v>
      </c>
      <c r="D88" s="64">
        <v>26.89</v>
      </c>
      <c r="E88" s="64">
        <v>339</v>
      </c>
      <c r="F88" s="64">
        <v>496.68</v>
      </c>
      <c r="G88" s="64">
        <v>65.44</v>
      </c>
      <c r="H88" s="64">
        <v>114.72</v>
      </c>
      <c r="I88" s="64">
        <v>-44.04</v>
      </c>
      <c r="J88" s="64">
        <v>122.88</v>
      </c>
      <c r="K88" s="64">
        <v>339</v>
      </c>
      <c r="L88" s="64">
        <v>0</v>
      </c>
      <c r="M88" s="65">
        <v>0</v>
      </c>
      <c r="N88" s="58"/>
      <c r="O88" s="58"/>
      <c r="P88" s="58"/>
      <c r="Q88" s="58"/>
      <c r="R88" s="62">
        <f t="shared" si="0"/>
        <v>0</v>
      </c>
      <c r="T88" s="79"/>
      <c r="U88" s="79"/>
    </row>
    <row r="89" spans="1:21" ht="15.75" x14ac:dyDescent="0.25">
      <c r="A89" s="58"/>
      <c r="B89" s="63" t="s">
        <v>58</v>
      </c>
      <c r="C89" s="64">
        <v>530</v>
      </c>
      <c r="D89" s="64">
        <v>26.89</v>
      </c>
      <c r="E89" s="64">
        <v>339</v>
      </c>
      <c r="F89" s="64">
        <v>505.6</v>
      </c>
      <c r="G89" s="64">
        <v>74.36</v>
      </c>
      <c r="H89" s="64">
        <v>118.95</v>
      </c>
      <c r="I89" s="64">
        <v>-45.66</v>
      </c>
      <c r="J89" s="64">
        <v>127.41</v>
      </c>
      <c r="K89" s="64">
        <v>339</v>
      </c>
      <c r="L89" s="64">
        <v>0</v>
      </c>
      <c r="M89" s="65">
        <v>0</v>
      </c>
      <c r="N89" s="58"/>
      <c r="O89" s="58"/>
      <c r="P89" s="58"/>
      <c r="Q89" s="58"/>
      <c r="R89" s="62">
        <f t="shared" si="0"/>
        <v>0</v>
      </c>
      <c r="T89" s="79"/>
      <c r="U89" s="79"/>
    </row>
    <row r="90" spans="1:21" ht="15.75" x14ac:dyDescent="0.25">
      <c r="A90" s="58"/>
      <c r="B90" s="63" t="s">
        <v>58</v>
      </c>
      <c r="C90" s="64">
        <v>540</v>
      </c>
      <c r="D90" s="64">
        <v>26.89</v>
      </c>
      <c r="E90" s="64">
        <v>339</v>
      </c>
      <c r="F90" s="64">
        <v>514.51</v>
      </c>
      <c r="G90" s="64">
        <v>83.27</v>
      </c>
      <c r="H90" s="64">
        <v>123.17</v>
      </c>
      <c r="I90" s="64">
        <v>-47.28</v>
      </c>
      <c r="J90" s="64">
        <v>131.93</v>
      </c>
      <c r="K90" s="64">
        <v>339</v>
      </c>
      <c r="L90" s="64">
        <v>0</v>
      </c>
      <c r="M90" s="65">
        <v>0</v>
      </c>
      <c r="N90" s="58"/>
      <c r="O90" s="58"/>
      <c r="P90" s="58"/>
      <c r="Q90" s="58"/>
      <c r="R90" s="62">
        <f t="shared" si="0"/>
        <v>0</v>
      </c>
      <c r="T90" s="79"/>
      <c r="U90" s="79"/>
    </row>
    <row r="91" spans="1:21" ht="15.75" x14ac:dyDescent="0.25">
      <c r="A91" s="58"/>
      <c r="B91" s="63" t="s">
        <v>107</v>
      </c>
      <c r="C91" s="64">
        <v>549.51</v>
      </c>
      <c r="D91" s="64">
        <v>26.89</v>
      </c>
      <c r="E91" s="64">
        <v>339</v>
      </c>
      <c r="F91" s="64">
        <v>523</v>
      </c>
      <c r="G91" s="64">
        <v>91.76</v>
      </c>
      <c r="H91" s="64">
        <v>127.19</v>
      </c>
      <c r="I91" s="64">
        <v>-48.82</v>
      </c>
      <c r="J91" s="64">
        <v>136.22999999999999</v>
      </c>
      <c r="K91" s="64">
        <v>339</v>
      </c>
      <c r="L91" s="64">
        <v>0</v>
      </c>
      <c r="M91" s="65">
        <v>0</v>
      </c>
      <c r="N91" s="58"/>
      <c r="O91" s="58"/>
      <c r="P91" s="58"/>
      <c r="Q91" s="58"/>
      <c r="R91" s="62">
        <f t="shared" si="0"/>
        <v>0</v>
      </c>
      <c r="T91" s="79"/>
      <c r="U91" s="79"/>
    </row>
    <row r="92" spans="1:21" ht="15.75" x14ac:dyDescent="0.25">
      <c r="A92" s="58"/>
      <c r="B92" s="63" t="s">
        <v>58</v>
      </c>
      <c r="C92" s="64">
        <v>550</v>
      </c>
      <c r="D92" s="64">
        <v>26.93</v>
      </c>
      <c r="E92" s="64">
        <v>339</v>
      </c>
      <c r="F92" s="64">
        <v>523.42999999999995</v>
      </c>
      <c r="G92" s="64">
        <v>92.19</v>
      </c>
      <c r="H92" s="64">
        <v>127.39</v>
      </c>
      <c r="I92" s="64">
        <v>-48.9</v>
      </c>
      <c r="J92" s="64">
        <v>136.44999999999999</v>
      </c>
      <c r="K92" s="64">
        <v>339</v>
      </c>
      <c r="L92" s="64">
        <v>2.5</v>
      </c>
      <c r="M92" s="65">
        <v>0</v>
      </c>
      <c r="N92" s="58"/>
      <c r="O92" s="58"/>
      <c r="P92" s="58"/>
      <c r="Q92" s="58"/>
      <c r="R92" s="62">
        <f t="shared" si="0"/>
        <v>0</v>
      </c>
      <c r="T92" s="79"/>
      <c r="U92" s="79"/>
    </row>
    <row r="93" spans="1:21" ht="15.75" x14ac:dyDescent="0.25">
      <c r="A93" s="58"/>
      <c r="B93" s="63" t="s">
        <v>58</v>
      </c>
      <c r="C93" s="64">
        <v>560</v>
      </c>
      <c r="D93" s="64">
        <v>27.77</v>
      </c>
      <c r="E93" s="64">
        <v>339</v>
      </c>
      <c r="F93" s="64">
        <v>532.30999999999995</v>
      </c>
      <c r="G93" s="64">
        <v>101.07</v>
      </c>
      <c r="H93" s="64">
        <v>131.68</v>
      </c>
      <c r="I93" s="64">
        <v>-50.55</v>
      </c>
      <c r="J93" s="64">
        <v>141.05000000000001</v>
      </c>
      <c r="K93" s="64">
        <v>339</v>
      </c>
      <c r="L93" s="64">
        <v>2.5</v>
      </c>
      <c r="M93" s="65">
        <v>0</v>
      </c>
      <c r="N93" s="58"/>
      <c r="O93" s="58"/>
      <c r="P93" s="58"/>
      <c r="Q93" s="58"/>
      <c r="R93" s="62">
        <f t="shared" si="0"/>
        <v>0</v>
      </c>
      <c r="T93" s="79"/>
      <c r="U93" s="79"/>
    </row>
    <row r="94" spans="1:21" ht="15.75" customHeight="1" x14ac:dyDescent="0.25">
      <c r="A94" s="58"/>
      <c r="B94" s="63" t="s">
        <v>58</v>
      </c>
      <c r="C94" s="64">
        <v>570</v>
      </c>
      <c r="D94" s="64">
        <v>28.6</v>
      </c>
      <c r="E94" s="64">
        <v>339</v>
      </c>
      <c r="F94" s="64">
        <v>541.13</v>
      </c>
      <c r="G94" s="64">
        <v>109.89</v>
      </c>
      <c r="H94" s="64">
        <v>136.09</v>
      </c>
      <c r="I94" s="64">
        <v>-52.24</v>
      </c>
      <c r="J94" s="64">
        <v>145.77000000000001</v>
      </c>
      <c r="K94" s="64">
        <v>339</v>
      </c>
      <c r="L94" s="64">
        <v>2.5</v>
      </c>
      <c r="M94" s="65">
        <v>0</v>
      </c>
      <c r="N94" s="58"/>
      <c r="O94" s="58"/>
      <c r="P94" s="58"/>
      <c r="Q94" s="58"/>
      <c r="R94" s="62">
        <f t="shared" si="0"/>
        <v>0</v>
      </c>
      <c r="T94" s="79"/>
      <c r="U94" s="79"/>
    </row>
    <row r="95" spans="1:21" ht="15.75" x14ac:dyDescent="0.25">
      <c r="A95" s="58"/>
      <c r="B95" s="63" t="s">
        <v>58</v>
      </c>
      <c r="C95" s="64">
        <v>580</v>
      </c>
      <c r="D95" s="64">
        <v>29.43</v>
      </c>
      <c r="E95" s="64">
        <v>339</v>
      </c>
      <c r="F95" s="64">
        <v>549.87</v>
      </c>
      <c r="G95" s="64">
        <v>118.63</v>
      </c>
      <c r="H95" s="64">
        <v>140.62</v>
      </c>
      <c r="I95" s="64">
        <v>-53.98</v>
      </c>
      <c r="J95" s="64">
        <v>150.62</v>
      </c>
      <c r="K95" s="64">
        <v>339</v>
      </c>
      <c r="L95" s="64">
        <v>2.5</v>
      </c>
      <c r="M95" s="65">
        <v>0</v>
      </c>
      <c r="N95" s="58"/>
      <c r="O95" s="58"/>
      <c r="P95" s="58"/>
      <c r="Q95" s="58"/>
      <c r="R95" s="62">
        <f t="shared" si="0"/>
        <v>0</v>
      </c>
      <c r="T95" s="79"/>
      <c r="U95" s="79"/>
    </row>
    <row r="96" spans="1:21" ht="15.75" x14ac:dyDescent="0.25">
      <c r="A96" s="58"/>
      <c r="B96" s="63" t="s">
        <v>58</v>
      </c>
      <c r="C96" s="64">
        <v>590</v>
      </c>
      <c r="D96" s="64">
        <v>30.27</v>
      </c>
      <c r="E96" s="64">
        <v>339</v>
      </c>
      <c r="F96" s="64">
        <v>558.54999999999995</v>
      </c>
      <c r="G96" s="64">
        <v>127.31</v>
      </c>
      <c r="H96" s="64">
        <v>145.26</v>
      </c>
      <c r="I96" s="64">
        <v>-55.76</v>
      </c>
      <c r="J96" s="64">
        <v>155.6</v>
      </c>
      <c r="K96" s="64">
        <v>339</v>
      </c>
      <c r="L96" s="64">
        <v>2.5</v>
      </c>
      <c r="M96" s="65">
        <v>0</v>
      </c>
      <c r="N96" s="58"/>
      <c r="O96" s="58"/>
      <c r="P96" s="58"/>
      <c r="Q96" s="58"/>
      <c r="R96" s="62">
        <f t="shared" ref="R96:R159" si="1">IF(OR(B96="Обсадная колонна 339.7 мм / 13 3/8 in Casing",B96="Обсадная колонна 244.5 мм / 9 5/8 in Casing",B96="Обсадная колонна 177.8 мм / 7 in Casing"),1,IF(OR(B96="Траппы кровля / Traps Top",B96="Траппы подошва / Traps Bottom",B96="EOC - Аргиллиты - кровля / Argillites top",B96="EOC - Аргиллиты №2 - кровля / Argillites #2 top"),2,IF(OR(B96="ESP top",B96="ESP btm - Осинский горизонт-подошва / Osinskiy horizont Bttm"),3,IF(OR(B96="KOP - ВЧ-1",B96="KOP - ВЧ-2"),4,IF(B96="EOC - Кора выветривания / Crust",5,IF(OR(B96="TD",B96="Полка под срезку",B96="Начало срезки 1",B96="Начало срезки 2",B96="Начало срезки 3",B96="Начало срезки 4"),6,0))))))</f>
        <v>0</v>
      </c>
      <c r="T96" s="79"/>
      <c r="U96" s="79"/>
    </row>
    <row r="97" spans="1:21" ht="15.75" x14ac:dyDescent="0.25">
      <c r="A97" s="58"/>
      <c r="B97" s="63" t="s">
        <v>58</v>
      </c>
      <c r="C97" s="64">
        <v>600</v>
      </c>
      <c r="D97" s="64">
        <v>31.1</v>
      </c>
      <c r="E97" s="64">
        <v>339</v>
      </c>
      <c r="F97" s="64">
        <v>567.15</v>
      </c>
      <c r="G97" s="64">
        <v>135.91</v>
      </c>
      <c r="H97" s="64">
        <v>150.03</v>
      </c>
      <c r="I97" s="64">
        <v>-57.59</v>
      </c>
      <c r="J97" s="64">
        <v>160.69999999999999</v>
      </c>
      <c r="K97" s="64">
        <v>339</v>
      </c>
      <c r="L97" s="64">
        <v>2.5</v>
      </c>
      <c r="M97" s="65">
        <v>0</v>
      </c>
      <c r="N97" s="58"/>
      <c r="O97" s="58"/>
      <c r="P97" s="58"/>
      <c r="Q97" s="58"/>
      <c r="R97" s="62">
        <f t="shared" si="1"/>
        <v>0</v>
      </c>
      <c r="T97" s="79"/>
      <c r="U97" s="79"/>
    </row>
    <row r="98" spans="1:21" ht="15.75" x14ac:dyDescent="0.25">
      <c r="A98" s="58"/>
      <c r="B98" s="63" t="s">
        <v>58</v>
      </c>
      <c r="C98" s="64">
        <v>610</v>
      </c>
      <c r="D98" s="64">
        <v>31.93</v>
      </c>
      <c r="E98" s="64">
        <v>339</v>
      </c>
      <c r="F98" s="64">
        <v>575.66999999999996</v>
      </c>
      <c r="G98" s="64">
        <v>144.43</v>
      </c>
      <c r="H98" s="64">
        <v>154.91</v>
      </c>
      <c r="I98" s="64">
        <v>-59.46</v>
      </c>
      <c r="J98" s="64">
        <v>165.93</v>
      </c>
      <c r="K98" s="64">
        <v>339</v>
      </c>
      <c r="L98" s="64">
        <v>2.5</v>
      </c>
      <c r="M98" s="65">
        <v>0</v>
      </c>
      <c r="N98" s="58"/>
      <c r="O98" s="58"/>
      <c r="P98" s="58"/>
      <c r="Q98" s="58"/>
      <c r="R98" s="62">
        <f t="shared" si="1"/>
        <v>0</v>
      </c>
      <c r="T98" s="79"/>
      <c r="U98" s="79"/>
    </row>
    <row r="99" spans="1:21" ht="15.75" x14ac:dyDescent="0.25">
      <c r="A99" s="58"/>
      <c r="B99" s="63" t="s">
        <v>58</v>
      </c>
      <c r="C99" s="64">
        <v>620</v>
      </c>
      <c r="D99" s="64">
        <v>32.770000000000003</v>
      </c>
      <c r="E99" s="64">
        <v>339</v>
      </c>
      <c r="F99" s="64">
        <v>584.12</v>
      </c>
      <c r="G99" s="64">
        <v>152.88</v>
      </c>
      <c r="H99" s="64">
        <v>159.9</v>
      </c>
      <c r="I99" s="64">
        <v>-61.38</v>
      </c>
      <c r="J99" s="64">
        <v>171.28</v>
      </c>
      <c r="K99" s="64">
        <v>339</v>
      </c>
      <c r="L99" s="64">
        <v>2.5</v>
      </c>
      <c r="M99" s="65">
        <v>0</v>
      </c>
      <c r="N99" s="58"/>
      <c r="O99" s="58"/>
      <c r="P99" s="58"/>
      <c r="Q99" s="58"/>
      <c r="R99" s="62">
        <f t="shared" si="1"/>
        <v>0</v>
      </c>
      <c r="T99" s="79"/>
      <c r="U99" s="79"/>
    </row>
    <row r="100" spans="1:21" ht="15.75" x14ac:dyDescent="0.25">
      <c r="A100" s="58"/>
      <c r="B100" s="63" t="s">
        <v>62</v>
      </c>
      <c r="C100" s="64">
        <v>622.79</v>
      </c>
      <c r="D100" s="64">
        <v>33</v>
      </c>
      <c r="E100" s="64">
        <v>339</v>
      </c>
      <c r="F100" s="64">
        <v>586.46</v>
      </c>
      <c r="G100" s="64">
        <v>155.22</v>
      </c>
      <c r="H100" s="64">
        <v>161.32</v>
      </c>
      <c r="I100" s="64">
        <v>-61.92</v>
      </c>
      <c r="J100" s="64">
        <v>172.8</v>
      </c>
      <c r="K100" s="64">
        <v>339</v>
      </c>
      <c r="L100" s="64">
        <v>2.5</v>
      </c>
      <c r="M100" s="65">
        <v>0</v>
      </c>
      <c r="N100" s="58"/>
      <c r="O100" s="58"/>
      <c r="P100" s="58"/>
      <c r="Q100" s="58"/>
      <c r="R100" s="62">
        <f t="shared" si="1"/>
        <v>0</v>
      </c>
      <c r="T100" s="79"/>
      <c r="U100" s="79"/>
    </row>
    <row r="101" spans="1:21" ht="15.75" x14ac:dyDescent="0.25">
      <c r="A101" s="58"/>
      <c r="B101" s="63" t="s">
        <v>58</v>
      </c>
      <c r="C101" s="64">
        <v>630</v>
      </c>
      <c r="D101" s="64">
        <v>33</v>
      </c>
      <c r="E101" s="64">
        <v>339</v>
      </c>
      <c r="F101" s="64">
        <v>592.51</v>
      </c>
      <c r="G101" s="64">
        <v>161.27000000000001</v>
      </c>
      <c r="H101" s="64">
        <v>164.98</v>
      </c>
      <c r="I101" s="64">
        <v>-63.33</v>
      </c>
      <c r="J101" s="64">
        <v>176.72</v>
      </c>
      <c r="K101" s="64">
        <v>339</v>
      </c>
      <c r="L101" s="64">
        <v>0</v>
      </c>
      <c r="M101" s="65">
        <v>0</v>
      </c>
      <c r="N101" s="58"/>
      <c r="O101" s="58"/>
      <c r="P101" s="58"/>
      <c r="Q101" s="58"/>
      <c r="R101" s="62">
        <f t="shared" si="1"/>
        <v>0</v>
      </c>
      <c r="T101" s="79"/>
      <c r="U101" s="79"/>
    </row>
    <row r="102" spans="1:21" ht="15.75" x14ac:dyDescent="0.25">
      <c r="A102" s="58"/>
      <c r="B102" s="63" t="s">
        <v>58</v>
      </c>
      <c r="C102" s="64">
        <v>640</v>
      </c>
      <c r="D102" s="64">
        <v>33</v>
      </c>
      <c r="E102" s="64">
        <v>339</v>
      </c>
      <c r="F102" s="64">
        <v>600.9</v>
      </c>
      <c r="G102" s="64">
        <v>169.66</v>
      </c>
      <c r="H102" s="64">
        <v>170.07</v>
      </c>
      <c r="I102" s="64">
        <v>-65.28</v>
      </c>
      <c r="J102" s="64">
        <v>182.17</v>
      </c>
      <c r="K102" s="64">
        <v>339</v>
      </c>
      <c r="L102" s="64">
        <v>0</v>
      </c>
      <c r="M102" s="65">
        <v>0</v>
      </c>
      <c r="N102" s="58"/>
      <c r="O102" s="58"/>
      <c r="P102" s="58"/>
      <c r="Q102" s="58"/>
      <c r="R102" s="62">
        <f t="shared" si="1"/>
        <v>0</v>
      </c>
      <c r="T102" s="79"/>
      <c r="U102" s="79"/>
    </row>
    <row r="103" spans="1:21" ht="15.75" x14ac:dyDescent="0.25">
      <c r="A103" s="58"/>
      <c r="B103" s="63" t="s">
        <v>58</v>
      </c>
      <c r="C103" s="64">
        <v>650</v>
      </c>
      <c r="D103" s="64">
        <v>33</v>
      </c>
      <c r="E103" s="64">
        <v>339</v>
      </c>
      <c r="F103" s="64">
        <v>609.28</v>
      </c>
      <c r="G103" s="64">
        <v>178.04</v>
      </c>
      <c r="H103" s="64">
        <v>175.15</v>
      </c>
      <c r="I103" s="64">
        <v>-67.239999999999995</v>
      </c>
      <c r="J103" s="64">
        <v>187.62</v>
      </c>
      <c r="K103" s="64">
        <v>339</v>
      </c>
      <c r="L103" s="64">
        <v>0</v>
      </c>
      <c r="M103" s="65">
        <v>0</v>
      </c>
      <c r="N103" s="58"/>
      <c r="O103" s="58"/>
      <c r="P103" s="58"/>
      <c r="Q103" s="58"/>
      <c r="R103" s="62">
        <f t="shared" si="1"/>
        <v>0</v>
      </c>
      <c r="T103" s="79"/>
      <c r="U103" s="79"/>
    </row>
    <row r="104" spans="1:21" ht="15.75" x14ac:dyDescent="0.25">
      <c r="A104" s="58"/>
      <c r="B104" s="63" t="s">
        <v>58</v>
      </c>
      <c r="C104" s="64">
        <v>660</v>
      </c>
      <c r="D104" s="64">
        <v>33</v>
      </c>
      <c r="E104" s="64">
        <v>339</v>
      </c>
      <c r="F104" s="64">
        <v>617.66999999999996</v>
      </c>
      <c r="G104" s="64">
        <v>186.43</v>
      </c>
      <c r="H104" s="64">
        <v>180.24</v>
      </c>
      <c r="I104" s="64">
        <v>-69.19</v>
      </c>
      <c r="J104" s="64">
        <v>193.06</v>
      </c>
      <c r="K104" s="64">
        <v>339</v>
      </c>
      <c r="L104" s="64">
        <v>0</v>
      </c>
      <c r="M104" s="65">
        <v>0</v>
      </c>
      <c r="N104" s="58"/>
      <c r="O104" s="58"/>
      <c r="P104" s="58"/>
      <c r="Q104" s="58"/>
      <c r="R104" s="62">
        <f t="shared" si="1"/>
        <v>0</v>
      </c>
      <c r="T104" s="79"/>
      <c r="U104" s="79"/>
    </row>
    <row r="105" spans="1:21" ht="15.75" x14ac:dyDescent="0.25">
      <c r="A105" s="58"/>
      <c r="B105" s="63" t="s">
        <v>58</v>
      </c>
      <c r="C105" s="64">
        <v>670</v>
      </c>
      <c r="D105" s="64">
        <v>33</v>
      </c>
      <c r="E105" s="64">
        <v>339</v>
      </c>
      <c r="F105" s="64">
        <v>626.05999999999995</v>
      </c>
      <c r="G105" s="64">
        <v>194.82</v>
      </c>
      <c r="H105" s="64">
        <v>185.32</v>
      </c>
      <c r="I105" s="64">
        <v>-71.14</v>
      </c>
      <c r="J105" s="64">
        <v>198.51</v>
      </c>
      <c r="K105" s="64">
        <v>339</v>
      </c>
      <c r="L105" s="64">
        <v>0</v>
      </c>
      <c r="M105" s="65">
        <v>0</v>
      </c>
      <c r="N105" s="58"/>
      <c r="O105" s="58"/>
      <c r="P105" s="58"/>
      <c r="Q105" s="58"/>
      <c r="R105" s="62">
        <f t="shared" si="1"/>
        <v>0</v>
      </c>
      <c r="T105" s="79"/>
      <c r="U105" s="79"/>
    </row>
    <row r="106" spans="1:21" ht="15.75" x14ac:dyDescent="0.25">
      <c r="A106" s="58"/>
      <c r="B106" s="63" t="s">
        <v>60</v>
      </c>
      <c r="C106" s="64">
        <v>677.09</v>
      </c>
      <c r="D106" s="64">
        <v>33</v>
      </c>
      <c r="E106" s="64">
        <v>339</v>
      </c>
      <c r="F106" s="64">
        <v>632</v>
      </c>
      <c r="G106" s="64">
        <v>200.76</v>
      </c>
      <c r="H106" s="64">
        <v>188.93</v>
      </c>
      <c r="I106" s="64">
        <v>-72.52</v>
      </c>
      <c r="J106" s="64">
        <v>202.37</v>
      </c>
      <c r="K106" s="64">
        <v>339</v>
      </c>
      <c r="L106" s="64">
        <v>0</v>
      </c>
      <c r="M106" s="65">
        <v>0</v>
      </c>
      <c r="N106" s="58"/>
      <c r="O106" s="58"/>
      <c r="P106" s="58"/>
      <c r="Q106" s="58"/>
      <c r="R106" s="62">
        <f t="shared" si="1"/>
        <v>0</v>
      </c>
      <c r="T106" s="79"/>
      <c r="U106" s="79"/>
    </row>
    <row r="107" spans="1:21" ht="15.75" x14ac:dyDescent="0.25">
      <c r="A107" s="58"/>
      <c r="B107" s="63" t="s">
        <v>58</v>
      </c>
      <c r="C107" s="64">
        <v>680</v>
      </c>
      <c r="D107" s="64">
        <v>33</v>
      </c>
      <c r="E107" s="64">
        <v>339</v>
      </c>
      <c r="F107" s="64">
        <v>634.44000000000005</v>
      </c>
      <c r="G107" s="64">
        <v>203.2</v>
      </c>
      <c r="H107" s="64">
        <v>190.41</v>
      </c>
      <c r="I107" s="64">
        <v>-73.09</v>
      </c>
      <c r="J107" s="64">
        <v>203.95</v>
      </c>
      <c r="K107" s="64">
        <v>339</v>
      </c>
      <c r="L107" s="64">
        <v>0</v>
      </c>
      <c r="M107" s="65">
        <v>0</v>
      </c>
      <c r="N107" s="58"/>
      <c r="O107" s="58"/>
      <c r="P107" s="58"/>
      <c r="Q107" s="58"/>
      <c r="R107" s="62">
        <f t="shared" si="1"/>
        <v>0</v>
      </c>
      <c r="T107" s="79"/>
      <c r="U107" s="79"/>
    </row>
    <row r="108" spans="1:21" ht="15.75" x14ac:dyDescent="0.25">
      <c r="A108" s="58"/>
      <c r="B108" s="63" t="s">
        <v>58</v>
      </c>
      <c r="C108" s="64">
        <v>690</v>
      </c>
      <c r="D108" s="64">
        <v>33</v>
      </c>
      <c r="E108" s="64">
        <v>339</v>
      </c>
      <c r="F108" s="64">
        <v>642.83000000000004</v>
      </c>
      <c r="G108" s="64">
        <v>211.59</v>
      </c>
      <c r="H108" s="64">
        <v>195.49</v>
      </c>
      <c r="I108" s="64">
        <v>-75.040000000000006</v>
      </c>
      <c r="J108" s="64">
        <v>209.4</v>
      </c>
      <c r="K108" s="64">
        <v>339</v>
      </c>
      <c r="L108" s="64">
        <v>0</v>
      </c>
      <c r="M108" s="65">
        <v>0</v>
      </c>
      <c r="N108" s="58"/>
      <c r="O108" s="58"/>
      <c r="P108" s="58"/>
      <c r="Q108" s="58"/>
      <c r="R108" s="62">
        <f t="shared" si="1"/>
        <v>0</v>
      </c>
      <c r="T108" s="79"/>
      <c r="U108" s="79"/>
    </row>
    <row r="109" spans="1:21" ht="15.75" x14ac:dyDescent="0.25">
      <c r="A109" s="58"/>
      <c r="B109" s="63" t="s">
        <v>102</v>
      </c>
      <c r="C109" s="64">
        <v>694.97</v>
      </c>
      <c r="D109" s="64">
        <v>33</v>
      </c>
      <c r="E109" s="64">
        <v>339</v>
      </c>
      <c r="F109" s="64">
        <v>647</v>
      </c>
      <c r="G109" s="64">
        <v>215.76</v>
      </c>
      <c r="H109" s="64">
        <v>198.02</v>
      </c>
      <c r="I109" s="64">
        <v>-76.010000000000005</v>
      </c>
      <c r="J109" s="64">
        <v>212.11</v>
      </c>
      <c r="K109" s="64">
        <v>339</v>
      </c>
      <c r="L109" s="64">
        <v>0</v>
      </c>
      <c r="M109" s="65">
        <v>0</v>
      </c>
      <c r="N109" s="58"/>
      <c r="O109" s="58"/>
      <c r="P109" s="58"/>
      <c r="Q109" s="58"/>
      <c r="R109" s="62">
        <f t="shared" si="1"/>
        <v>1</v>
      </c>
      <c r="T109" s="79"/>
      <c r="U109" s="79"/>
    </row>
    <row r="110" spans="1:21" ht="15.75" x14ac:dyDescent="0.25">
      <c r="A110" s="58"/>
      <c r="B110" s="63" t="s">
        <v>58</v>
      </c>
      <c r="C110" s="64">
        <v>700</v>
      </c>
      <c r="D110" s="64">
        <v>33</v>
      </c>
      <c r="E110" s="64">
        <v>339</v>
      </c>
      <c r="F110" s="64">
        <v>651.22</v>
      </c>
      <c r="G110" s="64">
        <v>219.98</v>
      </c>
      <c r="H110" s="64">
        <v>200.58</v>
      </c>
      <c r="I110" s="64">
        <v>-76.989999999999995</v>
      </c>
      <c r="J110" s="64">
        <v>214.85</v>
      </c>
      <c r="K110" s="64">
        <v>339</v>
      </c>
      <c r="L110" s="64">
        <v>0</v>
      </c>
      <c r="M110" s="65">
        <v>0</v>
      </c>
      <c r="N110" s="58"/>
      <c r="O110" s="58"/>
      <c r="P110" s="58"/>
      <c r="Q110" s="58"/>
      <c r="R110" s="62">
        <f t="shared" si="1"/>
        <v>0</v>
      </c>
      <c r="T110" s="79"/>
      <c r="U110" s="79"/>
    </row>
    <row r="111" spans="1:21" ht="15.75" x14ac:dyDescent="0.25">
      <c r="A111" s="58"/>
      <c r="B111" s="63" t="s">
        <v>58</v>
      </c>
      <c r="C111" s="64">
        <v>710</v>
      </c>
      <c r="D111" s="64">
        <v>33</v>
      </c>
      <c r="E111" s="64">
        <v>339</v>
      </c>
      <c r="F111" s="64">
        <v>659.6</v>
      </c>
      <c r="G111" s="64">
        <v>228.36</v>
      </c>
      <c r="H111" s="64">
        <v>205.66</v>
      </c>
      <c r="I111" s="64">
        <v>-78.95</v>
      </c>
      <c r="J111" s="64">
        <v>220.29</v>
      </c>
      <c r="K111" s="64">
        <v>339</v>
      </c>
      <c r="L111" s="64">
        <v>0</v>
      </c>
      <c r="M111" s="65">
        <v>0</v>
      </c>
      <c r="N111" s="58"/>
      <c r="O111" s="58"/>
      <c r="P111" s="58"/>
      <c r="Q111" s="58"/>
      <c r="R111" s="62">
        <f t="shared" si="1"/>
        <v>0</v>
      </c>
      <c r="T111" s="79"/>
      <c r="U111" s="79"/>
    </row>
    <row r="112" spans="1:21" ht="15.75" x14ac:dyDescent="0.25">
      <c r="A112" s="58"/>
      <c r="B112" s="63" t="s">
        <v>59</v>
      </c>
      <c r="C112" s="64">
        <v>714.97</v>
      </c>
      <c r="D112" s="64">
        <v>33</v>
      </c>
      <c r="E112" s="64">
        <v>339</v>
      </c>
      <c r="F112" s="64">
        <v>663.77</v>
      </c>
      <c r="G112" s="64">
        <v>232.53</v>
      </c>
      <c r="H112" s="64">
        <v>208.19</v>
      </c>
      <c r="I112" s="64">
        <v>-79.92</v>
      </c>
      <c r="J112" s="64">
        <v>223</v>
      </c>
      <c r="K112" s="64">
        <v>339</v>
      </c>
      <c r="L112" s="64">
        <v>0</v>
      </c>
      <c r="M112" s="65">
        <v>0</v>
      </c>
      <c r="N112" s="58"/>
      <c r="O112" s="58"/>
      <c r="P112" s="58"/>
      <c r="Q112" s="58"/>
      <c r="R112" s="62">
        <f t="shared" si="1"/>
        <v>0</v>
      </c>
      <c r="T112" s="79"/>
      <c r="U112" s="79"/>
    </row>
    <row r="113" spans="1:21" ht="15.75" x14ac:dyDescent="0.25">
      <c r="A113" s="58"/>
      <c r="B113" s="63" t="s">
        <v>58</v>
      </c>
      <c r="C113" s="64">
        <v>720</v>
      </c>
      <c r="D113" s="64">
        <v>33.590000000000003</v>
      </c>
      <c r="E113" s="64">
        <v>339</v>
      </c>
      <c r="F113" s="64">
        <v>667.98</v>
      </c>
      <c r="G113" s="64">
        <v>236.74</v>
      </c>
      <c r="H113" s="64">
        <v>210.77</v>
      </c>
      <c r="I113" s="64">
        <v>-80.91</v>
      </c>
      <c r="J113" s="64">
        <v>225.76</v>
      </c>
      <c r="K113" s="64">
        <v>339</v>
      </c>
      <c r="L113" s="64">
        <v>3.5</v>
      </c>
      <c r="M113" s="65">
        <v>0.06</v>
      </c>
      <c r="N113" s="58"/>
      <c r="O113" s="58"/>
      <c r="P113" s="58"/>
      <c r="Q113" s="58"/>
      <c r="R113" s="62">
        <f t="shared" si="1"/>
        <v>0</v>
      </c>
      <c r="T113" s="79"/>
      <c r="U113" s="79"/>
    </row>
    <row r="114" spans="1:21" ht="15.75" x14ac:dyDescent="0.25">
      <c r="A114" s="58"/>
      <c r="B114" s="63" t="s">
        <v>58</v>
      </c>
      <c r="C114" s="64">
        <v>730</v>
      </c>
      <c r="D114" s="64">
        <v>34.75</v>
      </c>
      <c r="E114" s="64">
        <v>339</v>
      </c>
      <c r="F114" s="64">
        <v>676.25</v>
      </c>
      <c r="G114" s="64">
        <v>245.01</v>
      </c>
      <c r="H114" s="64">
        <v>216.01</v>
      </c>
      <c r="I114" s="64">
        <v>-82.92</v>
      </c>
      <c r="J114" s="64">
        <v>231.38</v>
      </c>
      <c r="K114" s="64">
        <v>339</v>
      </c>
      <c r="L114" s="64">
        <v>3.5</v>
      </c>
      <c r="M114" s="65">
        <v>0.06</v>
      </c>
      <c r="N114" s="58"/>
      <c r="O114" s="58"/>
      <c r="P114" s="58"/>
      <c r="Q114" s="58"/>
      <c r="R114" s="62">
        <f t="shared" si="1"/>
        <v>0</v>
      </c>
      <c r="T114" s="79"/>
      <c r="U114" s="79"/>
    </row>
    <row r="115" spans="1:21" ht="15.75" x14ac:dyDescent="0.25">
      <c r="A115" s="58"/>
      <c r="B115" s="63" t="s">
        <v>58</v>
      </c>
      <c r="C115" s="64">
        <v>740</v>
      </c>
      <c r="D115" s="64">
        <v>35.92</v>
      </c>
      <c r="E115" s="64">
        <v>339.01</v>
      </c>
      <c r="F115" s="64">
        <v>684.41</v>
      </c>
      <c r="G115" s="64">
        <v>253.17</v>
      </c>
      <c r="H115" s="64">
        <v>221.41</v>
      </c>
      <c r="I115" s="64">
        <v>-84.99</v>
      </c>
      <c r="J115" s="64">
        <v>237.16</v>
      </c>
      <c r="K115" s="64">
        <v>339</v>
      </c>
      <c r="L115" s="64">
        <v>3.5</v>
      </c>
      <c r="M115" s="65">
        <v>0.06</v>
      </c>
      <c r="N115" s="58"/>
      <c r="O115" s="58"/>
      <c r="P115" s="58"/>
      <c r="Q115" s="58"/>
      <c r="R115" s="62">
        <f t="shared" si="1"/>
        <v>0</v>
      </c>
      <c r="T115" s="79"/>
      <c r="U115" s="79"/>
    </row>
    <row r="116" spans="1:21" ht="15.75" x14ac:dyDescent="0.25">
      <c r="A116" s="58"/>
      <c r="B116" s="63" t="s">
        <v>58</v>
      </c>
      <c r="C116" s="64">
        <v>750</v>
      </c>
      <c r="D116" s="64">
        <v>37.090000000000003</v>
      </c>
      <c r="E116" s="64">
        <v>339.01</v>
      </c>
      <c r="F116" s="64">
        <v>692.44</v>
      </c>
      <c r="G116" s="64">
        <v>261.2</v>
      </c>
      <c r="H116" s="64">
        <v>226.96</v>
      </c>
      <c r="I116" s="64">
        <v>-87.12</v>
      </c>
      <c r="J116" s="64">
        <v>243.11</v>
      </c>
      <c r="K116" s="64">
        <v>339</v>
      </c>
      <c r="L116" s="64">
        <v>3.5</v>
      </c>
      <c r="M116" s="65">
        <v>0.06</v>
      </c>
      <c r="N116" s="58"/>
      <c r="O116" s="58"/>
      <c r="P116" s="58"/>
      <c r="Q116" s="58"/>
      <c r="R116" s="62">
        <f t="shared" si="1"/>
        <v>0</v>
      </c>
      <c r="T116" s="79"/>
      <c r="U116" s="79"/>
    </row>
    <row r="117" spans="1:21" ht="15.75" x14ac:dyDescent="0.25">
      <c r="A117" s="58"/>
      <c r="B117" s="63" t="s">
        <v>58</v>
      </c>
      <c r="C117" s="64">
        <v>760</v>
      </c>
      <c r="D117" s="64">
        <v>38.25</v>
      </c>
      <c r="E117" s="64">
        <v>339.01</v>
      </c>
      <c r="F117" s="64">
        <v>700.36</v>
      </c>
      <c r="G117" s="64">
        <v>269.12</v>
      </c>
      <c r="H117" s="64">
        <v>232.67</v>
      </c>
      <c r="I117" s="64">
        <v>-89.31</v>
      </c>
      <c r="J117" s="64">
        <v>249.22</v>
      </c>
      <c r="K117" s="64">
        <v>339</v>
      </c>
      <c r="L117" s="64">
        <v>3.5</v>
      </c>
      <c r="M117" s="65">
        <v>0.05</v>
      </c>
      <c r="N117" s="58"/>
      <c r="O117" s="58"/>
      <c r="P117" s="58"/>
      <c r="Q117" s="58"/>
      <c r="R117" s="62">
        <f t="shared" si="1"/>
        <v>0</v>
      </c>
      <c r="T117" s="79"/>
      <c r="U117" s="79"/>
    </row>
    <row r="118" spans="1:21" ht="15.75" x14ac:dyDescent="0.25">
      <c r="A118" s="58"/>
      <c r="B118" s="63" t="s">
        <v>58</v>
      </c>
      <c r="C118" s="64">
        <v>770</v>
      </c>
      <c r="D118" s="64">
        <v>39.42</v>
      </c>
      <c r="E118" s="64">
        <v>339.01</v>
      </c>
      <c r="F118" s="64">
        <v>708.15</v>
      </c>
      <c r="G118" s="64">
        <v>276.91000000000003</v>
      </c>
      <c r="H118" s="64">
        <v>238.52</v>
      </c>
      <c r="I118" s="64">
        <v>-91.56</v>
      </c>
      <c r="J118" s="64">
        <v>255.49</v>
      </c>
      <c r="K118" s="64">
        <v>339</v>
      </c>
      <c r="L118" s="64">
        <v>3.5</v>
      </c>
      <c r="M118" s="65">
        <v>0.05</v>
      </c>
      <c r="N118" s="58"/>
      <c r="O118" s="58"/>
      <c r="P118" s="58"/>
      <c r="Q118" s="58"/>
      <c r="R118" s="62">
        <f t="shared" si="1"/>
        <v>0</v>
      </c>
      <c r="T118" s="79"/>
      <c r="U118" s="79"/>
    </row>
    <row r="119" spans="1:21" ht="15.75" x14ac:dyDescent="0.25">
      <c r="A119" s="58"/>
      <c r="B119" s="63" t="s">
        <v>58</v>
      </c>
      <c r="C119" s="64">
        <v>780</v>
      </c>
      <c r="D119" s="64">
        <v>40.590000000000003</v>
      </c>
      <c r="E119" s="64">
        <v>339.01</v>
      </c>
      <c r="F119" s="64">
        <v>715.81</v>
      </c>
      <c r="G119" s="64">
        <v>284.57</v>
      </c>
      <c r="H119" s="64">
        <v>244.53</v>
      </c>
      <c r="I119" s="64">
        <v>-93.86</v>
      </c>
      <c r="J119" s="64">
        <v>261.92</v>
      </c>
      <c r="K119" s="64">
        <v>339</v>
      </c>
      <c r="L119" s="64">
        <v>3.5</v>
      </c>
      <c r="M119" s="65">
        <v>0.05</v>
      </c>
      <c r="N119" s="58"/>
      <c r="O119" s="58"/>
      <c r="P119" s="58"/>
      <c r="Q119" s="58"/>
      <c r="R119" s="62">
        <f t="shared" si="1"/>
        <v>0</v>
      </c>
      <c r="T119" s="79"/>
      <c r="U119" s="79"/>
    </row>
    <row r="120" spans="1:21" ht="15.75" x14ac:dyDescent="0.25">
      <c r="A120" s="58"/>
      <c r="B120" s="63" t="s">
        <v>58</v>
      </c>
      <c r="C120" s="64">
        <v>790</v>
      </c>
      <c r="D120" s="64">
        <v>41.75</v>
      </c>
      <c r="E120" s="64">
        <v>339.01</v>
      </c>
      <c r="F120" s="64">
        <v>723.34</v>
      </c>
      <c r="G120" s="64">
        <v>292.10000000000002</v>
      </c>
      <c r="H120" s="64">
        <v>250.67</v>
      </c>
      <c r="I120" s="64">
        <v>-96.22</v>
      </c>
      <c r="J120" s="64">
        <v>268.5</v>
      </c>
      <c r="K120" s="64">
        <v>339</v>
      </c>
      <c r="L120" s="64">
        <v>3.5</v>
      </c>
      <c r="M120" s="65">
        <v>0.05</v>
      </c>
      <c r="N120" s="58"/>
      <c r="O120" s="58"/>
      <c r="P120" s="58"/>
      <c r="Q120" s="58"/>
      <c r="R120" s="62">
        <f t="shared" si="1"/>
        <v>0</v>
      </c>
      <c r="T120" s="79"/>
      <c r="U120" s="79"/>
    </row>
    <row r="121" spans="1:21" ht="15.75" x14ac:dyDescent="0.25">
      <c r="A121" s="58"/>
      <c r="B121" s="63" t="s">
        <v>58</v>
      </c>
      <c r="C121" s="64">
        <v>800</v>
      </c>
      <c r="D121" s="64">
        <v>42.92</v>
      </c>
      <c r="E121" s="64">
        <v>339.02</v>
      </c>
      <c r="F121" s="64">
        <v>730.73</v>
      </c>
      <c r="G121" s="64">
        <v>299.49</v>
      </c>
      <c r="H121" s="64">
        <v>256.95999999999998</v>
      </c>
      <c r="I121" s="64">
        <v>-98.63</v>
      </c>
      <c r="J121" s="64">
        <v>275.24</v>
      </c>
      <c r="K121" s="64">
        <v>339</v>
      </c>
      <c r="L121" s="64">
        <v>3.5</v>
      </c>
      <c r="M121" s="65">
        <v>0.05</v>
      </c>
      <c r="N121" s="58"/>
      <c r="O121" s="58"/>
      <c r="P121" s="58"/>
      <c r="Q121" s="58"/>
      <c r="R121" s="62">
        <f t="shared" si="1"/>
        <v>0</v>
      </c>
      <c r="T121" s="79"/>
      <c r="U121" s="79"/>
    </row>
    <row r="122" spans="1:21" ht="15.75" x14ac:dyDescent="0.25">
      <c r="A122" s="58"/>
      <c r="B122" s="63" t="s">
        <v>58</v>
      </c>
      <c r="C122" s="64">
        <v>810</v>
      </c>
      <c r="D122" s="64">
        <v>44.09</v>
      </c>
      <c r="E122" s="64">
        <v>339.02</v>
      </c>
      <c r="F122" s="64">
        <v>737.98</v>
      </c>
      <c r="G122" s="64">
        <v>306.74</v>
      </c>
      <c r="H122" s="64">
        <v>263.39</v>
      </c>
      <c r="I122" s="64">
        <v>-101.09</v>
      </c>
      <c r="J122" s="64">
        <v>282.12</v>
      </c>
      <c r="K122" s="64">
        <v>339</v>
      </c>
      <c r="L122" s="64">
        <v>3.5</v>
      </c>
      <c r="M122" s="65">
        <v>0.05</v>
      </c>
      <c r="N122" s="58"/>
      <c r="O122" s="58"/>
      <c r="P122" s="58"/>
      <c r="Q122" s="58"/>
      <c r="R122" s="62">
        <f t="shared" si="1"/>
        <v>0</v>
      </c>
      <c r="T122" s="79"/>
      <c r="U122" s="79"/>
    </row>
    <row r="123" spans="1:21" ht="15.75" x14ac:dyDescent="0.25">
      <c r="A123" s="58"/>
      <c r="B123" s="63" t="s">
        <v>58</v>
      </c>
      <c r="C123" s="64">
        <v>820</v>
      </c>
      <c r="D123" s="64">
        <v>45.25</v>
      </c>
      <c r="E123" s="64">
        <v>339.02</v>
      </c>
      <c r="F123" s="64">
        <v>745.09</v>
      </c>
      <c r="G123" s="64">
        <v>313.85000000000002</v>
      </c>
      <c r="H123" s="64">
        <v>269.95</v>
      </c>
      <c r="I123" s="64">
        <v>-103.61</v>
      </c>
      <c r="J123" s="64">
        <v>289.14999999999998</v>
      </c>
      <c r="K123" s="64">
        <v>339</v>
      </c>
      <c r="L123" s="64">
        <v>3.5</v>
      </c>
      <c r="M123" s="65">
        <v>0.05</v>
      </c>
      <c r="N123" s="58"/>
      <c r="O123" s="58"/>
      <c r="P123" s="58"/>
      <c r="Q123" s="58"/>
      <c r="R123" s="62">
        <f t="shared" si="1"/>
        <v>0</v>
      </c>
      <c r="T123" s="79"/>
      <c r="U123" s="79"/>
    </row>
    <row r="124" spans="1:21" ht="15.75" x14ac:dyDescent="0.25">
      <c r="A124" s="58"/>
      <c r="B124" s="63" t="s">
        <v>58</v>
      </c>
      <c r="C124" s="64">
        <v>830</v>
      </c>
      <c r="D124" s="64">
        <v>46.42</v>
      </c>
      <c r="E124" s="64">
        <v>339.02</v>
      </c>
      <c r="F124" s="64">
        <v>752.06</v>
      </c>
      <c r="G124" s="64">
        <v>320.82</v>
      </c>
      <c r="H124" s="64">
        <v>276.64999999999998</v>
      </c>
      <c r="I124" s="64">
        <v>-106.18</v>
      </c>
      <c r="J124" s="64">
        <v>296.33</v>
      </c>
      <c r="K124" s="64">
        <v>339</v>
      </c>
      <c r="L124" s="64">
        <v>3.5</v>
      </c>
      <c r="M124" s="65">
        <v>0.05</v>
      </c>
      <c r="N124" s="58"/>
      <c r="O124" s="58"/>
      <c r="P124" s="58"/>
      <c r="Q124" s="58"/>
      <c r="R124" s="62">
        <f t="shared" si="1"/>
        <v>0</v>
      </c>
      <c r="T124" s="79"/>
      <c r="U124" s="79"/>
    </row>
    <row r="125" spans="1:21" ht="15.75" x14ac:dyDescent="0.25">
      <c r="A125" s="58"/>
      <c r="B125" s="63" t="s">
        <v>61</v>
      </c>
      <c r="C125" s="64">
        <v>831.36</v>
      </c>
      <c r="D125" s="64">
        <v>46.58</v>
      </c>
      <c r="E125" s="64">
        <v>339.02</v>
      </c>
      <c r="F125" s="64">
        <v>753</v>
      </c>
      <c r="G125" s="64">
        <v>321.76</v>
      </c>
      <c r="H125" s="64">
        <v>277.57</v>
      </c>
      <c r="I125" s="64">
        <v>-106.53</v>
      </c>
      <c r="J125" s="64">
        <v>297.32</v>
      </c>
      <c r="K125" s="64">
        <v>339</v>
      </c>
      <c r="L125" s="64">
        <v>3.5</v>
      </c>
      <c r="M125" s="65">
        <v>0.04</v>
      </c>
      <c r="N125" s="58"/>
      <c r="O125" s="58"/>
      <c r="P125" s="58"/>
      <c r="Q125" s="58"/>
      <c r="R125" s="62">
        <f t="shared" si="1"/>
        <v>0</v>
      </c>
      <c r="T125" s="79"/>
      <c r="U125" s="79"/>
    </row>
    <row r="126" spans="1:21" ht="15.75" x14ac:dyDescent="0.25">
      <c r="A126" s="58"/>
      <c r="B126" s="63" t="s">
        <v>58</v>
      </c>
      <c r="C126" s="64">
        <v>840</v>
      </c>
      <c r="D126" s="64">
        <v>47.59</v>
      </c>
      <c r="E126" s="64">
        <v>339.02</v>
      </c>
      <c r="F126" s="64">
        <v>758.88</v>
      </c>
      <c r="G126" s="64">
        <v>327.64</v>
      </c>
      <c r="H126" s="64">
        <v>283.48</v>
      </c>
      <c r="I126" s="64">
        <v>-108.8</v>
      </c>
      <c r="J126" s="64">
        <v>303.64</v>
      </c>
      <c r="K126" s="64">
        <v>339</v>
      </c>
      <c r="L126" s="64">
        <v>3.5</v>
      </c>
      <c r="M126" s="65">
        <v>0.04</v>
      </c>
      <c r="N126" s="58"/>
      <c r="O126" s="58"/>
      <c r="P126" s="58"/>
      <c r="Q126" s="58"/>
      <c r="R126" s="62">
        <f t="shared" si="1"/>
        <v>0</v>
      </c>
      <c r="T126" s="79"/>
      <c r="U126" s="79"/>
    </row>
    <row r="127" spans="1:21" ht="15.75" x14ac:dyDescent="0.25">
      <c r="A127" s="58"/>
      <c r="B127" s="63" t="s">
        <v>58</v>
      </c>
      <c r="C127" s="64">
        <v>850</v>
      </c>
      <c r="D127" s="64">
        <v>48.75</v>
      </c>
      <c r="E127" s="64">
        <v>339.02</v>
      </c>
      <c r="F127" s="64">
        <v>765.55</v>
      </c>
      <c r="G127" s="64">
        <v>334.31</v>
      </c>
      <c r="H127" s="64">
        <v>290.43</v>
      </c>
      <c r="I127" s="64">
        <v>-111.47</v>
      </c>
      <c r="J127" s="64">
        <v>311.08999999999997</v>
      </c>
      <c r="K127" s="64">
        <v>339</v>
      </c>
      <c r="L127" s="64">
        <v>3.5</v>
      </c>
      <c r="M127" s="65">
        <v>0.04</v>
      </c>
      <c r="N127" s="58"/>
      <c r="O127" s="58"/>
      <c r="P127" s="58"/>
      <c r="Q127" s="58"/>
      <c r="R127" s="62">
        <f t="shared" si="1"/>
        <v>0</v>
      </c>
      <c r="T127" s="79"/>
      <c r="U127" s="79"/>
    </row>
    <row r="128" spans="1:21" ht="15.75" x14ac:dyDescent="0.25">
      <c r="A128" s="58"/>
      <c r="B128" s="63" t="s">
        <v>58</v>
      </c>
      <c r="C128" s="64">
        <v>860</v>
      </c>
      <c r="D128" s="64">
        <v>49.92</v>
      </c>
      <c r="E128" s="64">
        <v>339.02</v>
      </c>
      <c r="F128" s="64">
        <v>772.07</v>
      </c>
      <c r="G128" s="64">
        <v>340.83</v>
      </c>
      <c r="H128" s="64">
        <v>297.52</v>
      </c>
      <c r="I128" s="64">
        <v>-114.18</v>
      </c>
      <c r="J128" s="64">
        <v>318.68</v>
      </c>
      <c r="K128" s="64">
        <v>339</v>
      </c>
      <c r="L128" s="64">
        <v>3.5</v>
      </c>
      <c r="M128" s="65">
        <v>0.04</v>
      </c>
      <c r="N128" s="58"/>
      <c r="O128" s="58"/>
      <c r="P128" s="58"/>
      <c r="Q128" s="58"/>
      <c r="R128" s="62">
        <f t="shared" si="1"/>
        <v>0</v>
      </c>
      <c r="T128" s="79"/>
      <c r="U128" s="79"/>
    </row>
    <row r="129" spans="1:21" ht="15.75" x14ac:dyDescent="0.25">
      <c r="A129" s="58"/>
      <c r="B129" s="63" t="s">
        <v>58</v>
      </c>
      <c r="C129" s="64">
        <v>870</v>
      </c>
      <c r="D129" s="64">
        <v>51.09</v>
      </c>
      <c r="E129" s="64">
        <v>339.02</v>
      </c>
      <c r="F129" s="64">
        <v>778.43</v>
      </c>
      <c r="G129" s="64">
        <v>347.19</v>
      </c>
      <c r="H129" s="64">
        <v>304.72000000000003</v>
      </c>
      <c r="I129" s="64">
        <v>-116.94</v>
      </c>
      <c r="J129" s="64">
        <v>326.39</v>
      </c>
      <c r="K129" s="64">
        <v>339</v>
      </c>
      <c r="L129" s="64">
        <v>3.5</v>
      </c>
      <c r="M129" s="65">
        <v>0.04</v>
      </c>
      <c r="N129" s="58"/>
      <c r="O129" s="58"/>
      <c r="P129" s="58"/>
      <c r="Q129" s="58"/>
      <c r="R129" s="62">
        <f t="shared" si="1"/>
        <v>0</v>
      </c>
      <c r="T129" s="79"/>
      <c r="U129" s="79"/>
    </row>
    <row r="130" spans="1:21" ht="15.75" x14ac:dyDescent="0.25">
      <c r="A130" s="58"/>
      <c r="B130" s="63" t="s">
        <v>58</v>
      </c>
      <c r="C130" s="64">
        <v>880</v>
      </c>
      <c r="D130" s="64">
        <v>52.25</v>
      </c>
      <c r="E130" s="64">
        <v>339.02</v>
      </c>
      <c r="F130" s="64">
        <v>784.63</v>
      </c>
      <c r="G130" s="64">
        <v>353.39</v>
      </c>
      <c r="H130" s="64">
        <v>312.05</v>
      </c>
      <c r="I130" s="64">
        <v>-119.75</v>
      </c>
      <c r="J130" s="64">
        <v>334.24</v>
      </c>
      <c r="K130" s="64">
        <v>339</v>
      </c>
      <c r="L130" s="64">
        <v>3.5</v>
      </c>
      <c r="M130" s="65">
        <v>0.04</v>
      </c>
      <c r="N130" s="58"/>
      <c r="O130" s="58"/>
      <c r="P130" s="58"/>
      <c r="Q130" s="58"/>
      <c r="R130" s="62">
        <f t="shared" si="1"/>
        <v>0</v>
      </c>
      <c r="T130" s="79"/>
      <c r="U130" s="79"/>
    </row>
    <row r="131" spans="1:21" ht="15.75" x14ac:dyDescent="0.25">
      <c r="A131" s="58"/>
      <c r="B131" s="63" t="s">
        <v>58</v>
      </c>
      <c r="C131" s="64">
        <v>890</v>
      </c>
      <c r="D131" s="64">
        <v>53.42</v>
      </c>
      <c r="E131" s="64">
        <v>339.03</v>
      </c>
      <c r="F131" s="64">
        <v>790.67</v>
      </c>
      <c r="G131" s="64">
        <v>359.43</v>
      </c>
      <c r="H131" s="64">
        <v>319.49</v>
      </c>
      <c r="I131" s="64">
        <v>-122.61</v>
      </c>
      <c r="J131" s="64">
        <v>342.21</v>
      </c>
      <c r="K131" s="64">
        <v>339.01</v>
      </c>
      <c r="L131" s="64">
        <v>3.5</v>
      </c>
      <c r="M131" s="65">
        <v>0.04</v>
      </c>
      <c r="N131" s="58"/>
      <c r="O131" s="58"/>
      <c r="P131" s="58"/>
      <c r="Q131" s="58"/>
      <c r="R131" s="62">
        <f t="shared" si="1"/>
        <v>0</v>
      </c>
      <c r="T131" s="79"/>
      <c r="U131" s="79"/>
    </row>
    <row r="132" spans="1:21" ht="15.75" x14ac:dyDescent="0.25">
      <c r="A132" s="58"/>
      <c r="B132" s="63" t="s">
        <v>58</v>
      </c>
      <c r="C132" s="64">
        <v>900</v>
      </c>
      <c r="D132" s="64">
        <v>54.59</v>
      </c>
      <c r="E132" s="64">
        <v>339.03</v>
      </c>
      <c r="F132" s="64">
        <v>796.55</v>
      </c>
      <c r="G132" s="64">
        <v>365.31</v>
      </c>
      <c r="H132" s="64">
        <v>327.04000000000002</v>
      </c>
      <c r="I132" s="64">
        <v>-125.5</v>
      </c>
      <c r="J132" s="64">
        <v>350.3</v>
      </c>
      <c r="K132" s="64">
        <v>339.01</v>
      </c>
      <c r="L132" s="64">
        <v>3.5</v>
      </c>
      <c r="M132" s="65">
        <v>0.04</v>
      </c>
      <c r="N132" s="58"/>
      <c r="O132" s="58"/>
      <c r="P132" s="58"/>
      <c r="Q132" s="58"/>
      <c r="R132" s="62">
        <f t="shared" si="1"/>
        <v>0</v>
      </c>
      <c r="T132" s="79"/>
      <c r="U132" s="79"/>
    </row>
    <row r="133" spans="1:21" ht="15.75" x14ac:dyDescent="0.25">
      <c r="A133" s="58"/>
      <c r="B133" s="63" t="s">
        <v>58</v>
      </c>
      <c r="C133" s="64">
        <v>910</v>
      </c>
      <c r="D133" s="64">
        <v>55.75</v>
      </c>
      <c r="E133" s="64">
        <v>339.03</v>
      </c>
      <c r="F133" s="64">
        <v>802.26</v>
      </c>
      <c r="G133" s="64">
        <v>371.02</v>
      </c>
      <c r="H133" s="64">
        <v>334.71</v>
      </c>
      <c r="I133" s="64">
        <v>-128.44</v>
      </c>
      <c r="J133" s="64">
        <v>358.5</v>
      </c>
      <c r="K133" s="64">
        <v>339.01</v>
      </c>
      <c r="L133" s="64">
        <v>3.5</v>
      </c>
      <c r="M133" s="65">
        <v>0.04</v>
      </c>
      <c r="N133" s="58"/>
      <c r="O133" s="58"/>
      <c r="P133" s="58"/>
      <c r="Q133" s="58"/>
      <c r="R133" s="62">
        <f t="shared" si="1"/>
        <v>0</v>
      </c>
      <c r="T133" s="79"/>
      <c r="U133" s="79"/>
    </row>
    <row r="134" spans="1:21" ht="15.75" x14ac:dyDescent="0.25">
      <c r="A134" s="58"/>
      <c r="B134" s="63" t="s">
        <v>58</v>
      </c>
      <c r="C134" s="64">
        <v>920</v>
      </c>
      <c r="D134" s="64">
        <v>56.92</v>
      </c>
      <c r="E134" s="64">
        <v>339.03</v>
      </c>
      <c r="F134" s="64">
        <v>807.8</v>
      </c>
      <c r="G134" s="64">
        <v>376.56</v>
      </c>
      <c r="H134" s="64">
        <v>342.48</v>
      </c>
      <c r="I134" s="64">
        <v>-131.41999999999999</v>
      </c>
      <c r="J134" s="64">
        <v>366.83</v>
      </c>
      <c r="K134" s="64">
        <v>339.01</v>
      </c>
      <c r="L134" s="64">
        <v>3.5</v>
      </c>
      <c r="M134" s="65">
        <v>0.04</v>
      </c>
      <c r="N134" s="58"/>
      <c r="O134" s="58"/>
      <c r="P134" s="58"/>
      <c r="Q134" s="58"/>
      <c r="R134" s="62">
        <f t="shared" si="1"/>
        <v>0</v>
      </c>
      <c r="T134" s="79"/>
      <c r="U134" s="79"/>
    </row>
    <row r="135" spans="1:21" ht="15.75" x14ac:dyDescent="0.25">
      <c r="A135" s="58"/>
      <c r="B135" s="63" t="s">
        <v>62</v>
      </c>
      <c r="C135" s="64">
        <v>922.27</v>
      </c>
      <c r="D135" s="64">
        <v>57.18</v>
      </c>
      <c r="E135" s="64">
        <v>339.03</v>
      </c>
      <c r="F135" s="64">
        <v>809.03</v>
      </c>
      <c r="G135" s="64">
        <v>377.79</v>
      </c>
      <c r="H135" s="64">
        <v>344.26</v>
      </c>
      <c r="I135" s="64">
        <v>-132.1</v>
      </c>
      <c r="J135" s="64">
        <v>368.73</v>
      </c>
      <c r="K135" s="64">
        <v>339.01</v>
      </c>
      <c r="L135" s="64">
        <v>3.5</v>
      </c>
      <c r="M135" s="65">
        <v>0.04</v>
      </c>
      <c r="N135" s="58"/>
      <c r="O135" s="58"/>
      <c r="P135" s="58"/>
      <c r="Q135" s="58"/>
      <c r="R135" s="62">
        <f t="shared" si="1"/>
        <v>0</v>
      </c>
      <c r="T135" s="79"/>
      <c r="U135" s="79"/>
    </row>
    <row r="136" spans="1:21" ht="15.75" x14ac:dyDescent="0.25">
      <c r="A136" s="58"/>
      <c r="B136" s="63" t="s">
        <v>77</v>
      </c>
      <c r="C136" s="64">
        <v>929.59</v>
      </c>
      <c r="D136" s="64">
        <v>57.19</v>
      </c>
      <c r="E136" s="64">
        <v>339.03</v>
      </c>
      <c r="F136" s="64">
        <v>813</v>
      </c>
      <c r="G136" s="64">
        <v>381.76</v>
      </c>
      <c r="H136" s="64">
        <v>350</v>
      </c>
      <c r="I136" s="64">
        <v>-134.30000000000001</v>
      </c>
      <c r="J136" s="64">
        <v>374.88</v>
      </c>
      <c r="K136" s="64">
        <v>339.01</v>
      </c>
      <c r="L136" s="64">
        <v>0</v>
      </c>
      <c r="M136" s="65">
        <v>0.04</v>
      </c>
      <c r="N136" s="58"/>
      <c r="O136" s="58"/>
      <c r="P136" s="58"/>
      <c r="Q136" s="58"/>
      <c r="R136" s="62">
        <f t="shared" si="1"/>
        <v>0</v>
      </c>
      <c r="T136" s="79"/>
      <c r="U136" s="79"/>
    </row>
    <row r="137" spans="1:21" ht="15.75" x14ac:dyDescent="0.25">
      <c r="A137" s="58"/>
      <c r="B137" s="63" t="s">
        <v>58</v>
      </c>
      <c r="C137" s="64">
        <v>930</v>
      </c>
      <c r="D137" s="64">
        <v>57.19</v>
      </c>
      <c r="E137" s="64">
        <v>339.03</v>
      </c>
      <c r="F137" s="64">
        <v>813.22</v>
      </c>
      <c r="G137" s="64">
        <v>381.98</v>
      </c>
      <c r="H137" s="64">
        <v>350.32</v>
      </c>
      <c r="I137" s="64">
        <v>-134.41999999999999</v>
      </c>
      <c r="J137" s="64">
        <v>375.23</v>
      </c>
      <c r="K137" s="64">
        <v>339.01</v>
      </c>
      <c r="L137" s="64">
        <v>0</v>
      </c>
      <c r="M137" s="65">
        <v>0</v>
      </c>
      <c r="N137" s="58"/>
      <c r="O137" s="58"/>
      <c r="P137" s="58"/>
      <c r="Q137" s="58"/>
      <c r="R137" s="62">
        <f t="shared" si="1"/>
        <v>0</v>
      </c>
      <c r="T137" s="79"/>
      <c r="U137" s="79"/>
    </row>
    <row r="138" spans="1:21" ht="15.75" x14ac:dyDescent="0.25">
      <c r="A138" s="58"/>
      <c r="B138" s="63" t="s">
        <v>58</v>
      </c>
      <c r="C138" s="64">
        <v>940</v>
      </c>
      <c r="D138" s="64">
        <v>57.19</v>
      </c>
      <c r="E138" s="64">
        <v>339.03</v>
      </c>
      <c r="F138" s="64">
        <v>818.64</v>
      </c>
      <c r="G138" s="64">
        <v>387.4</v>
      </c>
      <c r="H138" s="64">
        <v>358.17</v>
      </c>
      <c r="I138" s="64">
        <v>-137.43</v>
      </c>
      <c r="J138" s="64">
        <v>383.63</v>
      </c>
      <c r="K138" s="64">
        <v>339.01</v>
      </c>
      <c r="L138" s="64">
        <v>0</v>
      </c>
      <c r="M138" s="65">
        <v>0</v>
      </c>
      <c r="N138" s="58"/>
      <c r="O138" s="58"/>
      <c r="P138" s="58"/>
      <c r="Q138" s="58"/>
      <c r="R138" s="62">
        <f t="shared" si="1"/>
        <v>0</v>
      </c>
      <c r="T138" s="79"/>
      <c r="U138" s="79"/>
    </row>
    <row r="139" spans="1:21" ht="15.75" x14ac:dyDescent="0.25">
      <c r="A139" s="58"/>
      <c r="B139" s="63" t="s">
        <v>58</v>
      </c>
      <c r="C139" s="64">
        <v>950</v>
      </c>
      <c r="D139" s="64">
        <v>57.19</v>
      </c>
      <c r="E139" s="64">
        <v>339.03</v>
      </c>
      <c r="F139" s="64">
        <v>824.06</v>
      </c>
      <c r="G139" s="64">
        <v>392.82</v>
      </c>
      <c r="H139" s="64">
        <v>366.02</v>
      </c>
      <c r="I139" s="64">
        <v>-140.44</v>
      </c>
      <c r="J139" s="64">
        <v>392.04</v>
      </c>
      <c r="K139" s="64">
        <v>339.01</v>
      </c>
      <c r="L139" s="64">
        <v>0</v>
      </c>
      <c r="M139" s="65">
        <v>0</v>
      </c>
      <c r="N139" s="58"/>
      <c r="O139" s="58"/>
      <c r="P139" s="58"/>
      <c r="Q139" s="58"/>
      <c r="R139" s="62">
        <f t="shared" si="1"/>
        <v>0</v>
      </c>
      <c r="T139" s="79"/>
      <c r="U139" s="79"/>
    </row>
    <row r="140" spans="1:21" ht="15.75" x14ac:dyDescent="0.25">
      <c r="A140" s="58"/>
      <c r="B140" s="63" t="s">
        <v>58</v>
      </c>
      <c r="C140" s="64">
        <v>960</v>
      </c>
      <c r="D140" s="64">
        <v>57.19</v>
      </c>
      <c r="E140" s="64">
        <v>339.03</v>
      </c>
      <c r="F140" s="64">
        <v>829.48</v>
      </c>
      <c r="G140" s="64">
        <v>398.24</v>
      </c>
      <c r="H140" s="64">
        <v>373.87</v>
      </c>
      <c r="I140" s="64">
        <v>-143.44999999999999</v>
      </c>
      <c r="J140" s="64">
        <v>400.44</v>
      </c>
      <c r="K140" s="64">
        <v>339.01</v>
      </c>
      <c r="L140" s="64">
        <v>0</v>
      </c>
      <c r="M140" s="65">
        <v>0</v>
      </c>
      <c r="N140" s="58"/>
      <c r="O140" s="58"/>
      <c r="P140" s="58"/>
      <c r="Q140" s="58"/>
      <c r="R140" s="62">
        <f t="shared" si="1"/>
        <v>0</v>
      </c>
      <c r="T140" s="79"/>
      <c r="U140" s="79"/>
    </row>
    <row r="141" spans="1:21" ht="15.75" x14ac:dyDescent="0.25">
      <c r="A141" s="58"/>
      <c r="B141" s="63" t="s">
        <v>58</v>
      </c>
      <c r="C141" s="64">
        <v>970</v>
      </c>
      <c r="D141" s="64">
        <v>57.19</v>
      </c>
      <c r="E141" s="64">
        <v>339.03</v>
      </c>
      <c r="F141" s="64">
        <v>834.9</v>
      </c>
      <c r="G141" s="64">
        <v>403.66</v>
      </c>
      <c r="H141" s="64">
        <v>381.71</v>
      </c>
      <c r="I141" s="64">
        <v>-146.46</v>
      </c>
      <c r="J141" s="64">
        <v>408.85</v>
      </c>
      <c r="K141" s="64">
        <v>339.01</v>
      </c>
      <c r="L141" s="64">
        <v>0</v>
      </c>
      <c r="M141" s="65">
        <v>0</v>
      </c>
      <c r="N141" s="58"/>
      <c r="O141" s="58"/>
      <c r="P141" s="58"/>
      <c r="Q141" s="58"/>
      <c r="R141" s="62">
        <f t="shared" si="1"/>
        <v>0</v>
      </c>
      <c r="T141" s="79"/>
      <c r="U141" s="79"/>
    </row>
    <row r="142" spans="1:21" ht="15.75" x14ac:dyDescent="0.25">
      <c r="A142" s="58"/>
      <c r="B142" s="63" t="s">
        <v>58</v>
      </c>
      <c r="C142" s="64">
        <v>980</v>
      </c>
      <c r="D142" s="64">
        <v>57.19</v>
      </c>
      <c r="E142" s="64">
        <v>339.03</v>
      </c>
      <c r="F142" s="64">
        <v>840.32</v>
      </c>
      <c r="G142" s="64">
        <v>409.08</v>
      </c>
      <c r="H142" s="64">
        <v>389.56</v>
      </c>
      <c r="I142" s="64">
        <v>-149.46</v>
      </c>
      <c r="J142" s="64">
        <v>417.25</v>
      </c>
      <c r="K142" s="64">
        <v>339.01</v>
      </c>
      <c r="L142" s="64">
        <v>0</v>
      </c>
      <c r="M142" s="65">
        <v>0</v>
      </c>
      <c r="N142" s="58"/>
      <c r="O142" s="58"/>
      <c r="P142" s="58"/>
      <c r="Q142" s="58"/>
      <c r="R142" s="62">
        <f t="shared" si="1"/>
        <v>0</v>
      </c>
      <c r="T142" s="79"/>
      <c r="U142" s="79"/>
    </row>
    <row r="143" spans="1:21" ht="15.75" x14ac:dyDescent="0.25">
      <c r="A143" s="58"/>
      <c r="B143" s="63" t="s">
        <v>58</v>
      </c>
      <c r="C143" s="64">
        <v>990</v>
      </c>
      <c r="D143" s="64">
        <v>57.19</v>
      </c>
      <c r="E143" s="64">
        <v>339.03</v>
      </c>
      <c r="F143" s="64">
        <v>845.74</v>
      </c>
      <c r="G143" s="64">
        <v>414.5</v>
      </c>
      <c r="H143" s="64">
        <v>397.41</v>
      </c>
      <c r="I143" s="64">
        <v>-152.47</v>
      </c>
      <c r="J143" s="64">
        <v>425.65</v>
      </c>
      <c r="K143" s="64">
        <v>339.01</v>
      </c>
      <c r="L143" s="64">
        <v>0</v>
      </c>
      <c r="M143" s="65">
        <v>0</v>
      </c>
      <c r="N143" s="58"/>
      <c r="O143" s="58"/>
      <c r="P143" s="58"/>
      <c r="Q143" s="58"/>
      <c r="R143" s="62">
        <f t="shared" si="1"/>
        <v>0</v>
      </c>
      <c r="T143" s="79"/>
      <c r="U143" s="79"/>
    </row>
    <row r="144" spans="1:21" ht="15.75" x14ac:dyDescent="0.25">
      <c r="A144" s="58"/>
      <c r="B144" s="63" t="s">
        <v>58</v>
      </c>
      <c r="C144" s="64">
        <v>1000</v>
      </c>
      <c r="D144" s="64">
        <v>57.19</v>
      </c>
      <c r="E144" s="64">
        <v>339.03</v>
      </c>
      <c r="F144" s="64">
        <v>851.16</v>
      </c>
      <c r="G144" s="64">
        <v>419.92</v>
      </c>
      <c r="H144" s="64">
        <v>405.26</v>
      </c>
      <c r="I144" s="64">
        <v>-155.47999999999999</v>
      </c>
      <c r="J144" s="64">
        <v>434.06</v>
      </c>
      <c r="K144" s="64">
        <v>339.01</v>
      </c>
      <c r="L144" s="64">
        <v>0</v>
      </c>
      <c r="M144" s="65">
        <v>0</v>
      </c>
      <c r="N144" s="58"/>
      <c r="O144" s="58"/>
      <c r="P144" s="58"/>
      <c r="Q144" s="58"/>
      <c r="R144" s="62">
        <f t="shared" si="1"/>
        <v>0</v>
      </c>
      <c r="T144" s="79"/>
      <c r="U144" s="79"/>
    </row>
    <row r="145" spans="1:21" ht="15.75" x14ac:dyDescent="0.25">
      <c r="A145" s="58"/>
      <c r="B145" s="63" t="s">
        <v>58</v>
      </c>
      <c r="C145" s="64">
        <v>1010</v>
      </c>
      <c r="D145" s="64">
        <v>57.19</v>
      </c>
      <c r="E145" s="64">
        <v>339.03</v>
      </c>
      <c r="F145" s="64">
        <v>856.58</v>
      </c>
      <c r="G145" s="64">
        <v>425.34</v>
      </c>
      <c r="H145" s="64">
        <v>413.1</v>
      </c>
      <c r="I145" s="64">
        <v>-158.49</v>
      </c>
      <c r="J145" s="64">
        <v>442.46</v>
      </c>
      <c r="K145" s="64">
        <v>339.01</v>
      </c>
      <c r="L145" s="64">
        <v>0</v>
      </c>
      <c r="M145" s="65">
        <v>0</v>
      </c>
      <c r="N145" s="58"/>
      <c r="O145" s="58"/>
      <c r="P145" s="58"/>
      <c r="Q145" s="58"/>
      <c r="R145" s="62">
        <f t="shared" si="1"/>
        <v>0</v>
      </c>
      <c r="T145" s="79"/>
      <c r="U145" s="79"/>
    </row>
    <row r="146" spans="1:21" ht="15.75" x14ac:dyDescent="0.25">
      <c r="A146" s="58"/>
      <c r="B146" s="63" t="s">
        <v>58</v>
      </c>
      <c r="C146" s="64">
        <v>1020</v>
      </c>
      <c r="D146" s="64">
        <v>57.19</v>
      </c>
      <c r="E146" s="64">
        <v>339.03</v>
      </c>
      <c r="F146" s="64">
        <v>862</v>
      </c>
      <c r="G146" s="64">
        <v>430.76</v>
      </c>
      <c r="H146" s="64">
        <v>420.95</v>
      </c>
      <c r="I146" s="64">
        <v>-161.5</v>
      </c>
      <c r="J146" s="64">
        <v>450.87</v>
      </c>
      <c r="K146" s="64">
        <v>339.01</v>
      </c>
      <c r="L146" s="64">
        <v>0</v>
      </c>
      <c r="M146" s="65">
        <v>0</v>
      </c>
      <c r="N146" s="58"/>
      <c r="O146" s="58"/>
      <c r="P146" s="58"/>
      <c r="Q146" s="58"/>
      <c r="R146" s="62">
        <f t="shared" si="1"/>
        <v>0</v>
      </c>
      <c r="T146" s="79"/>
      <c r="U146" s="79"/>
    </row>
    <row r="147" spans="1:21" ht="15.75" x14ac:dyDescent="0.25">
      <c r="A147" s="58"/>
      <c r="B147" s="63" t="s">
        <v>58</v>
      </c>
      <c r="C147" s="64">
        <v>1030</v>
      </c>
      <c r="D147" s="64">
        <v>57.19</v>
      </c>
      <c r="E147" s="64">
        <v>339.03</v>
      </c>
      <c r="F147" s="64">
        <v>867.42</v>
      </c>
      <c r="G147" s="64">
        <v>436.18</v>
      </c>
      <c r="H147" s="64">
        <v>428.8</v>
      </c>
      <c r="I147" s="64">
        <v>-164.5</v>
      </c>
      <c r="J147" s="64">
        <v>459.27</v>
      </c>
      <c r="K147" s="64">
        <v>339.01</v>
      </c>
      <c r="L147" s="64">
        <v>0</v>
      </c>
      <c r="M147" s="65">
        <v>0</v>
      </c>
      <c r="N147" s="58"/>
      <c r="O147" s="58"/>
      <c r="P147" s="58"/>
      <c r="Q147" s="58"/>
      <c r="R147" s="62">
        <f t="shared" si="1"/>
        <v>0</v>
      </c>
      <c r="T147" s="79"/>
      <c r="U147" s="79"/>
    </row>
    <row r="148" spans="1:21" ht="15.75" x14ac:dyDescent="0.25">
      <c r="A148" s="58"/>
      <c r="B148" s="63" t="s">
        <v>58</v>
      </c>
      <c r="C148" s="64">
        <v>1040</v>
      </c>
      <c r="D148" s="64">
        <v>57.19</v>
      </c>
      <c r="E148" s="64">
        <v>339.03</v>
      </c>
      <c r="F148" s="64">
        <v>872.84</v>
      </c>
      <c r="G148" s="64">
        <v>441.6</v>
      </c>
      <c r="H148" s="64">
        <v>436.65</v>
      </c>
      <c r="I148" s="64">
        <v>-167.51</v>
      </c>
      <c r="J148" s="64">
        <v>467.68</v>
      </c>
      <c r="K148" s="64">
        <v>339.01</v>
      </c>
      <c r="L148" s="64">
        <v>0</v>
      </c>
      <c r="M148" s="65">
        <v>0</v>
      </c>
      <c r="N148" s="58"/>
      <c r="O148" s="58"/>
      <c r="P148" s="58"/>
      <c r="Q148" s="58"/>
      <c r="R148" s="62">
        <f t="shared" si="1"/>
        <v>0</v>
      </c>
      <c r="T148" s="79"/>
      <c r="U148" s="79"/>
    </row>
    <row r="149" spans="1:21" ht="15.75" x14ac:dyDescent="0.25">
      <c r="A149" s="58"/>
      <c r="B149" s="63" t="s">
        <v>58</v>
      </c>
      <c r="C149" s="64">
        <v>1050</v>
      </c>
      <c r="D149" s="64">
        <v>57.19</v>
      </c>
      <c r="E149" s="64">
        <v>339.03</v>
      </c>
      <c r="F149" s="64">
        <v>878.25</v>
      </c>
      <c r="G149" s="64">
        <v>447.01</v>
      </c>
      <c r="H149" s="64">
        <v>444.49</v>
      </c>
      <c r="I149" s="64">
        <v>-170.52</v>
      </c>
      <c r="J149" s="64">
        <v>476.08</v>
      </c>
      <c r="K149" s="64">
        <v>339.01</v>
      </c>
      <c r="L149" s="64">
        <v>0</v>
      </c>
      <c r="M149" s="65">
        <v>0</v>
      </c>
      <c r="N149" s="58"/>
      <c r="O149" s="58"/>
      <c r="P149" s="58"/>
      <c r="Q149" s="58"/>
      <c r="R149" s="62">
        <f t="shared" si="1"/>
        <v>0</v>
      </c>
      <c r="T149" s="79"/>
      <c r="U149" s="79"/>
    </row>
    <row r="150" spans="1:21" ht="15.75" x14ac:dyDescent="0.25">
      <c r="A150" s="58"/>
      <c r="B150" s="63" t="s">
        <v>58</v>
      </c>
      <c r="C150" s="64">
        <v>1060</v>
      </c>
      <c r="D150" s="64">
        <v>57.19</v>
      </c>
      <c r="E150" s="64">
        <v>339.03</v>
      </c>
      <c r="F150" s="64">
        <v>883.67</v>
      </c>
      <c r="G150" s="64">
        <v>452.43</v>
      </c>
      <c r="H150" s="64">
        <v>452.34</v>
      </c>
      <c r="I150" s="64">
        <v>-173.53</v>
      </c>
      <c r="J150" s="64">
        <v>484.48</v>
      </c>
      <c r="K150" s="64">
        <v>339.01</v>
      </c>
      <c r="L150" s="64">
        <v>0</v>
      </c>
      <c r="M150" s="65">
        <v>0</v>
      </c>
      <c r="N150" s="58"/>
      <c r="O150" s="58"/>
      <c r="P150" s="58"/>
      <c r="Q150" s="58"/>
      <c r="R150" s="62">
        <f t="shared" si="1"/>
        <v>0</v>
      </c>
      <c r="T150" s="79"/>
      <c r="U150" s="79"/>
    </row>
    <row r="151" spans="1:21" ht="15.75" x14ac:dyDescent="0.25">
      <c r="A151" s="58"/>
      <c r="B151" s="63" t="s">
        <v>58</v>
      </c>
      <c r="C151" s="64">
        <v>1070</v>
      </c>
      <c r="D151" s="64">
        <v>57.19</v>
      </c>
      <c r="E151" s="64">
        <v>339.03</v>
      </c>
      <c r="F151" s="64">
        <v>889.09</v>
      </c>
      <c r="G151" s="64">
        <v>457.85</v>
      </c>
      <c r="H151" s="64">
        <v>460.19</v>
      </c>
      <c r="I151" s="64">
        <v>-176.53</v>
      </c>
      <c r="J151" s="64">
        <v>492.89</v>
      </c>
      <c r="K151" s="64">
        <v>339.01</v>
      </c>
      <c r="L151" s="64">
        <v>0</v>
      </c>
      <c r="M151" s="65">
        <v>0</v>
      </c>
      <c r="N151" s="58"/>
      <c r="O151" s="58"/>
      <c r="P151" s="58"/>
      <c r="Q151" s="58"/>
      <c r="R151" s="62">
        <f t="shared" si="1"/>
        <v>0</v>
      </c>
      <c r="T151" s="79"/>
      <c r="U151" s="79"/>
    </row>
    <row r="152" spans="1:21" ht="15.75" x14ac:dyDescent="0.25">
      <c r="A152" s="58"/>
      <c r="B152" s="63" t="s">
        <v>58</v>
      </c>
      <c r="C152" s="64">
        <v>1080</v>
      </c>
      <c r="D152" s="64">
        <v>57.19</v>
      </c>
      <c r="E152" s="64">
        <v>339.03</v>
      </c>
      <c r="F152" s="64">
        <v>894.51</v>
      </c>
      <c r="G152" s="64">
        <v>463.27</v>
      </c>
      <c r="H152" s="64">
        <v>468.04</v>
      </c>
      <c r="I152" s="64">
        <v>-179.54</v>
      </c>
      <c r="J152" s="64">
        <v>501.29</v>
      </c>
      <c r="K152" s="64">
        <v>339.01</v>
      </c>
      <c r="L152" s="64">
        <v>0</v>
      </c>
      <c r="M152" s="65">
        <v>0</v>
      </c>
      <c r="N152" s="58"/>
      <c r="O152" s="58"/>
      <c r="P152" s="58"/>
      <c r="Q152" s="58"/>
      <c r="R152" s="62">
        <f t="shared" si="1"/>
        <v>0</v>
      </c>
      <c r="T152" s="79"/>
      <c r="U152" s="79"/>
    </row>
    <row r="153" spans="1:21" ht="15.75" x14ac:dyDescent="0.25">
      <c r="A153" s="58"/>
      <c r="B153" s="63" t="s">
        <v>58</v>
      </c>
      <c r="C153" s="64">
        <v>1090</v>
      </c>
      <c r="D153" s="64">
        <v>57.19</v>
      </c>
      <c r="E153" s="64">
        <v>339.03</v>
      </c>
      <c r="F153" s="64">
        <v>899.93</v>
      </c>
      <c r="G153" s="64">
        <v>468.69</v>
      </c>
      <c r="H153" s="64">
        <v>475.88</v>
      </c>
      <c r="I153" s="64">
        <v>-182.55</v>
      </c>
      <c r="J153" s="64">
        <v>509.7</v>
      </c>
      <c r="K153" s="64">
        <v>339.01</v>
      </c>
      <c r="L153" s="64">
        <v>0</v>
      </c>
      <c r="M153" s="65">
        <v>0</v>
      </c>
      <c r="N153" s="58"/>
      <c r="O153" s="58"/>
      <c r="P153" s="58"/>
      <c r="Q153" s="58"/>
      <c r="R153" s="62">
        <f t="shared" si="1"/>
        <v>0</v>
      </c>
      <c r="T153" s="79"/>
      <c r="U153" s="79"/>
    </row>
    <row r="154" spans="1:21" ht="15.75" x14ac:dyDescent="0.25">
      <c r="A154" s="58"/>
      <c r="B154" s="63" t="s">
        <v>58</v>
      </c>
      <c r="C154" s="64">
        <v>1100</v>
      </c>
      <c r="D154" s="64">
        <v>57.19</v>
      </c>
      <c r="E154" s="64">
        <v>339.03</v>
      </c>
      <c r="F154" s="64">
        <v>905.35</v>
      </c>
      <c r="G154" s="64">
        <v>474.11</v>
      </c>
      <c r="H154" s="64">
        <v>483.73</v>
      </c>
      <c r="I154" s="64">
        <v>-185.56</v>
      </c>
      <c r="J154" s="64">
        <v>518.1</v>
      </c>
      <c r="K154" s="64">
        <v>339.01</v>
      </c>
      <c r="L154" s="64">
        <v>0</v>
      </c>
      <c r="M154" s="65">
        <v>0</v>
      </c>
      <c r="N154" s="58"/>
      <c r="O154" s="58"/>
      <c r="P154" s="58"/>
      <c r="Q154" s="58"/>
      <c r="R154" s="62">
        <f t="shared" si="1"/>
        <v>0</v>
      </c>
      <c r="T154" s="79"/>
      <c r="U154" s="79"/>
    </row>
    <row r="155" spans="1:21" ht="15.75" x14ac:dyDescent="0.25">
      <c r="A155" s="58"/>
      <c r="B155" s="63" t="s">
        <v>58</v>
      </c>
      <c r="C155" s="64">
        <v>1110</v>
      </c>
      <c r="D155" s="64">
        <v>57.19</v>
      </c>
      <c r="E155" s="64">
        <v>339.03</v>
      </c>
      <c r="F155" s="64">
        <v>910.77</v>
      </c>
      <c r="G155" s="64">
        <v>479.53</v>
      </c>
      <c r="H155" s="64">
        <v>491.58</v>
      </c>
      <c r="I155" s="64">
        <v>-188.57</v>
      </c>
      <c r="J155" s="64">
        <v>526.51</v>
      </c>
      <c r="K155" s="64">
        <v>339.01</v>
      </c>
      <c r="L155" s="64">
        <v>0</v>
      </c>
      <c r="M155" s="65">
        <v>0</v>
      </c>
      <c r="N155" s="58"/>
      <c r="O155" s="58"/>
      <c r="P155" s="58"/>
      <c r="Q155" s="58"/>
      <c r="R155" s="62">
        <f t="shared" si="1"/>
        <v>0</v>
      </c>
      <c r="T155" s="79"/>
      <c r="U155" s="79"/>
    </row>
    <row r="156" spans="1:21" ht="15.75" x14ac:dyDescent="0.25">
      <c r="A156" s="58"/>
      <c r="B156" s="63" t="s">
        <v>58</v>
      </c>
      <c r="C156" s="64">
        <v>1120</v>
      </c>
      <c r="D156" s="64">
        <v>57.19</v>
      </c>
      <c r="E156" s="64">
        <v>339.03</v>
      </c>
      <c r="F156" s="64">
        <v>916.19</v>
      </c>
      <c r="G156" s="64">
        <v>484.95</v>
      </c>
      <c r="H156" s="64">
        <v>499.43</v>
      </c>
      <c r="I156" s="64">
        <v>-191.57</v>
      </c>
      <c r="J156" s="64">
        <v>534.91</v>
      </c>
      <c r="K156" s="64">
        <v>339.01</v>
      </c>
      <c r="L156" s="64">
        <v>0</v>
      </c>
      <c r="M156" s="65">
        <v>0</v>
      </c>
      <c r="N156" s="58"/>
      <c r="O156" s="58"/>
      <c r="P156" s="58"/>
      <c r="Q156" s="58"/>
      <c r="R156" s="62">
        <f t="shared" si="1"/>
        <v>0</v>
      </c>
      <c r="T156" s="79"/>
      <c r="U156" s="79"/>
    </row>
    <row r="157" spans="1:21" ht="15.75" x14ac:dyDescent="0.25">
      <c r="A157" s="58"/>
      <c r="B157" s="63" t="s">
        <v>58</v>
      </c>
      <c r="C157" s="64">
        <v>1130</v>
      </c>
      <c r="D157" s="64">
        <v>57.19</v>
      </c>
      <c r="E157" s="64">
        <v>339.03</v>
      </c>
      <c r="F157" s="64">
        <v>921.61</v>
      </c>
      <c r="G157" s="64">
        <v>490.37</v>
      </c>
      <c r="H157" s="64">
        <v>507.27</v>
      </c>
      <c r="I157" s="64">
        <v>-194.58</v>
      </c>
      <c r="J157" s="64">
        <v>543.30999999999995</v>
      </c>
      <c r="K157" s="64">
        <v>339.01</v>
      </c>
      <c r="L157" s="64">
        <v>0</v>
      </c>
      <c r="M157" s="65">
        <v>0</v>
      </c>
      <c r="N157" s="58"/>
      <c r="O157" s="58"/>
      <c r="P157" s="58"/>
      <c r="Q157" s="58"/>
      <c r="R157" s="62">
        <f t="shared" si="1"/>
        <v>0</v>
      </c>
      <c r="T157" s="79"/>
      <c r="U157" s="79"/>
    </row>
    <row r="158" spans="1:21" ht="15.75" x14ac:dyDescent="0.25">
      <c r="A158" s="58"/>
      <c r="B158" s="63" t="s">
        <v>58</v>
      </c>
      <c r="C158" s="64">
        <v>1140</v>
      </c>
      <c r="D158" s="64">
        <v>57.19</v>
      </c>
      <c r="E158" s="64">
        <v>339.03</v>
      </c>
      <c r="F158" s="64">
        <v>927.03</v>
      </c>
      <c r="G158" s="64">
        <v>495.79</v>
      </c>
      <c r="H158" s="64">
        <v>515.12</v>
      </c>
      <c r="I158" s="64">
        <v>-197.59</v>
      </c>
      <c r="J158" s="64">
        <v>551.72</v>
      </c>
      <c r="K158" s="64">
        <v>339.01</v>
      </c>
      <c r="L158" s="64">
        <v>0</v>
      </c>
      <c r="M158" s="65">
        <v>0</v>
      </c>
      <c r="N158" s="58"/>
      <c r="O158" s="58"/>
      <c r="P158" s="58"/>
      <c r="Q158" s="58"/>
      <c r="R158" s="62">
        <f t="shared" si="1"/>
        <v>0</v>
      </c>
      <c r="T158" s="79"/>
      <c r="U158" s="79"/>
    </row>
    <row r="159" spans="1:21" ht="15.75" x14ac:dyDescent="0.25">
      <c r="A159" s="58"/>
      <c r="B159" s="63" t="s">
        <v>58</v>
      </c>
      <c r="C159" s="64">
        <v>1150</v>
      </c>
      <c r="D159" s="64">
        <v>57.19</v>
      </c>
      <c r="E159" s="64">
        <v>339.03</v>
      </c>
      <c r="F159" s="64">
        <v>932.45</v>
      </c>
      <c r="G159" s="64">
        <v>501.21</v>
      </c>
      <c r="H159" s="64">
        <v>522.97</v>
      </c>
      <c r="I159" s="64">
        <v>-200.6</v>
      </c>
      <c r="J159" s="64">
        <v>560.12</v>
      </c>
      <c r="K159" s="64">
        <v>339.01</v>
      </c>
      <c r="L159" s="64">
        <v>0</v>
      </c>
      <c r="M159" s="65">
        <v>0</v>
      </c>
      <c r="N159" s="58"/>
      <c r="O159" s="58"/>
      <c r="P159" s="58"/>
      <c r="Q159" s="58"/>
      <c r="R159" s="62">
        <f t="shared" si="1"/>
        <v>0</v>
      </c>
      <c r="T159" s="79"/>
      <c r="U159" s="79"/>
    </row>
    <row r="160" spans="1:21" ht="15.75" x14ac:dyDescent="0.25">
      <c r="A160" s="58"/>
      <c r="B160" s="63" t="s">
        <v>58</v>
      </c>
      <c r="C160" s="64">
        <v>1160</v>
      </c>
      <c r="D160" s="64">
        <v>57.19</v>
      </c>
      <c r="E160" s="64">
        <v>339.03</v>
      </c>
      <c r="F160" s="64">
        <v>937.87</v>
      </c>
      <c r="G160" s="64">
        <v>506.63</v>
      </c>
      <c r="H160" s="64">
        <v>530.82000000000005</v>
      </c>
      <c r="I160" s="64">
        <v>-203.61</v>
      </c>
      <c r="J160" s="64">
        <v>568.53</v>
      </c>
      <c r="K160" s="64">
        <v>339.01</v>
      </c>
      <c r="L160" s="64">
        <v>0</v>
      </c>
      <c r="M160" s="65">
        <v>0</v>
      </c>
      <c r="N160" s="58"/>
      <c r="O160" s="58"/>
      <c r="P160" s="58"/>
      <c r="Q160" s="58"/>
      <c r="R160" s="62">
        <f t="shared" ref="R160:R223" si="2">IF(OR(B160="Обсадная колонна 339.7 мм / 13 3/8 in Casing",B160="Обсадная колонна 244.5 мм / 9 5/8 in Casing",B160="Обсадная колонна 177.8 мм / 7 in Casing"),1,IF(OR(B160="Траппы кровля / Traps Top",B160="Траппы подошва / Traps Bottom",B160="EOC - Аргиллиты - кровля / Argillites top",B160="EOC - Аргиллиты №2 - кровля / Argillites #2 top"),2,IF(OR(B160="ESP top",B160="ESP btm - Осинский горизонт-подошва / Osinskiy horizont Bttm"),3,IF(OR(B160="KOP - ВЧ-1",B160="KOP - ВЧ-2"),4,IF(B160="EOC - Кора выветривания / Crust",5,IF(OR(B160="TD",B160="Полка под срезку",B160="Начало срезки 1",B160="Начало срезки 2",B160="Начало срезки 3",B160="Начало срезки 4"),6,0))))))</f>
        <v>0</v>
      </c>
      <c r="T160" s="79"/>
      <c r="U160" s="79"/>
    </row>
    <row r="161" spans="1:21" ht="15.75" x14ac:dyDescent="0.25">
      <c r="A161" s="58"/>
      <c r="B161" s="63" t="s">
        <v>58</v>
      </c>
      <c r="C161" s="64">
        <v>1170</v>
      </c>
      <c r="D161" s="64">
        <v>57.19</v>
      </c>
      <c r="E161" s="64">
        <v>339.03</v>
      </c>
      <c r="F161" s="64">
        <v>943.29</v>
      </c>
      <c r="G161" s="64">
        <v>512.04999999999995</v>
      </c>
      <c r="H161" s="64">
        <v>538.66999999999996</v>
      </c>
      <c r="I161" s="64">
        <v>-206.61</v>
      </c>
      <c r="J161" s="64">
        <v>576.92999999999995</v>
      </c>
      <c r="K161" s="64">
        <v>339.01</v>
      </c>
      <c r="L161" s="64">
        <v>0</v>
      </c>
      <c r="M161" s="65">
        <v>0</v>
      </c>
      <c r="N161" s="58"/>
      <c r="O161" s="58"/>
      <c r="P161" s="58"/>
      <c r="Q161" s="58"/>
      <c r="R161" s="62">
        <f t="shared" si="2"/>
        <v>0</v>
      </c>
      <c r="T161" s="79"/>
      <c r="U161" s="79"/>
    </row>
    <row r="162" spans="1:21" ht="15.75" x14ac:dyDescent="0.25">
      <c r="A162" s="58"/>
      <c r="B162" s="63" t="s">
        <v>58</v>
      </c>
      <c r="C162" s="64">
        <v>1180</v>
      </c>
      <c r="D162" s="64">
        <v>57.19</v>
      </c>
      <c r="E162" s="64">
        <v>339.03</v>
      </c>
      <c r="F162" s="64">
        <v>948.71</v>
      </c>
      <c r="G162" s="64">
        <v>517.47</v>
      </c>
      <c r="H162" s="64">
        <v>546.51</v>
      </c>
      <c r="I162" s="64">
        <v>-209.62</v>
      </c>
      <c r="J162" s="64">
        <v>585.33000000000004</v>
      </c>
      <c r="K162" s="64">
        <v>339.02</v>
      </c>
      <c r="L162" s="64">
        <v>0</v>
      </c>
      <c r="M162" s="65">
        <v>0</v>
      </c>
      <c r="N162" s="58"/>
      <c r="O162" s="58"/>
      <c r="P162" s="58"/>
      <c r="Q162" s="58"/>
      <c r="R162" s="62">
        <f t="shared" si="2"/>
        <v>0</v>
      </c>
      <c r="T162" s="79"/>
      <c r="U162" s="79"/>
    </row>
    <row r="163" spans="1:21" ht="15.75" x14ac:dyDescent="0.25">
      <c r="A163" s="58"/>
      <c r="B163" s="63" t="s">
        <v>58</v>
      </c>
      <c r="C163" s="64">
        <v>1190</v>
      </c>
      <c r="D163" s="64">
        <v>57.19</v>
      </c>
      <c r="E163" s="64">
        <v>339.03</v>
      </c>
      <c r="F163" s="64">
        <v>954.12</v>
      </c>
      <c r="G163" s="64">
        <v>522.88</v>
      </c>
      <c r="H163" s="64">
        <v>554.36</v>
      </c>
      <c r="I163" s="64">
        <v>-212.63</v>
      </c>
      <c r="J163" s="64">
        <v>593.74</v>
      </c>
      <c r="K163" s="64">
        <v>339.02</v>
      </c>
      <c r="L163" s="64">
        <v>0</v>
      </c>
      <c r="M163" s="65">
        <v>0</v>
      </c>
      <c r="N163" s="58"/>
      <c r="O163" s="58"/>
      <c r="P163" s="58"/>
      <c r="Q163" s="58"/>
      <c r="R163" s="62">
        <f t="shared" si="2"/>
        <v>0</v>
      </c>
      <c r="T163" s="79"/>
      <c r="U163" s="79"/>
    </row>
    <row r="164" spans="1:21" ht="15.75" x14ac:dyDescent="0.25">
      <c r="A164" s="58"/>
      <c r="B164" s="63" t="s">
        <v>58</v>
      </c>
      <c r="C164" s="64">
        <v>1200</v>
      </c>
      <c r="D164" s="64">
        <v>57.19</v>
      </c>
      <c r="E164" s="64">
        <v>339.03</v>
      </c>
      <c r="F164" s="64">
        <v>959.54</v>
      </c>
      <c r="G164" s="64">
        <v>528.29999999999995</v>
      </c>
      <c r="H164" s="64">
        <v>562.21</v>
      </c>
      <c r="I164" s="64">
        <v>-215.64</v>
      </c>
      <c r="J164" s="64">
        <v>602.14</v>
      </c>
      <c r="K164" s="64">
        <v>339.02</v>
      </c>
      <c r="L164" s="64">
        <v>0</v>
      </c>
      <c r="M164" s="65">
        <v>0</v>
      </c>
      <c r="N164" s="58"/>
      <c r="O164" s="58"/>
      <c r="P164" s="58"/>
      <c r="Q164" s="58"/>
      <c r="R164" s="62">
        <f t="shared" si="2"/>
        <v>0</v>
      </c>
      <c r="T164" s="79"/>
      <c r="U164" s="79"/>
    </row>
    <row r="165" spans="1:21" ht="15.75" x14ac:dyDescent="0.25">
      <c r="A165" s="58"/>
      <c r="B165" s="63" t="s">
        <v>58</v>
      </c>
      <c r="C165" s="64">
        <v>1210</v>
      </c>
      <c r="D165" s="64">
        <v>57.19</v>
      </c>
      <c r="E165" s="64">
        <v>339.03</v>
      </c>
      <c r="F165" s="64">
        <v>964.96</v>
      </c>
      <c r="G165" s="64">
        <v>533.72</v>
      </c>
      <c r="H165" s="64">
        <v>570.05999999999995</v>
      </c>
      <c r="I165" s="64">
        <v>-218.64</v>
      </c>
      <c r="J165" s="64">
        <v>610.54999999999995</v>
      </c>
      <c r="K165" s="64">
        <v>339.02</v>
      </c>
      <c r="L165" s="64">
        <v>0</v>
      </c>
      <c r="M165" s="65">
        <v>0</v>
      </c>
      <c r="N165" s="58"/>
      <c r="O165" s="58"/>
      <c r="P165" s="58"/>
      <c r="Q165" s="58"/>
      <c r="R165" s="62">
        <f t="shared" si="2"/>
        <v>0</v>
      </c>
      <c r="T165" s="79"/>
      <c r="U165" s="79"/>
    </row>
    <row r="166" spans="1:21" ht="15.75" x14ac:dyDescent="0.25">
      <c r="A166" s="58"/>
      <c r="B166" s="63" t="s">
        <v>58</v>
      </c>
      <c r="C166" s="64">
        <v>1220</v>
      </c>
      <c r="D166" s="64">
        <v>57.19</v>
      </c>
      <c r="E166" s="64">
        <v>339.03</v>
      </c>
      <c r="F166" s="64">
        <v>970.38</v>
      </c>
      <c r="G166" s="64">
        <v>539.14</v>
      </c>
      <c r="H166" s="64">
        <v>577.9</v>
      </c>
      <c r="I166" s="64">
        <v>-221.65</v>
      </c>
      <c r="J166" s="64">
        <v>618.95000000000005</v>
      </c>
      <c r="K166" s="64">
        <v>339.02</v>
      </c>
      <c r="L166" s="64">
        <v>0</v>
      </c>
      <c r="M166" s="65">
        <v>0</v>
      </c>
      <c r="N166" s="58"/>
      <c r="O166" s="58"/>
      <c r="P166" s="58"/>
      <c r="Q166" s="58"/>
      <c r="R166" s="62">
        <f t="shared" si="2"/>
        <v>0</v>
      </c>
      <c r="T166" s="79"/>
      <c r="U166" s="79"/>
    </row>
    <row r="167" spans="1:21" ht="15.75" x14ac:dyDescent="0.25">
      <c r="A167" s="58"/>
      <c r="B167" s="63" t="s">
        <v>58</v>
      </c>
      <c r="C167" s="64">
        <v>1230</v>
      </c>
      <c r="D167" s="64">
        <v>57.19</v>
      </c>
      <c r="E167" s="64">
        <v>339.03</v>
      </c>
      <c r="F167" s="64">
        <v>975.8</v>
      </c>
      <c r="G167" s="64">
        <v>544.55999999999995</v>
      </c>
      <c r="H167" s="64">
        <v>585.75</v>
      </c>
      <c r="I167" s="64">
        <v>-224.66</v>
      </c>
      <c r="J167" s="64">
        <v>627.36</v>
      </c>
      <c r="K167" s="64">
        <v>339.02</v>
      </c>
      <c r="L167" s="64">
        <v>0</v>
      </c>
      <c r="M167" s="65">
        <v>0</v>
      </c>
      <c r="N167" s="58"/>
      <c r="O167" s="58"/>
      <c r="P167" s="58"/>
      <c r="Q167" s="58"/>
      <c r="R167" s="62">
        <f t="shared" si="2"/>
        <v>0</v>
      </c>
      <c r="T167" s="79"/>
      <c r="U167" s="79"/>
    </row>
    <row r="168" spans="1:21" ht="15.75" x14ac:dyDescent="0.25">
      <c r="A168" s="58"/>
      <c r="B168" s="63" t="s">
        <v>58</v>
      </c>
      <c r="C168" s="64">
        <v>1240</v>
      </c>
      <c r="D168" s="64">
        <v>57.19</v>
      </c>
      <c r="E168" s="64">
        <v>339.03</v>
      </c>
      <c r="F168" s="64">
        <v>981.22</v>
      </c>
      <c r="G168" s="64">
        <v>549.98</v>
      </c>
      <c r="H168" s="64">
        <v>593.6</v>
      </c>
      <c r="I168" s="64">
        <v>-227.67</v>
      </c>
      <c r="J168" s="64">
        <v>635.76</v>
      </c>
      <c r="K168" s="64">
        <v>339.02</v>
      </c>
      <c r="L168" s="64">
        <v>0</v>
      </c>
      <c r="M168" s="65">
        <v>0</v>
      </c>
      <c r="N168" s="58"/>
      <c r="O168" s="58"/>
      <c r="P168" s="58"/>
      <c r="Q168" s="58"/>
      <c r="R168" s="62">
        <f t="shared" si="2"/>
        <v>0</v>
      </c>
      <c r="T168" s="79"/>
      <c r="U168" s="79"/>
    </row>
    <row r="169" spans="1:21" ht="15.75" x14ac:dyDescent="0.25">
      <c r="A169" s="58"/>
      <c r="B169" s="63" t="s">
        <v>58</v>
      </c>
      <c r="C169" s="64">
        <v>1250</v>
      </c>
      <c r="D169" s="64">
        <v>57.19</v>
      </c>
      <c r="E169" s="64">
        <v>339.03</v>
      </c>
      <c r="F169" s="64">
        <v>986.64</v>
      </c>
      <c r="G169" s="64">
        <v>555.4</v>
      </c>
      <c r="H169" s="64">
        <v>601.45000000000005</v>
      </c>
      <c r="I169" s="64">
        <v>-230.68</v>
      </c>
      <c r="J169" s="64">
        <v>644.16</v>
      </c>
      <c r="K169" s="64">
        <v>339.02</v>
      </c>
      <c r="L169" s="64">
        <v>0</v>
      </c>
      <c r="M169" s="65">
        <v>0</v>
      </c>
      <c r="N169" s="58"/>
      <c r="O169" s="58"/>
      <c r="P169" s="58"/>
      <c r="Q169" s="58"/>
      <c r="R169" s="62">
        <f t="shared" si="2"/>
        <v>0</v>
      </c>
      <c r="T169" s="79"/>
      <c r="U169" s="79"/>
    </row>
    <row r="170" spans="1:21" ht="15.75" x14ac:dyDescent="0.25">
      <c r="A170" s="58"/>
      <c r="B170" s="63" t="s">
        <v>58</v>
      </c>
      <c r="C170" s="64">
        <v>1260</v>
      </c>
      <c r="D170" s="64">
        <v>57.19</v>
      </c>
      <c r="E170" s="64">
        <v>339.03</v>
      </c>
      <c r="F170" s="64">
        <v>992.06</v>
      </c>
      <c r="G170" s="64">
        <v>560.82000000000005</v>
      </c>
      <c r="H170" s="64">
        <v>609.29</v>
      </c>
      <c r="I170" s="64">
        <v>-233.68</v>
      </c>
      <c r="J170" s="64">
        <v>652.57000000000005</v>
      </c>
      <c r="K170" s="64">
        <v>339.02</v>
      </c>
      <c r="L170" s="64">
        <v>0</v>
      </c>
      <c r="M170" s="65">
        <v>0</v>
      </c>
      <c r="N170" s="58"/>
      <c r="O170" s="58"/>
      <c r="P170" s="58"/>
      <c r="Q170" s="58"/>
      <c r="R170" s="62">
        <f t="shared" si="2"/>
        <v>0</v>
      </c>
      <c r="T170" s="79"/>
      <c r="U170" s="79"/>
    </row>
    <row r="171" spans="1:21" ht="15.75" x14ac:dyDescent="0.25">
      <c r="A171" s="58"/>
      <c r="B171" s="63" t="s">
        <v>58</v>
      </c>
      <c r="C171" s="64">
        <v>1270</v>
      </c>
      <c r="D171" s="64">
        <v>57.19</v>
      </c>
      <c r="E171" s="64">
        <v>339.03</v>
      </c>
      <c r="F171" s="64">
        <v>997.48</v>
      </c>
      <c r="G171" s="64">
        <v>566.24</v>
      </c>
      <c r="H171" s="64">
        <v>617.14</v>
      </c>
      <c r="I171" s="64">
        <v>-236.69</v>
      </c>
      <c r="J171" s="64">
        <v>660.97</v>
      </c>
      <c r="K171" s="64">
        <v>339.02</v>
      </c>
      <c r="L171" s="64">
        <v>0</v>
      </c>
      <c r="M171" s="65">
        <v>0</v>
      </c>
      <c r="N171" s="58"/>
      <c r="O171" s="58"/>
      <c r="P171" s="58"/>
      <c r="Q171" s="58"/>
      <c r="R171" s="62">
        <f t="shared" si="2"/>
        <v>0</v>
      </c>
      <c r="T171" s="79"/>
      <c r="U171" s="79"/>
    </row>
    <row r="172" spans="1:21" ht="15.75" x14ac:dyDescent="0.25">
      <c r="A172" s="58"/>
      <c r="B172" s="63" t="s">
        <v>58</v>
      </c>
      <c r="C172" s="64">
        <v>1280</v>
      </c>
      <c r="D172" s="64">
        <v>57.19</v>
      </c>
      <c r="E172" s="64">
        <v>339.03</v>
      </c>
      <c r="F172" s="64">
        <v>1002.9</v>
      </c>
      <c r="G172" s="64">
        <v>571.66</v>
      </c>
      <c r="H172" s="64">
        <v>624.99</v>
      </c>
      <c r="I172" s="64">
        <v>-239.7</v>
      </c>
      <c r="J172" s="64">
        <v>669.38</v>
      </c>
      <c r="K172" s="64">
        <v>339.02</v>
      </c>
      <c r="L172" s="64">
        <v>0</v>
      </c>
      <c r="M172" s="65">
        <v>0</v>
      </c>
      <c r="N172" s="58"/>
      <c r="O172" s="58"/>
      <c r="P172" s="58"/>
      <c r="Q172" s="58"/>
      <c r="R172" s="62">
        <f t="shared" si="2"/>
        <v>0</v>
      </c>
      <c r="T172" s="79"/>
      <c r="U172" s="79"/>
    </row>
    <row r="173" spans="1:21" ht="15.75" x14ac:dyDescent="0.25">
      <c r="A173" s="58"/>
      <c r="B173" s="63" t="s">
        <v>58</v>
      </c>
      <c r="C173" s="64">
        <v>1290</v>
      </c>
      <c r="D173" s="64">
        <v>57.19</v>
      </c>
      <c r="E173" s="64">
        <v>339.03</v>
      </c>
      <c r="F173" s="64">
        <v>1008.32</v>
      </c>
      <c r="G173" s="64">
        <v>577.08000000000004</v>
      </c>
      <c r="H173" s="64">
        <v>632.84</v>
      </c>
      <c r="I173" s="64">
        <v>-242.71</v>
      </c>
      <c r="J173" s="64">
        <v>677.78</v>
      </c>
      <c r="K173" s="64">
        <v>339.02</v>
      </c>
      <c r="L173" s="64">
        <v>0</v>
      </c>
      <c r="M173" s="65">
        <v>0</v>
      </c>
      <c r="N173" s="58"/>
      <c r="O173" s="58"/>
      <c r="P173" s="58"/>
      <c r="Q173" s="58"/>
      <c r="R173" s="62">
        <f t="shared" si="2"/>
        <v>0</v>
      </c>
      <c r="T173" s="79"/>
      <c r="U173" s="79"/>
    </row>
    <row r="174" spans="1:21" ht="15.75" x14ac:dyDescent="0.25">
      <c r="A174" s="58"/>
      <c r="B174" s="63" t="s">
        <v>58</v>
      </c>
      <c r="C174" s="64">
        <v>1300</v>
      </c>
      <c r="D174" s="64">
        <v>57.19</v>
      </c>
      <c r="E174" s="64">
        <v>339.03</v>
      </c>
      <c r="F174" s="64">
        <v>1013.74</v>
      </c>
      <c r="G174" s="64">
        <v>582.5</v>
      </c>
      <c r="H174" s="64">
        <v>640.67999999999995</v>
      </c>
      <c r="I174" s="64">
        <v>-245.72</v>
      </c>
      <c r="J174" s="64">
        <v>686.19</v>
      </c>
      <c r="K174" s="64">
        <v>339.02</v>
      </c>
      <c r="L174" s="64">
        <v>0</v>
      </c>
      <c r="M174" s="65">
        <v>0</v>
      </c>
      <c r="N174" s="58"/>
      <c r="O174" s="58"/>
      <c r="P174" s="58"/>
      <c r="Q174" s="58"/>
      <c r="R174" s="62">
        <f t="shared" si="2"/>
        <v>0</v>
      </c>
      <c r="T174" s="79"/>
      <c r="U174" s="79"/>
    </row>
    <row r="175" spans="1:21" ht="15.75" x14ac:dyDescent="0.25">
      <c r="A175" s="58"/>
      <c r="B175" s="63" t="s">
        <v>58</v>
      </c>
      <c r="C175" s="64">
        <v>1310</v>
      </c>
      <c r="D175" s="64">
        <v>57.19</v>
      </c>
      <c r="E175" s="64">
        <v>339.03</v>
      </c>
      <c r="F175" s="64">
        <v>1019.16</v>
      </c>
      <c r="G175" s="64">
        <v>587.91999999999996</v>
      </c>
      <c r="H175" s="64">
        <v>648.53</v>
      </c>
      <c r="I175" s="64">
        <v>-248.72</v>
      </c>
      <c r="J175" s="64">
        <v>694.59</v>
      </c>
      <c r="K175" s="64">
        <v>339.02</v>
      </c>
      <c r="L175" s="64">
        <v>0</v>
      </c>
      <c r="M175" s="65">
        <v>0</v>
      </c>
      <c r="N175" s="58"/>
      <c r="O175" s="58"/>
      <c r="P175" s="58"/>
      <c r="Q175" s="58"/>
      <c r="R175" s="62">
        <f t="shared" si="2"/>
        <v>0</v>
      </c>
      <c r="T175" s="79"/>
      <c r="U175" s="79"/>
    </row>
    <row r="176" spans="1:21" ht="15.75" x14ac:dyDescent="0.25">
      <c r="A176" s="58"/>
      <c r="B176" s="63" t="s">
        <v>58</v>
      </c>
      <c r="C176" s="64">
        <v>1320</v>
      </c>
      <c r="D176" s="64">
        <v>57.19</v>
      </c>
      <c r="E176" s="64">
        <v>339.03</v>
      </c>
      <c r="F176" s="64">
        <v>1024.57</v>
      </c>
      <c r="G176" s="64">
        <v>593.33000000000004</v>
      </c>
      <c r="H176" s="64">
        <v>656.38</v>
      </c>
      <c r="I176" s="64">
        <v>-251.73</v>
      </c>
      <c r="J176" s="64">
        <v>702.99</v>
      </c>
      <c r="K176" s="64">
        <v>339.02</v>
      </c>
      <c r="L176" s="64">
        <v>0</v>
      </c>
      <c r="M176" s="65">
        <v>0</v>
      </c>
      <c r="N176" s="58"/>
      <c r="O176" s="58"/>
      <c r="P176" s="58"/>
      <c r="Q176" s="58"/>
      <c r="R176" s="62">
        <f t="shared" si="2"/>
        <v>0</v>
      </c>
      <c r="T176" s="79"/>
      <c r="U176" s="79"/>
    </row>
    <row r="177" spans="1:21" ht="15.75" x14ac:dyDescent="0.25">
      <c r="A177" s="58"/>
      <c r="B177" s="63" t="s">
        <v>58</v>
      </c>
      <c r="C177" s="64">
        <v>1330</v>
      </c>
      <c r="D177" s="64">
        <v>57.19</v>
      </c>
      <c r="E177" s="64">
        <v>339.03</v>
      </c>
      <c r="F177" s="64">
        <v>1029.99</v>
      </c>
      <c r="G177" s="64">
        <v>598.75</v>
      </c>
      <c r="H177" s="64">
        <v>664.23</v>
      </c>
      <c r="I177" s="64">
        <v>-254.74</v>
      </c>
      <c r="J177" s="64">
        <v>711.4</v>
      </c>
      <c r="K177" s="64">
        <v>339.02</v>
      </c>
      <c r="L177" s="64">
        <v>0</v>
      </c>
      <c r="M177" s="65">
        <v>0</v>
      </c>
      <c r="N177" s="58"/>
      <c r="O177" s="58"/>
      <c r="P177" s="58"/>
      <c r="Q177" s="58"/>
      <c r="R177" s="62">
        <f t="shared" si="2"/>
        <v>0</v>
      </c>
      <c r="T177" s="79"/>
      <c r="U177" s="79"/>
    </row>
    <row r="178" spans="1:21" ht="15.75" x14ac:dyDescent="0.25">
      <c r="A178" s="58"/>
      <c r="B178" s="63" t="s">
        <v>58</v>
      </c>
      <c r="C178" s="64">
        <v>1340</v>
      </c>
      <c r="D178" s="64">
        <v>57.19</v>
      </c>
      <c r="E178" s="64">
        <v>339.03</v>
      </c>
      <c r="F178" s="64">
        <v>1035.4100000000001</v>
      </c>
      <c r="G178" s="64">
        <v>604.16999999999996</v>
      </c>
      <c r="H178" s="64">
        <v>672.07</v>
      </c>
      <c r="I178" s="64">
        <v>-257.75</v>
      </c>
      <c r="J178" s="64">
        <v>719.8</v>
      </c>
      <c r="K178" s="64">
        <v>339.02</v>
      </c>
      <c r="L178" s="64">
        <v>0</v>
      </c>
      <c r="M178" s="65">
        <v>0</v>
      </c>
      <c r="N178" s="58"/>
      <c r="O178" s="58"/>
      <c r="P178" s="58"/>
      <c r="Q178" s="58"/>
      <c r="R178" s="62">
        <f t="shared" si="2"/>
        <v>0</v>
      </c>
      <c r="T178" s="79"/>
      <c r="U178" s="79"/>
    </row>
    <row r="179" spans="1:21" ht="15.75" x14ac:dyDescent="0.25">
      <c r="A179" s="58"/>
      <c r="B179" s="63" t="s">
        <v>58</v>
      </c>
      <c r="C179" s="64">
        <v>1350</v>
      </c>
      <c r="D179" s="64">
        <v>57.19</v>
      </c>
      <c r="E179" s="64">
        <v>339.03</v>
      </c>
      <c r="F179" s="64">
        <v>1040.83</v>
      </c>
      <c r="G179" s="64">
        <v>609.59</v>
      </c>
      <c r="H179" s="64">
        <v>679.92</v>
      </c>
      <c r="I179" s="64">
        <v>-260.75</v>
      </c>
      <c r="J179" s="64">
        <v>728.21</v>
      </c>
      <c r="K179" s="64">
        <v>339.02</v>
      </c>
      <c r="L179" s="64">
        <v>0</v>
      </c>
      <c r="M179" s="65">
        <v>0</v>
      </c>
      <c r="N179" s="58"/>
      <c r="O179" s="58"/>
      <c r="P179" s="58"/>
      <c r="Q179" s="58"/>
      <c r="R179" s="62">
        <f t="shared" si="2"/>
        <v>0</v>
      </c>
      <c r="T179" s="79"/>
      <c r="U179" s="79"/>
    </row>
    <row r="180" spans="1:21" ht="15.75" x14ac:dyDescent="0.25">
      <c r="A180" s="58"/>
      <c r="B180" s="63" t="s">
        <v>58</v>
      </c>
      <c r="C180" s="64">
        <v>1360</v>
      </c>
      <c r="D180" s="64">
        <v>57.19</v>
      </c>
      <c r="E180" s="64">
        <v>339.03</v>
      </c>
      <c r="F180" s="64">
        <v>1046.25</v>
      </c>
      <c r="G180" s="64">
        <v>615.01</v>
      </c>
      <c r="H180" s="64">
        <v>687.77</v>
      </c>
      <c r="I180" s="64">
        <v>-263.76</v>
      </c>
      <c r="J180" s="64">
        <v>736.61</v>
      </c>
      <c r="K180" s="64">
        <v>339.02</v>
      </c>
      <c r="L180" s="64">
        <v>0</v>
      </c>
      <c r="M180" s="65">
        <v>0</v>
      </c>
      <c r="N180" s="58"/>
      <c r="O180" s="58"/>
      <c r="P180" s="58"/>
      <c r="Q180" s="58"/>
      <c r="R180" s="62">
        <f t="shared" si="2"/>
        <v>0</v>
      </c>
      <c r="T180" s="79"/>
      <c r="U180" s="79"/>
    </row>
    <row r="181" spans="1:21" ht="15.75" x14ac:dyDescent="0.25">
      <c r="A181" s="58"/>
      <c r="B181" s="63" t="s">
        <v>58</v>
      </c>
      <c r="C181" s="64">
        <v>1370</v>
      </c>
      <c r="D181" s="64">
        <v>57.19</v>
      </c>
      <c r="E181" s="64">
        <v>339.03</v>
      </c>
      <c r="F181" s="64">
        <v>1051.67</v>
      </c>
      <c r="G181" s="64">
        <v>620.42999999999995</v>
      </c>
      <c r="H181" s="64">
        <v>695.62</v>
      </c>
      <c r="I181" s="64">
        <v>-266.77</v>
      </c>
      <c r="J181" s="64">
        <v>745.02</v>
      </c>
      <c r="K181" s="64">
        <v>339.02</v>
      </c>
      <c r="L181" s="64">
        <v>0</v>
      </c>
      <c r="M181" s="65">
        <v>0</v>
      </c>
      <c r="N181" s="58"/>
      <c r="O181" s="58"/>
      <c r="P181" s="58"/>
      <c r="Q181" s="58"/>
      <c r="R181" s="62">
        <f t="shared" si="2"/>
        <v>0</v>
      </c>
      <c r="T181" s="79"/>
      <c r="U181" s="79"/>
    </row>
    <row r="182" spans="1:21" ht="15.75" x14ac:dyDescent="0.25">
      <c r="A182" s="58"/>
      <c r="B182" s="63" t="s">
        <v>58</v>
      </c>
      <c r="C182" s="64">
        <v>1380</v>
      </c>
      <c r="D182" s="64">
        <v>57.19</v>
      </c>
      <c r="E182" s="64">
        <v>339.03</v>
      </c>
      <c r="F182" s="64">
        <v>1057.0899999999999</v>
      </c>
      <c r="G182" s="64">
        <v>625.85</v>
      </c>
      <c r="H182" s="64">
        <v>703.46</v>
      </c>
      <c r="I182" s="64">
        <v>-269.77999999999997</v>
      </c>
      <c r="J182" s="64">
        <v>753.42</v>
      </c>
      <c r="K182" s="64">
        <v>339.02</v>
      </c>
      <c r="L182" s="64">
        <v>0</v>
      </c>
      <c r="M182" s="65">
        <v>0</v>
      </c>
      <c r="N182" s="58"/>
      <c r="O182" s="58"/>
      <c r="P182" s="58"/>
      <c r="Q182" s="58"/>
      <c r="R182" s="62">
        <f t="shared" si="2"/>
        <v>0</v>
      </c>
      <c r="T182" s="79"/>
      <c r="U182" s="79"/>
    </row>
    <row r="183" spans="1:21" ht="15.75" x14ac:dyDescent="0.25">
      <c r="A183" s="58"/>
      <c r="B183" s="63" t="s">
        <v>58</v>
      </c>
      <c r="C183" s="64">
        <v>1390</v>
      </c>
      <c r="D183" s="64">
        <v>57.19</v>
      </c>
      <c r="E183" s="64">
        <v>339.03</v>
      </c>
      <c r="F183" s="64">
        <v>1062.51</v>
      </c>
      <c r="G183" s="64">
        <v>631.27</v>
      </c>
      <c r="H183" s="64">
        <v>711.31</v>
      </c>
      <c r="I183" s="64">
        <v>-272.79000000000002</v>
      </c>
      <c r="J183" s="64">
        <v>761.82</v>
      </c>
      <c r="K183" s="64">
        <v>339.02</v>
      </c>
      <c r="L183" s="64">
        <v>0</v>
      </c>
      <c r="M183" s="65">
        <v>0</v>
      </c>
      <c r="N183" s="58"/>
      <c r="O183" s="58"/>
      <c r="P183" s="58"/>
      <c r="Q183" s="58"/>
      <c r="R183" s="62">
        <f t="shared" si="2"/>
        <v>0</v>
      </c>
      <c r="T183" s="79"/>
      <c r="U183" s="79"/>
    </row>
    <row r="184" spans="1:21" ht="15.75" x14ac:dyDescent="0.25">
      <c r="A184" s="58"/>
      <c r="B184" s="63" t="s">
        <v>58</v>
      </c>
      <c r="C184" s="64">
        <v>1400</v>
      </c>
      <c r="D184" s="64">
        <v>57.19</v>
      </c>
      <c r="E184" s="64">
        <v>339.03</v>
      </c>
      <c r="F184" s="64">
        <v>1067.93</v>
      </c>
      <c r="G184" s="64">
        <v>636.69000000000005</v>
      </c>
      <c r="H184" s="64">
        <v>719.16</v>
      </c>
      <c r="I184" s="64">
        <v>-275.79000000000002</v>
      </c>
      <c r="J184" s="64">
        <v>770.23</v>
      </c>
      <c r="K184" s="64">
        <v>339.02</v>
      </c>
      <c r="L184" s="64">
        <v>0</v>
      </c>
      <c r="M184" s="65">
        <v>0</v>
      </c>
      <c r="N184" s="58"/>
      <c r="O184" s="58"/>
      <c r="P184" s="58"/>
      <c r="Q184" s="58"/>
      <c r="R184" s="62">
        <f t="shared" si="2"/>
        <v>0</v>
      </c>
      <c r="T184" s="79"/>
      <c r="U184" s="79"/>
    </row>
    <row r="185" spans="1:21" ht="15.75" x14ac:dyDescent="0.25">
      <c r="A185" s="58"/>
      <c r="B185" s="63" t="s">
        <v>58</v>
      </c>
      <c r="C185" s="64">
        <v>1410</v>
      </c>
      <c r="D185" s="64">
        <v>57.19</v>
      </c>
      <c r="E185" s="64">
        <v>339.03</v>
      </c>
      <c r="F185" s="64">
        <v>1073.3499999999999</v>
      </c>
      <c r="G185" s="64">
        <v>642.11</v>
      </c>
      <c r="H185" s="64">
        <v>727.01</v>
      </c>
      <c r="I185" s="64">
        <v>-278.8</v>
      </c>
      <c r="J185" s="64">
        <v>778.63</v>
      </c>
      <c r="K185" s="64">
        <v>339.02</v>
      </c>
      <c r="L185" s="64">
        <v>0</v>
      </c>
      <c r="M185" s="65">
        <v>0</v>
      </c>
      <c r="N185" s="58"/>
      <c r="O185" s="58"/>
      <c r="P185" s="58"/>
      <c r="Q185" s="58"/>
      <c r="R185" s="62">
        <f t="shared" si="2"/>
        <v>0</v>
      </c>
      <c r="T185" s="79"/>
      <c r="U185" s="79"/>
    </row>
    <row r="186" spans="1:21" ht="15.75" x14ac:dyDescent="0.25">
      <c r="A186" s="58"/>
      <c r="B186" s="63" t="s">
        <v>58</v>
      </c>
      <c r="C186" s="64">
        <v>1420</v>
      </c>
      <c r="D186" s="64">
        <v>57.19</v>
      </c>
      <c r="E186" s="64">
        <v>339.03</v>
      </c>
      <c r="F186" s="64">
        <v>1078.77</v>
      </c>
      <c r="G186" s="64">
        <v>647.53</v>
      </c>
      <c r="H186" s="64">
        <v>734.85</v>
      </c>
      <c r="I186" s="64">
        <v>-281.81</v>
      </c>
      <c r="J186" s="64">
        <v>787.04</v>
      </c>
      <c r="K186" s="64">
        <v>339.02</v>
      </c>
      <c r="L186" s="64">
        <v>0</v>
      </c>
      <c r="M186" s="65">
        <v>0</v>
      </c>
      <c r="N186" s="58"/>
      <c r="O186" s="58"/>
      <c r="P186" s="58"/>
      <c r="Q186" s="58"/>
      <c r="R186" s="62">
        <f t="shared" si="2"/>
        <v>0</v>
      </c>
      <c r="T186" s="79"/>
      <c r="U186" s="79"/>
    </row>
    <row r="187" spans="1:21" ht="15.75" x14ac:dyDescent="0.25">
      <c r="A187" s="58"/>
      <c r="B187" s="63" t="s">
        <v>58</v>
      </c>
      <c r="C187" s="64">
        <v>1430</v>
      </c>
      <c r="D187" s="64">
        <v>57.19</v>
      </c>
      <c r="E187" s="64">
        <v>339.03</v>
      </c>
      <c r="F187" s="64">
        <v>1084.19</v>
      </c>
      <c r="G187" s="64">
        <v>652.95000000000005</v>
      </c>
      <c r="H187" s="64">
        <v>742.7</v>
      </c>
      <c r="I187" s="64">
        <v>-284.82</v>
      </c>
      <c r="J187" s="64">
        <v>795.44</v>
      </c>
      <c r="K187" s="64">
        <v>339.02</v>
      </c>
      <c r="L187" s="64">
        <v>0</v>
      </c>
      <c r="M187" s="65">
        <v>0</v>
      </c>
      <c r="N187" s="58"/>
      <c r="O187" s="58"/>
      <c r="P187" s="58"/>
      <c r="Q187" s="58"/>
      <c r="R187" s="62">
        <f t="shared" si="2"/>
        <v>0</v>
      </c>
      <c r="T187" s="79"/>
      <c r="U187" s="79"/>
    </row>
    <row r="188" spans="1:21" ht="15.75" x14ac:dyDescent="0.25">
      <c r="A188" s="58"/>
      <c r="B188" s="63" t="s">
        <v>97</v>
      </c>
      <c r="C188" s="64">
        <v>1438.88</v>
      </c>
      <c r="D188" s="64">
        <v>57.19</v>
      </c>
      <c r="E188" s="64">
        <v>339.03</v>
      </c>
      <c r="F188" s="64">
        <v>1089</v>
      </c>
      <c r="G188" s="64">
        <v>657.76</v>
      </c>
      <c r="H188" s="64">
        <v>749.67</v>
      </c>
      <c r="I188" s="64">
        <v>-287.49</v>
      </c>
      <c r="J188" s="64">
        <v>802.91</v>
      </c>
      <c r="K188" s="64">
        <v>339.02</v>
      </c>
      <c r="L188" s="64">
        <v>0</v>
      </c>
      <c r="M188" s="65">
        <v>0</v>
      </c>
      <c r="N188" s="58"/>
      <c r="O188" s="58"/>
      <c r="P188" s="58"/>
      <c r="Q188" s="58"/>
      <c r="R188" s="62">
        <f t="shared" si="2"/>
        <v>0</v>
      </c>
      <c r="T188" s="79"/>
      <c r="U188" s="79"/>
    </row>
    <row r="189" spans="1:21" ht="15.75" x14ac:dyDescent="0.25">
      <c r="A189" s="58"/>
      <c r="B189" s="63" t="s">
        <v>58</v>
      </c>
      <c r="C189" s="64">
        <v>1440</v>
      </c>
      <c r="D189" s="64">
        <v>57.19</v>
      </c>
      <c r="E189" s="64">
        <v>339.03</v>
      </c>
      <c r="F189" s="64">
        <v>1089.6099999999999</v>
      </c>
      <c r="G189" s="64">
        <v>658.37</v>
      </c>
      <c r="H189" s="64">
        <v>750.55</v>
      </c>
      <c r="I189" s="64">
        <v>-287.82</v>
      </c>
      <c r="J189" s="64">
        <v>803.85</v>
      </c>
      <c r="K189" s="64">
        <v>339.02</v>
      </c>
      <c r="L189" s="64">
        <v>0</v>
      </c>
      <c r="M189" s="65">
        <v>0</v>
      </c>
      <c r="N189" s="58"/>
      <c r="O189" s="58"/>
      <c r="P189" s="58"/>
      <c r="Q189" s="58"/>
      <c r="R189" s="62">
        <f t="shared" si="2"/>
        <v>0</v>
      </c>
      <c r="T189" s="79"/>
      <c r="U189" s="79"/>
    </row>
    <row r="190" spans="1:21" ht="15.75" x14ac:dyDescent="0.25">
      <c r="A190" s="58"/>
      <c r="B190" s="63" t="s">
        <v>58</v>
      </c>
      <c r="C190" s="64">
        <v>1450</v>
      </c>
      <c r="D190" s="64">
        <v>57.19</v>
      </c>
      <c r="E190" s="64">
        <v>339.03</v>
      </c>
      <c r="F190" s="64">
        <v>1095.03</v>
      </c>
      <c r="G190" s="64">
        <v>663.79</v>
      </c>
      <c r="H190" s="64">
        <v>758.4</v>
      </c>
      <c r="I190" s="64">
        <v>-290.83</v>
      </c>
      <c r="J190" s="64">
        <v>812.25</v>
      </c>
      <c r="K190" s="64">
        <v>339.02</v>
      </c>
      <c r="L190" s="64">
        <v>0</v>
      </c>
      <c r="M190" s="65">
        <v>0</v>
      </c>
      <c r="N190" s="58"/>
      <c r="O190" s="58"/>
      <c r="P190" s="58"/>
      <c r="Q190" s="58"/>
      <c r="R190" s="62">
        <f t="shared" si="2"/>
        <v>0</v>
      </c>
      <c r="T190" s="79"/>
      <c r="U190" s="79"/>
    </row>
    <row r="191" spans="1:21" ht="15.75" x14ac:dyDescent="0.25">
      <c r="A191" s="58"/>
      <c r="B191" s="63" t="s">
        <v>58</v>
      </c>
      <c r="C191" s="64">
        <v>1460</v>
      </c>
      <c r="D191" s="64">
        <v>57.19</v>
      </c>
      <c r="E191" s="64">
        <v>339.03</v>
      </c>
      <c r="F191" s="64">
        <v>1100.44</v>
      </c>
      <c r="G191" s="64">
        <v>669.2</v>
      </c>
      <c r="H191" s="64">
        <v>766.24</v>
      </c>
      <c r="I191" s="64">
        <v>-293.83999999999997</v>
      </c>
      <c r="J191" s="64">
        <v>820.65</v>
      </c>
      <c r="K191" s="64">
        <v>339.02</v>
      </c>
      <c r="L191" s="64">
        <v>0</v>
      </c>
      <c r="M191" s="65">
        <v>0</v>
      </c>
      <c r="N191" s="58"/>
      <c r="O191" s="58"/>
      <c r="P191" s="58"/>
      <c r="Q191" s="58"/>
      <c r="R191" s="62">
        <f t="shared" si="2"/>
        <v>0</v>
      </c>
      <c r="T191" s="79"/>
      <c r="U191" s="79"/>
    </row>
    <row r="192" spans="1:21" ht="15.75" x14ac:dyDescent="0.25">
      <c r="A192" s="58"/>
      <c r="B192" s="63" t="s">
        <v>58</v>
      </c>
      <c r="C192" s="64">
        <v>1470</v>
      </c>
      <c r="D192" s="64">
        <v>57.19</v>
      </c>
      <c r="E192" s="64">
        <v>339.03</v>
      </c>
      <c r="F192" s="64">
        <v>1105.8599999999999</v>
      </c>
      <c r="G192" s="64">
        <v>674.62</v>
      </c>
      <c r="H192" s="64">
        <v>774.09</v>
      </c>
      <c r="I192" s="64">
        <v>-296.85000000000002</v>
      </c>
      <c r="J192" s="64">
        <v>829.06</v>
      </c>
      <c r="K192" s="64">
        <v>339.02</v>
      </c>
      <c r="L192" s="64">
        <v>0</v>
      </c>
      <c r="M192" s="65">
        <v>0</v>
      </c>
      <c r="N192" s="58"/>
      <c r="O192" s="58"/>
      <c r="P192" s="58"/>
      <c r="Q192" s="58"/>
      <c r="R192" s="62">
        <f t="shared" si="2"/>
        <v>0</v>
      </c>
      <c r="T192" s="79"/>
      <c r="U192" s="79"/>
    </row>
    <row r="193" spans="1:21" ht="15.75" x14ac:dyDescent="0.25">
      <c r="A193" s="58"/>
      <c r="B193" s="63" t="s">
        <v>58</v>
      </c>
      <c r="C193" s="64">
        <v>1480</v>
      </c>
      <c r="D193" s="64">
        <v>57.19</v>
      </c>
      <c r="E193" s="64">
        <v>339.03</v>
      </c>
      <c r="F193" s="64">
        <v>1111.28</v>
      </c>
      <c r="G193" s="64">
        <v>680.04</v>
      </c>
      <c r="H193" s="64">
        <v>781.94</v>
      </c>
      <c r="I193" s="64">
        <v>-299.86</v>
      </c>
      <c r="J193" s="64">
        <v>837.46</v>
      </c>
      <c r="K193" s="64">
        <v>339.02</v>
      </c>
      <c r="L193" s="64">
        <v>0</v>
      </c>
      <c r="M193" s="65">
        <v>0</v>
      </c>
      <c r="N193" s="58"/>
      <c r="O193" s="58"/>
      <c r="P193" s="58"/>
      <c r="Q193" s="58"/>
      <c r="R193" s="62">
        <f t="shared" si="2"/>
        <v>0</v>
      </c>
      <c r="T193" s="79"/>
      <c r="U193" s="79"/>
    </row>
    <row r="194" spans="1:21" ht="15.75" x14ac:dyDescent="0.25">
      <c r="A194" s="58"/>
      <c r="B194" s="63" t="s">
        <v>58</v>
      </c>
      <c r="C194" s="64">
        <v>1490</v>
      </c>
      <c r="D194" s="64">
        <v>57.19</v>
      </c>
      <c r="E194" s="64">
        <v>339.03</v>
      </c>
      <c r="F194" s="64">
        <v>1116.7</v>
      </c>
      <c r="G194" s="64">
        <v>685.46</v>
      </c>
      <c r="H194" s="64">
        <v>789.79</v>
      </c>
      <c r="I194" s="64">
        <v>-302.86</v>
      </c>
      <c r="J194" s="64">
        <v>845.87</v>
      </c>
      <c r="K194" s="64">
        <v>339.02</v>
      </c>
      <c r="L194" s="64">
        <v>0</v>
      </c>
      <c r="M194" s="65">
        <v>0</v>
      </c>
      <c r="N194" s="58"/>
      <c r="O194" s="58"/>
      <c r="P194" s="58"/>
      <c r="Q194" s="58"/>
      <c r="R194" s="62">
        <f t="shared" si="2"/>
        <v>0</v>
      </c>
      <c r="T194" s="79"/>
      <c r="U194" s="79"/>
    </row>
    <row r="195" spans="1:21" ht="15.75" x14ac:dyDescent="0.25">
      <c r="A195" s="58"/>
      <c r="B195" s="63" t="s">
        <v>58</v>
      </c>
      <c r="C195" s="64">
        <v>1500</v>
      </c>
      <c r="D195" s="64">
        <v>57.19</v>
      </c>
      <c r="E195" s="64">
        <v>339.03</v>
      </c>
      <c r="F195" s="64">
        <v>1122.1199999999999</v>
      </c>
      <c r="G195" s="64">
        <v>690.88</v>
      </c>
      <c r="H195" s="64">
        <v>797.64</v>
      </c>
      <c r="I195" s="64">
        <v>-305.87</v>
      </c>
      <c r="J195" s="64">
        <v>854.27</v>
      </c>
      <c r="K195" s="64">
        <v>339.02</v>
      </c>
      <c r="L195" s="64">
        <v>0</v>
      </c>
      <c r="M195" s="65">
        <v>0</v>
      </c>
      <c r="N195" s="58"/>
      <c r="O195" s="58"/>
      <c r="P195" s="58"/>
      <c r="Q195" s="58"/>
      <c r="R195" s="62">
        <f t="shared" si="2"/>
        <v>0</v>
      </c>
      <c r="T195" s="79"/>
      <c r="U195" s="79"/>
    </row>
    <row r="196" spans="1:21" ht="15.75" x14ac:dyDescent="0.25">
      <c r="A196" s="58"/>
      <c r="B196" s="63" t="s">
        <v>58</v>
      </c>
      <c r="C196" s="64">
        <v>1510</v>
      </c>
      <c r="D196" s="64">
        <v>57.19</v>
      </c>
      <c r="E196" s="64">
        <v>339.03</v>
      </c>
      <c r="F196" s="64">
        <v>1127.54</v>
      </c>
      <c r="G196" s="64">
        <v>696.3</v>
      </c>
      <c r="H196" s="64">
        <v>805.48</v>
      </c>
      <c r="I196" s="64">
        <v>-308.88</v>
      </c>
      <c r="J196" s="64">
        <v>862.68</v>
      </c>
      <c r="K196" s="64">
        <v>339.02</v>
      </c>
      <c r="L196" s="64">
        <v>0</v>
      </c>
      <c r="M196" s="65">
        <v>0</v>
      </c>
      <c r="N196" s="58"/>
      <c r="O196" s="58"/>
      <c r="P196" s="58"/>
      <c r="Q196" s="58"/>
      <c r="R196" s="62">
        <f t="shared" si="2"/>
        <v>0</v>
      </c>
      <c r="T196" s="79"/>
      <c r="U196" s="79"/>
    </row>
    <row r="197" spans="1:21" ht="15.75" x14ac:dyDescent="0.25">
      <c r="A197" s="58"/>
      <c r="B197" s="63" t="s">
        <v>58</v>
      </c>
      <c r="C197" s="64">
        <v>1520</v>
      </c>
      <c r="D197" s="64">
        <v>57.19</v>
      </c>
      <c r="E197" s="64">
        <v>339.03</v>
      </c>
      <c r="F197" s="64">
        <v>1132.96</v>
      </c>
      <c r="G197" s="64">
        <v>701.72</v>
      </c>
      <c r="H197" s="64">
        <v>813.33</v>
      </c>
      <c r="I197" s="64">
        <v>-311.89</v>
      </c>
      <c r="J197" s="64">
        <v>871.08</v>
      </c>
      <c r="K197" s="64">
        <v>339.02</v>
      </c>
      <c r="L197" s="64">
        <v>0</v>
      </c>
      <c r="M197" s="65">
        <v>0</v>
      </c>
      <c r="N197" s="58"/>
      <c r="O197" s="58"/>
      <c r="P197" s="58"/>
      <c r="Q197" s="58"/>
      <c r="R197" s="62">
        <f t="shared" si="2"/>
        <v>0</v>
      </c>
      <c r="T197" s="79"/>
      <c r="U197" s="79"/>
    </row>
    <row r="198" spans="1:21" ht="15.75" x14ac:dyDescent="0.25">
      <c r="A198" s="58"/>
      <c r="B198" s="63" t="s">
        <v>58</v>
      </c>
      <c r="C198" s="64">
        <v>1530</v>
      </c>
      <c r="D198" s="64">
        <v>57.19</v>
      </c>
      <c r="E198" s="64">
        <v>339.03</v>
      </c>
      <c r="F198" s="64">
        <v>1138.3800000000001</v>
      </c>
      <c r="G198" s="64">
        <v>707.14</v>
      </c>
      <c r="H198" s="64">
        <v>821.18</v>
      </c>
      <c r="I198" s="64">
        <v>-314.89999999999998</v>
      </c>
      <c r="J198" s="64">
        <v>879.48</v>
      </c>
      <c r="K198" s="64">
        <v>339.02</v>
      </c>
      <c r="L198" s="64">
        <v>0</v>
      </c>
      <c r="M198" s="65">
        <v>0</v>
      </c>
      <c r="N198" s="58"/>
      <c r="O198" s="58"/>
      <c r="P198" s="58"/>
      <c r="Q198" s="58"/>
      <c r="R198" s="62">
        <f t="shared" si="2"/>
        <v>0</v>
      </c>
      <c r="T198" s="79"/>
      <c r="U198" s="79"/>
    </row>
    <row r="199" spans="1:21" ht="15.75" x14ac:dyDescent="0.25">
      <c r="A199" s="58"/>
      <c r="B199" s="63" t="s">
        <v>58</v>
      </c>
      <c r="C199" s="64">
        <v>1540</v>
      </c>
      <c r="D199" s="64">
        <v>57.19</v>
      </c>
      <c r="E199" s="64">
        <v>339.03</v>
      </c>
      <c r="F199" s="64">
        <v>1143.8</v>
      </c>
      <c r="G199" s="64">
        <v>712.56</v>
      </c>
      <c r="H199" s="64">
        <v>829.03</v>
      </c>
      <c r="I199" s="64">
        <v>-317.89999999999998</v>
      </c>
      <c r="J199" s="64">
        <v>887.89</v>
      </c>
      <c r="K199" s="64">
        <v>339.02</v>
      </c>
      <c r="L199" s="64">
        <v>0</v>
      </c>
      <c r="M199" s="65">
        <v>0</v>
      </c>
      <c r="N199" s="58"/>
      <c r="O199" s="58"/>
      <c r="P199" s="58"/>
      <c r="Q199" s="58"/>
      <c r="R199" s="62">
        <f t="shared" si="2"/>
        <v>0</v>
      </c>
      <c r="T199" s="79"/>
      <c r="U199" s="79"/>
    </row>
    <row r="200" spans="1:21" ht="15.75" x14ac:dyDescent="0.25">
      <c r="A200" s="58"/>
      <c r="B200" s="63" t="s">
        <v>58</v>
      </c>
      <c r="C200" s="64">
        <v>1550</v>
      </c>
      <c r="D200" s="64">
        <v>57.19</v>
      </c>
      <c r="E200" s="64">
        <v>339.03</v>
      </c>
      <c r="F200" s="64">
        <v>1149.22</v>
      </c>
      <c r="G200" s="64">
        <v>717.98</v>
      </c>
      <c r="H200" s="64">
        <v>836.87</v>
      </c>
      <c r="I200" s="64">
        <v>-320.91000000000003</v>
      </c>
      <c r="J200" s="64">
        <v>896.29</v>
      </c>
      <c r="K200" s="64">
        <v>339.02</v>
      </c>
      <c r="L200" s="64">
        <v>0</v>
      </c>
      <c r="M200" s="65">
        <v>0</v>
      </c>
      <c r="N200" s="58"/>
      <c r="O200" s="58"/>
      <c r="P200" s="58"/>
      <c r="Q200" s="58"/>
      <c r="R200" s="62">
        <f t="shared" si="2"/>
        <v>0</v>
      </c>
      <c r="T200" s="79"/>
      <c r="U200" s="79"/>
    </row>
    <row r="201" spans="1:21" ht="15.75" x14ac:dyDescent="0.25">
      <c r="A201" s="58"/>
      <c r="B201" s="63" t="s">
        <v>58</v>
      </c>
      <c r="C201" s="64">
        <v>1560</v>
      </c>
      <c r="D201" s="64">
        <v>57.19</v>
      </c>
      <c r="E201" s="64">
        <v>339.03</v>
      </c>
      <c r="F201" s="64">
        <v>1154.6400000000001</v>
      </c>
      <c r="G201" s="64">
        <v>723.4</v>
      </c>
      <c r="H201" s="64">
        <v>844.72</v>
      </c>
      <c r="I201" s="64">
        <v>-323.92</v>
      </c>
      <c r="J201" s="64">
        <v>904.7</v>
      </c>
      <c r="K201" s="64">
        <v>339.02</v>
      </c>
      <c r="L201" s="64">
        <v>0</v>
      </c>
      <c r="M201" s="65">
        <v>0</v>
      </c>
      <c r="N201" s="58"/>
      <c r="O201" s="58"/>
      <c r="P201" s="58"/>
      <c r="Q201" s="58"/>
      <c r="R201" s="62">
        <f t="shared" si="2"/>
        <v>0</v>
      </c>
      <c r="T201" s="79"/>
      <c r="U201" s="79"/>
    </row>
    <row r="202" spans="1:21" ht="15.75" x14ac:dyDescent="0.25">
      <c r="A202" s="58"/>
      <c r="B202" s="63" t="s">
        <v>58</v>
      </c>
      <c r="C202" s="64">
        <v>1570</v>
      </c>
      <c r="D202" s="64">
        <v>57.19</v>
      </c>
      <c r="E202" s="64">
        <v>339.03</v>
      </c>
      <c r="F202" s="64">
        <v>1160.06</v>
      </c>
      <c r="G202" s="64">
        <v>728.82</v>
      </c>
      <c r="H202" s="64">
        <v>852.57</v>
      </c>
      <c r="I202" s="64">
        <v>-326.93</v>
      </c>
      <c r="J202" s="64">
        <v>913.1</v>
      </c>
      <c r="K202" s="64">
        <v>339.02</v>
      </c>
      <c r="L202" s="64">
        <v>0</v>
      </c>
      <c r="M202" s="65">
        <v>0</v>
      </c>
      <c r="N202" s="58"/>
      <c r="O202" s="58"/>
      <c r="P202" s="58"/>
      <c r="Q202" s="58"/>
      <c r="R202" s="62">
        <f t="shared" si="2"/>
        <v>0</v>
      </c>
      <c r="T202" s="79"/>
      <c r="U202" s="79"/>
    </row>
    <row r="203" spans="1:21" ht="15.75" x14ac:dyDescent="0.25">
      <c r="A203" s="58"/>
      <c r="B203" s="63" t="s">
        <v>58</v>
      </c>
      <c r="C203" s="64">
        <v>1580</v>
      </c>
      <c r="D203" s="64">
        <v>57.19</v>
      </c>
      <c r="E203" s="64">
        <v>339.03</v>
      </c>
      <c r="F203" s="64">
        <v>1165.48</v>
      </c>
      <c r="G203" s="64">
        <v>734.24</v>
      </c>
      <c r="H203" s="64">
        <v>860.42</v>
      </c>
      <c r="I203" s="64">
        <v>-329.93</v>
      </c>
      <c r="J203" s="64">
        <v>921.51</v>
      </c>
      <c r="K203" s="64">
        <v>339.02</v>
      </c>
      <c r="L203" s="64">
        <v>0</v>
      </c>
      <c r="M203" s="65">
        <v>0</v>
      </c>
      <c r="N203" s="58"/>
      <c r="O203" s="58"/>
      <c r="P203" s="58"/>
      <c r="Q203" s="58"/>
      <c r="R203" s="62">
        <f t="shared" si="2"/>
        <v>0</v>
      </c>
      <c r="T203" s="79"/>
      <c r="U203" s="79"/>
    </row>
    <row r="204" spans="1:21" ht="15.75" x14ac:dyDescent="0.25">
      <c r="A204" s="58"/>
      <c r="B204" s="63" t="s">
        <v>58</v>
      </c>
      <c r="C204" s="64">
        <v>1590</v>
      </c>
      <c r="D204" s="64">
        <v>57.19</v>
      </c>
      <c r="E204" s="64">
        <v>339.03</v>
      </c>
      <c r="F204" s="64">
        <v>1170.9000000000001</v>
      </c>
      <c r="G204" s="64">
        <v>739.66</v>
      </c>
      <c r="H204" s="64">
        <v>868.26</v>
      </c>
      <c r="I204" s="64">
        <v>-332.94</v>
      </c>
      <c r="J204" s="64">
        <v>929.91</v>
      </c>
      <c r="K204" s="64">
        <v>339.02</v>
      </c>
      <c r="L204" s="64">
        <v>0</v>
      </c>
      <c r="M204" s="65">
        <v>0</v>
      </c>
      <c r="N204" s="58"/>
      <c r="O204" s="58"/>
      <c r="P204" s="58"/>
      <c r="Q204" s="58"/>
      <c r="R204" s="62">
        <f t="shared" si="2"/>
        <v>0</v>
      </c>
      <c r="T204" s="79"/>
      <c r="U204" s="79"/>
    </row>
    <row r="205" spans="1:21" ht="15.75" x14ac:dyDescent="0.25">
      <c r="A205" s="58"/>
      <c r="B205" s="63" t="s">
        <v>58</v>
      </c>
      <c r="C205" s="64">
        <v>1600</v>
      </c>
      <c r="D205" s="64">
        <v>57.19</v>
      </c>
      <c r="E205" s="64">
        <v>339.03</v>
      </c>
      <c r="F205" s="64">
        <v>1176.31</v>
      </c>
      <c r="G205" s="64">
        <v>745.07</v>
      </c>
      <c r="H205" s="64">
        <v>876.11</v>
      </c>
      <c r="I205" s="64">
        <v>-335.95</v>
      </c>
      <c r="J205" s="64">
        <v>938.31</v>
      </c>
      <c r="K205" s="64">
        <v>339.02</v>
      </c>
      <c r="L205" s="64">
        <v>0</v>
      </c>
      <c r="M205" s="65">
        <v>0</v>
      </c>
      <c r="N205" s="58"/>
      <c r="O205" s="58"/>
      <c r="P205" s="58"/>
      <c r="Q205" s="58"/>
      <c r="R205" s="62">
        <f t="shared" si="2"/>
        <v>0</v>
      </c>
      <c r="T205" s="79"/>
      <c r="U205" s="79"/>
    </row>
    <row r="206" spans="1:21" ht="15.75" x14ac:dyDescent="0.25">
      <c r="A206" s="58"/>
      <c r="B206" s="63" t="s">
        <v>58</v>
      </c>
      <c r="C206" s="64">
        <v>1610</v>
      </c>
      <c r="D206" s="64">
        <v>57.19</v>
      </c>
      <c r="E206" s="64">
        <v>339.03</v>
      </c>
      <c r="F206" s="64">
        <v>1181.73</v>
      </c>
      <c r="G206" s="64">
        <v>750.49</v>
      </c>
      <c r="H206" s="64">
        <v>883.96</v>
      </c>
      <c r="I206" s="64">
        <v>-338.96</v>
      </c>
      <c r="J206" s="64">
        <v>946.72</v>
      </c>
      <c r="K206" s="64">
        <v>339.02</v>
      </c>
      <c r="L206" s="64">
        <v>0</v>
      </c>
      <c r="M206" s="65">
        <v>0</v>
      </c>
      <c r="N206" s="58"/>
      <c r="O206" s="58"/>
      <c r="P206" s="58"/>
      <c r="Q206" s="58"/>
      <c r="R206" s="62">
        <f t="shared" si="2"/>
        <v>0</v>
      </c>
      <c r="T206" s="79"/>
      <c r="U206" s="79"/>
    </row>
    <row r="207" spans="1:21" ht="15.75" x14ac:dyDescent="0.25">
      <c r="A207" s="58"/>
      <c r="B207" s="63" t="s">
        <v>58</v>
      </c>
      <c r="C207" s="64">
        <v>1620</v>
      </c>
      <c r="D207" s="64">
        <v>57.19</v>
      </c>
      <c r="E207" s="64">
        <v>339.03</v>
      </c>
      <c r="F207" s="64">
        <v>1187.1500000000001</v>
      </c>
      <c r="G207" s="64">
        <v>755.91</v>
      </c>
      <c r="H207" s="64">
        <v>891.81</v>
      </c>
      <c r="I207" s="64">
        <v>-341.97</v>
      </c>
      <c r="J207" s="64">
        <v>955.12</v>
      </c>
      <c r="K207" s="64">
        <v>339.02</v>
      </c>
      <c r="L207" s="64">
        <v>0</v>
      </c>
      <c r="M207" s="65">
        <v>0</v>
      </c>
      <c r="N207" s="58"/>
      <c r="O207" s="58"/>
      <c r="P207" s="58"/>
      <c r="Q207" s="58"/>
      <c r="R207" s="62">
        <f t="shared" si="2"/>
        <v>0</v>
      </c>
      <c r="T207" s="79"/>
      <c r="U207" s="79"/>
    </row>
    <row r="208" spans="1:21" ht="15.75" x14ac:dyDescent="0.25">
      <c r="A208" s="58"/>
      <c r="B208" s="77" t="s">
        <v>58</v>
      </c>
      <c r="C208" s="66">
        <v>1630</v>
      </c>
      <c r="D208" s="66">
        <v>57.19</v>
      </c>
      <c r="E208" s="66">
        <v>339.03</v>
      </c>
      <c r="F208" s="66">
        <v>1192.57</v>
      </c>
      <c r="G208" s="66">
        <v>761.33</v>
      </c>
      <c r="H208" s="66">
        <v>899.65</v>
      </c>
      <c r="I208" s="66">
        <v>-344.97</v>
      </c>
      <c r="J208" s="66">
        <v>963.53</v>
      </c>
      <c r="K208" s="66">
        <v>339.02</v>
      </c>
      <c r="L208" s="66">
        <v>0</v>
      </c>
      <c r="M208" s="78">
        <v>0</v>
      </c>
      <c r="N208" s="58"/>
      <c r="O208" s="58"/>
      <c r="P208" s="58"/>
      <c r="Q208" s="58"/>
      <c r="R208" s="62">
        <f t="shared" si="2"/>
        <v>0</v>
      </c>
      <c r="T208" s="79"/>
      <c r="U208" s="79"/>
    </row>
    <row r="209" spans="1:21" ht="15.75" x14ac:dyDescent="0.25">
      <c r="A209" s="58"/>
      <c r="B209" s="63" t="s">
        <v>58</v>
      </c>
      <c r="C209" s="64">
        <v>1640</v>
      </c>
      <c r="D209" s="64">
        <v>57.19</v>
      </c>
      <c r="E209" s="64">
        <v>339.03</v>
      </c>
      <c r="F209" s="64">
        <v>1197.99</v>
      </c>
      <c r="G209" s="64">
        <v>766.75</v>
      </c>
      <c r="H209" s="64">
        <v>907.5</v>
      </c>
      <c r="I209" s="64">
        <v>-347.98</v>
      </c>
      <c r="J209" s="64">
        <v>971.93</v>
      </c>
      <c r="K209" s="64">
        <v>339.02</v>
      </c>
      <c r="L209" s="64">
        <v>0</v>
      </c>
      <c r="M209" s="65">
        <v>0</v>
      </c>
      <c r="N209" s="58"/>
      <c r="O209" s="58"/>
      <c r="P209" s="58"/>
      <c r="Q209" s="58"/>
      <c r="R209" s="62">
        <f t="shared" si="2"/>
        <v>0</v>
      </c>
      <c r="T209" s="79"/>
      <c r="U209" s="79"/>
    </row>
    <row r="210" spans="1:21" ht="15.75" x14ac:dyDescent="0.25">
      <c r="A210" s="58"/>
      <c r="B210" s="63" t="s">
        <v>58</v>
      </c>
      <c r="C210" s="64">
        <v>1650</v>
      </c>
      <c r="D210" s="64">
        <v>57.19</v>
      </c>
      <c r="E210" s="64">
        <v>339.03</v>
      </c>
      <c r="F210" s="64">
        <v>1203.4100000000001</v>
      </c>
      <c r="G210" s="64">
        <v>772.17</v>
      </c>
      <c r="H210" s="64">
        <v>915.35</v>
      </c>
      <c r="I210" s="64">
        <v>-350.99</v>
      </c>
      <c r="J210" s="64">
        <v>980.34</v>
      </c>
      <c r="K210" s="64">
        <v>339.02</v>
      </c>
      <c r="L210" s="64">
        <v>0</v>
      </c>
      <c r="M210" s="65">
        <v>0</v>
      </c>
      <c r="N210" s="58"/>
      <c r="O210" s="58"/>
      <c r="P210" s="58"/>
      <c r="Q210" s="58"/>
      <c r="R210" s="62">
        <f t="shared" si="2"/>
        <v>0</v>
      </c>
      <c r="T210" s="79"/>
      <c r="U210" s="79"/>
    </row>
    <row r="211" spans="1:21" ht="15.75" x14ac:dyDescent="0.25">
      <c r="A211" s="58"/>
      <c r="B211" s="63" t="s">
        <v>58</v>
      </c>
      <c r="C211" s="64">
        <v>1660</v>
      </c>
      <c r="D211" s="64">
        <v>57.19</v>
      </c>
      <c r="E211" s="64">
        <v>339.03</v>
      </c>
      <c r="F211" s="64">
        <v>1208.83</v>
      </c>
      <c r="G211" s="64">
        <v>777.59</v>
      </c>
      <c r="H211" s="64">
        <v>923.2</v>
      </c>
      <c r="I211" s="64">
        <v>-354</v>
      </c>
      <c r="J211" s="64">
        <v>988.74</v>
      </c>
      <c r="K211" s="64">
        <v>339.02</v>
      </c>
      <c r="L211" s="64">
        <v>0</v>
      </c>
      <c r="M211" s="65">
        <v>0</v>
      </c>
      <c r="N211" s="58"/>
      <c r="O211" s="58"/>
      <c r="P211" s="58"/>
      <c r="Q211" s="58"/>
      <c r="R211" s="62">
        <f t="shared" si="2"/>
        <v>0</v>
      </c>
      <c r="T211" s="79"/>
      <c r="U211" s="79"/>
    </row>
    <row r="212" spans="1:21" ht="15.75" x14ac:dyDescent="0.25">
      <c r="A212" s="58"/>
      <c r="B212" s="63" t="s">
        <v>58</v>
      </c>
      <c r="C212" s="64">
        <v>1670</v>
      </c>
      <c r="D212" s="64">
        <v>57.19</v>
      </c>
      <c r="E212" s="64">
        <v>339.03</v>
      </c>
      <c r="F212" s="64">
        <v>1214.25</v>
      </c>
      <c r="G212" s="64">
        <v>783.01</v>
      </c>
      <c r="H212" s="64">
        <v>931.04</v>
      </c>
      <c r="I212" s="64">
        <v>-357.01</v>
      </c>
      <c r="J212" s="64">
        <v>997.14</v>
      </c>
      <c r="K212" s="64">
        <v>339.02</v>
      </c>
      <c r="L212" s="64">
        <v>0</v>
      </c>
      <c r="M212" s="65">
        <v>0</v>
      </c>
      <c r="N212" s="58"/>
      <c r="O212" s="58"/>
      <c r="P212" s="58"/>
      <c r="Q212" s="58"/>
      <c r="R212" s="62">
        <f t="shared" si="2"/>
        <v>0</v>
      </c>
      <c r="T212" s="79"/>
      <c r="U212" s="79"/>
    </row>
    <row r="213" spans="1:21" ht="15.75" x14ac:dyDescent="0.25">
      <c r="A213" s="58"/>
      <c r="B213" s="63" t="s">
        <v>58</v>
      </c>
      <c r="C213" s="64">
        <v>1680</v>
      </c>
      <c r="D213" s="64">
        <v>57.19</v>
      </c>
      <c r="E213" s="64">
        <v>339.03</v>
      </c>
      <c r="F213" s="64">
        <v>1219.67</v>
      </c>
      <c r="G213" s="64">
        <v>788.43</v>
      </c>
      <c r="H213" s="64">
        <v>938.89</v>
      </c>
      <c r="I213" s="64">
        <v>-360.01</v>
      </c>
      <c r="J213" s="64">
        <v>1005.55</v>
      </c>
      <c r="K213" s="64">
        <v>339.02</v>
      </c>
      <c r="L213" s="64">
        <v>0</v>
      </c>
      <c r="M213" s="65">
        <v>0</v>
      </c>
      <c r="N213" s="58"/>
      <c r="O213" s="58"/>
      <c r="P213" s="58"/>
      <c r="Q213" s="58"/>
      <c r="R213" s="62">
        <f t="shared" si="2"/>
        <v>0</v>
      </c>
      <c r="T213" s="79"/>
      <c r="U213" s="79"/>
    </row>
    <row r="214" spans="1:21" ht="15.75" x14ac:dyDescent="0.25">
      <c r="A214" s="58"/>
      <c r="B214" s="63" t="s">
        <v>58</v>
      </c>
      <c r="C214" s="64">
        <v>1690</v>
      </c>
      <c r="D214" s="64">
        <v>57.19</v>
      </c>
      <c r="E214" s="64">
        <v>339.03</v>
      </c>
      <c r="F214" s="64">
        <v>1225.0899999999999</v>
      </c>
      <c r="G214" s="64">
        <v>793.85</v>
      </c>
      <c r="H214" s="64">
        <v>946.74</v>
      </c>
      <c r="I214" s="64">
        <v>-363.02</v>
      </c>
      <c r="J214" s="64">
        <v>1013.95</v>
      </c>
      <c r="K214" s="64">
        <v>339.02</v>
      </c>
      <c r="L214" s="64">
        <v>0</v>
      </c>
      <c r="M214" s="65">
        <v>0</v>
      </c>
      <c r="N214" s="58"/>
      <c r="O214" s="58"/>
      <c r="P214" s="58"/>
      <c r="Q214" s="58"/>
      <c r="R214" s="62">
        <f t="shared" si="2"/>
        <v>0</v>
      </c>
      <c r="T214" s="79"/>
      <c r="U214" s="79"/>
    </row>
    <row r="215" spans="1:21" ht="15.75" x14ac:dyDescent="0.25">
      <c r="A215" s="58"/>
      <c r="B215" s="63" t="s">
        <v>58</v>
      </c>
      <c r="C215" s="64">
        <v>1700</v>
      </c>
      <c r="D215" s="64">
        <v>57.19</v>
      </c>
      <c r="E215" s="64">
        <v>339.03</v>
      </c>
      <c r="F215" s="64">
        <v>1230.51</v>
      </c>
      <c r="G215" s="64">
        <v>799.27</v>
      </c>
      <c r="H215" s="64">
        <v>954.59</v>
      </c>
      <c r="I215" s="64">
        <v>-366.03</v>
      </c>
      <c r="J215" s="64">
        <v>1022.36</v>
      </c>
      <c r="K215" s="64">
        <v>339.02</v>
      </c>
      <c r="L215" s="64">
        <v>0</v>
      </c>
      <c r="M215" s="65">
        <v>0</v>
      </c>
      <c r="N215" s="58"/>
      <c r="O215" s="58"/>
      <c r="P215" s="58"/>
      <c r="Q215" s="58"/>
      <c r="R215" s="62">
        <f t="shared" si="2"/>
        <v>0</v>
      </c>
      <c r="T215" s="79"/>
      <c r="U215" s="79"/>
    </row>
    <row r="216" spans="1:21" ht="15.75" x14ac:dyDescent="0.25">
      <c r="A216" s="58"/>
      <c r="B216" s="63" t="s">
        <v>58</v>
      </c>
      <c r="C216" s="64">
        <v>1710</v>
      </c>
      <c r="D216" s="64">
        <v>57.19</v>
      </c>
      <c r="E216" s="64">
        <v>339.03</v>
      </c>
      <c r="F216" s="64">
        <v>1235.93</v>
      </c>
      <c r="G216" s="64">
        <v>804.69</v>
      </c>
      <c r="H216" s="64">
        <v>962.43</v>
      </c>
      <c r="I216" s="64">
        <v>-369.04</v>
      </c>
      <c r="J216" s="64">
        <v>1030.76</v>
      </c>
      <c r="K216" s="64">
        <v>339.02</v>
      </c>
      <c r="L216" s="64">
        <v>0</v>
      </c>
      <c r="M216" s="65">
        <v>0</v>
      </c>
      <c r="N216" s="58"/>
      <c r="O216" s="58"/>
      <c r="P216" s="58"/>
      <c r="Q216" s="58"/>
      <c r="R216" s="62">
        <f t="shared" si="2"/>
        <v>0</v>
      </c>
      <c r="T216" s="79"/>
      <c r="U216" s="79"/>
    </row>
    <row r="217" spans="1:21" ht="15.75" x14ac:dyDescent="0.25">
      <c r="A217" s="58"/>
      <c r="B217" s="63" t="s">
        <v>58</v>
      </c>
      <c r="C217" s="64">
        <v>1720</v>
      </c>
      <c r="D217" s="64">
        <v>57.19</v>
      </c>
      <c r="E217" s="64">
        <v>339.03</v>
      </c>
      <c r="F217" s="64">
        <v>1241.3499999999999</v>
      </c>
      <c r="G217" s="64">
        <v>810.11</v>
      </c>
      <c r="H217" s="64">
        <v>970.28</v>
      </c>
      <c r="I217" s="64">
        <v>-372.04</v>
      </c>
      <c r="J217" s="64">
        <v>1039.1600000000001</v>
      </c>
      <c r="K217" s="64">
        <v>339.02</v>
      </c>
      <c r="L217" s="64">
        <v>0</v>
      </c>
      <c r="M217" s="65">
        <v>0</v>
      </c>
      <c r="N217" s="58"/>
      <c r="O217" s="58"/>
      <c r="P217" s="58"/>
      <c r="Q217" s="58"/>
      <c r="R217" s="62">
        <f t="shared" si="2"/>
        <v>0</v>
      </c>
      <c r="T217" s="79"/>
      <c r="U217" s="79"/>
    </row>
    <row r="218" spans="1:21" ht="15.75" x14ac:dyDescent="0.25">
      <c r="A218" s="58"/>
      <c r="B218" s="63" t="s">
        <v>58</v>
      </c>
      <c r="C218" s="64">
        <v>1730</v>
      </c>
      <c r="D218" s="64">
        <v>57.19</v>
      </c>
      <c r="E218" s="64">
        <v>339.03</v>
      </c>
      <c r="F218" s="64">
        <v>1246.77</v>
      </c>
      <c r="G218" s="64">
        <v>815.53</v>
      </c>
      <c r="H218" s="64">
        <v>978.13</v>
      </c>
      <c r="I218" s="64">
        <v>-375.05</v>
      </c>
      <c r="J218" s="64">
        <v>1047.57</v>
      </c>
      <c r="K218" s="64">
        <v>339.02</v>
      </c>
      <c r="L218" s="64">
        <v>0</v>
      </c>
      <c r="M218" s="65">
        <v>0</v>
      </c>
      <c r="N218" s="58"/>
      <c r="O218" s="58"/>
      <c r="P218" s="58"/>
      <c r="Q218" s="58"/>
      <c r="R218" s="62">
        <f t="shared" si="2"/>
        <v>0</v>
      </c>
      <c r="T218" s="79"/>
      <c r="U218" s="79"/>
    </row>
    <row r="219" spans="1:21" ht="15.75" x14ac:dyDescent="0.25">
      <c r="A219" s="58"/>
      <c r="B219" s="63" t="s">
        <v>58</v>
      </c>
      <c r="C219" s="64">
        <v>1740</v>
      </c>
      <c r="D219" s="64">
        <v>57.19</v>
      </c>
      <c r="E219" s="64">
        <v>339.03</v>
      </c>
      <c r="F219" s="64">
        <v>1252.18</v>
      </c>
      <c r="G219" s="64">
        <v>820.94</v>
      </c>
      <c r="H219" s="64">
        <v>985.98</v>
      </c>
      <c r="I219" s="64">
        <v>-378.06</v>
      </c>
      <c r="J219" s="64">
        <v>1055.97</v>
      </c>
      <c r="K219" s="64">
        <v>339.02</v>
      </c>
      <c r="L219" s="64">
        <v>0</v>
      </c>
      <c r="M219" s="65">
        <v>0</v>
      </c>
      <c r="N219" s="58"/>
      <c r="O219" s="58"/>
      <c r="P219" s="58"/>
      <c r="Q219" s="58"/>
      <c r="R219" s="62">
        <f t="shared" si="2"/>
        <v>0</v>
      </c>
      <c r="T219" s="79"/>
      <c r="U219" s="79"/>
    </row>
    <row r="220" spans="1:21" ht="15.75" x14ac:dyDescent="0.25">
      <c r="A220" s="58"/>
      <c r="B220" s="63" t="s">
        <v>58</v>
      </c>
      <c r="C220" s="64">
        <v>1750</v>
      </c>
      <c r="D220" s="64">
        <v>57.19</v>
      </c>
      <c r="E220" s="64">
        <v>339.03</v>
      </c>
      <c r="F220" s="64">
        <v>1257.5999999999999</v>
      </c>
      <c r="G220" s="64">
        <v>826.36</v>
      </c>
      <c r="H220" s="64">
        <v>993.82</v>
      </c>
      <c r="I220" s="64">
        <v>-381.07</v>
      </c>
      <c r="J220" s="64">
        <v>1064.3800000000001</v>
      </c>
      <c r="K220" s="64">
        <v>339.02</v>
      </c>
      <c r="L220" s="64">
        <v>0</v>
      </c>
      <c r="M220" s="65">
        <v>0</v>
      </c>
      <c r="N220" s="58"/>
      <c r="O220" s="58"/>
      <c r="P220" s="58"/>
      <c r="Q220" s="58"/>
      <c r="R220" s="62">
        <f t="shared" si="2"/>
        <v>0</v>
      </c>
      <c r="T220" s="79"/>
      <c r="U220" s="79"/>
    </row>
    <row r="221" spans="1:21" ht="15.75" x14ac:dyDescent="0.25">
      <c r="A221" s="58"/>
      <c r="B221" s="63" t="s">
        <v>58</v>
      </c>
      <c r="C221" s="64">
        <v>1760</v>
      </c>
      <c r="D221" s="64">
        <v>57.19</v>
      </c>
      <c r="E221" s="64">
        <v>339.03</v>
      </c>
      <c r="F221" s="64">
        <v>1263.02</v>
      </c>
      <c r="G221" s="64">
        <v>831.78</v>
      </c>
      <c r="H221" s="64">
        <v>1001.67</v>
      </c>
      <c r="I221" s="64">
        <v>-384.08</v>
      </c>
      <c r="J221" s="64">
        <v>1072.78</v>
      </c>
      <c r="K221" s="64">
        <v>339.02</v>
      </c>
      <c r="L221" s="64">
        <v>0</v>
      </c>
      <c r="M221" s="65">
        <v>0</v>
      </c>
      <c r="N221" s="58"/>
      <c r="O221" s="58"/>
      <c r="P221" s="58"/>
      <c r="Q221" s="58"/>
      <c r="R221" s="62">
        <f t="shared" si="2"/>
        <v>0</v>
      </c>
      <c r="T221" s="79"/>
      <c r="U221" s="79"/>
    </row>
    <row r="222" spans="1:21" ht="15.75" x14ac:dyDescent="0.25">
      <c r="A222" s="58"/>
      <c r="B222" s="63" t="s">
        <v>58</v>
      </c>
      <c r="C222" s="64">
        <v>1770</v>
      </c>
      <c r="D222" s="64">
        <v>57.19</v>
      </c>
      <c r="E222" s="64">
        <v>339.03</v>
      </c>
      <c r="F222" s="64">
        <v>1268.44</v>
      </c>
      <c r="G222" s="64">
        <v>837.2</v>
      </c>
      <c r="H222" s="64">
        <v>1009.52</v>
      </c>
      <c r="I222" s="64">
        <v>-387.08</v>
      </c>
      <c r="J222" s="64">
        <v>1081.19</v>
      </c>
      <c r="K222" s="64">
        <v>339.02</v>
      </c>
      <c r="L222" s="64">
        <v>0</v>
      </c>
      <c r="M222" s="65">
        <v>0</v>
      </c>
      <c r="N222" s="58"/>
      <c r="O222" s="58"/>
      <c r="P222" s="58"/>
      <c r="Q222" s="58"/>
      <c r="R222" s="62">
        <f t="shared" si="2"/>
        <v>0</v>
      </c>
      <c r="T222" s="79"/>
      <c r="U222" s="79"/>
    </row>
    <row r="223" spans="1:21" ht="15.75" x14ac:dyDescent="0.25">
      <c r="A223" s="58"/>
      <c r="B223" s="63" t="s">
        <v>58</v>
      </c>
      <c r="C223" s="64">
        <v>1780</v>
      </c>
      <c r="D223" s="64">
        <v>57.19</v>
      </c>
      <c r="E223" s="64">
        <v>339.03</v>
      </c>
      <c r="F223" s="64">
        <v>1273.8599999999999</v>
      </c>
      <c r="G223" s="64">
        <v>842.62</v>
      </c>
      <c r="H223" s="64">
        <v>1017.37</v>
      </c>
      <c r="I223" s="64">
        <v>-390.09</v>
      </c>
      <c r="J223" s="64">
        <v>1089.5899999999999</v>
      </c>
      <c r="K223" s="64">
        <v>339.02</v>
      </c>
      <c r="L223" s="64">
        <v>0</v>
      </c>
      <c r="M223" s="65">
        <v>0</v>
      </c>
      <c r="N223" s="58"/>
      <c r="O223" s="58"/>
      <c r="P223" s="58"/>
      <c r="Q223" s="58"/>
      <c r="R223" s="62">
        <f t="shared" si="2"/>
        <v>0</v>
      </c>
      <c r="T223" s="79"/>
      <c r="U223" s="79"/>
    </row>
    <row r="224" spans="1:21" ht="15.75" x14ac:dyDescent="0.25">
      <c r="A224" s="58"/>
      <c r="B224" s="63" t="s">
        <v>58</v>
      </c>
      <c r="C224" s="64">
        <v>1790</v>
      </c>
      <c r="D224" s="64">
        <v>57.19</v>
      </c>
      <c r="E224" s="64">
        <v>339.03</v>
      </c>
      <c r="F224" s="64">
        <v>1279.28</v>
      </c>
      <c r="G224" s="64">
        <v>848.04</v>
      </c>
      <c r="H224" s="64">
        <v>1025.21</v>
      </c>
      <c r="I224" s="64">
        <v>-393.1</v>
      </c>
      <c r="J224" s="64">
        <v>1097.99</v>
      </c>
      <c r="K224" s="64">
        <v>339.02</v>
      </c>
      <c r="L224" s="64">
        <v>0</v>
      </c>
      <c r="M224" s="65">
        <v>0</v>
      </c>
      <c r="N224" s="58"/>
      <c r="O224" s="58"/>
      <c r="P224" s="58"/>
      <c r="Q224" s="58"/>
      <c r="R224" s="62">
        <f t="shared" ref="R224:R287" si="3">IF(OR(B224="Обсадная колонна 339.7 мм / 13 3/8 in Casing",B224="Обсадная колонна 244.5 мм / 9 5/8 in Casing",B224="Обсадная колонна 177.8 мм / 7 in Casing"),1,IF(OR(B224="Траппы кровля / Traps Top",B224="Траппы подошва / Traps Bottom",B224="EOC - Аргиллиты - кровля / Argillites top",B224="EOC - Аргиллиты №2 - кровля / Argillites #2 top"),2,IF(OR(B224="ESP top",B224="ESP btm - Осинский горизонт-подошва / Osinskiy horizont Bttm"),3,IF(OR(B224="KOP - ВЧ-1",B224="KOP - ВЧ-2"),4,IF(B224="EOC - Кора выветривания / Crust",5,IF(OR(B224="TD",B224="Полка под срезку",B224="Начало срезки 1",B224="Начало срезки 2",B224="Начало срезки 3",B224="Начало срезки 4"),6,0))))))</f>
        <v>0</v>
      </c>
      <c r="T224" s="79"/>
      <c r="U224" s="79"/>
    </row>
    <row r="225" spans="1:21" ht="15.75" x14ac:dyDescent="0.25">
      <c r="A225" s="58"/>
      <c r="B225" s="63" t="s">
        <v>58</v>
      </c>
      <c r="C225" s="64">
        <v>1800</v>
      </c>
      <c r="D225" s="64">
        <v>57.19</v>
      </c>
      <c r="E225" s="64">
        <v>339.03</v>
      </c>
      <c r="F225" s="64">
        <v>1284.7</v>
      </c>
      <c r="G225" s="64">
        <v>853.46</v>
      </c>
      <c r="H225" s="64">
        <v>1033.06</v>
      </c>
      <c r="I225" s="64">
        <v>-396.11</v>
      </c>
      <c r="J225" s="64">
        <v>1106.4000000000001</v>
      </c>
      <c r="K225" s="64">
        <v>339.02</v>
      </c>
      <c r="L225" s="64">
        <v>0</v>
      </c>
      <c r="M225" s="65">
        <v>0</v>
      </c>
      <c r="N225" s="58"/>
      <c r="O225" s="58"/>
      <c r="P225" s="58"/>
      <c r="Q225" s="58"/>
      <c r="R225" s="62">
        <f t="shared" si="3"/>
        <v>0</v>
      </c>
      <c r="T225" s="79"/>
      <c r="U225" s="79"/>
    </row>
    <row r="226" spans="1:21" ht="15.75" x14ac:dyDescent="0.25">
      <c r="A226" s="58"/>
      <c r="B226" s="63" t="s">
        <v>58</v>
      </c>
      <c r="C226" s="64">
        <v>1810</v>
      </c>
      <c r="D226" s="64">
        <v>57.19</v>
      </c>
      <c r="E226" s="64">
        <v>339.03</v>
      </c>
      <c r="F226" s="64">
        <v>1290.1199999999999</v>
      </c>
      <c r="G226" s="64">
        <v>858.88</v>
      </c>
      <c r="H226" s="64">
        <v>1040.9100000000001</v>
      </c>
      <c r="I226" s="64">
        <v>-399.11</v>
      </c>
      <c r="J226" s="64">
        <v>1114.8</v>
      </c>
      <c r="K226" s="64">
        <v>339.02</v>
      </c>
      <c r="L226" s="64">
        <v>0</v>
      </c>
      <c r="M226" s="65">
        <v>0</v>
      </c>
      <c r="N226" s="58"/>
      <c r="O226" s="58"/>
      <c r="P226" s="58"/>
      <c r="Q226" s="58"/>
      <c r="R226" s="62">
        <f t="shared" si="3"/>
        <v>0</v>
      </c>
      <c r="T226" s="79"/>
      <c r="U226" s="79"/>
    </row>
    <row r="227" spans="1:21" ht="15.75" x14ac:dyDescent="0.25">
      <c r="A227" s="58"/>
      <c r="B227" s="63" t="s">
        <v>58</v>
      </c>
      <c r="C227" s="64">
        <v>1820</v>
      </c>
      <c r="D227" s="64">
        <v>57.19</v>
      </c>
      <c r="E227" s="64">
        <v>339.03</v>
      </c>
      <c r="F227" s="64">
        <v>1295.54</v>
      </c>
      <c r="G227" s="64">
        <v>864.3</v>
      </c>
      <c r="H227" s="64">
        <v>1048.76</v>
      </c>
      <c r="I227" s="64">
        <v>-402.12</v>
      </c>
      <c r="J227" s="64">
        <v>1123.21</v>
      </c>
      <c r="K227" s="64">
        <v>339.02</v>
      </c>
      <c r="L227" s="64">
        <v>0</v>
      </c>
      <c r="M227" s="65">
        <v>0</v>
      </c>
      <c r="N227" s="58"/>
      <c r="O227" s="58"/>
      <c r="P227" s="58"/>
      <c r="Q227" s="58"/>
      <c r="R227" s="62">
        <f t="shared" si="3"/>
        <v>0</v>
      </c>
      <c r="T227" s="79"/>
      <c r="U227" s="79"/>
    </row>
    <row r="228" spans="1:21" ht="15.75" x14ac:dyDescent="0.25">
      <c r="A228" s="58"/>
      <c r="B228" s="63" t="s">
        <v>58</v>
      </c>
      <c r="C228" s="64">
        <v>1830</v>
      </c>
      <c r="D228" s="64">
        <v>57.19</v>
      </c>
      <c r="E228" s="64">
        <v>339.03</v>
      </c>
      <c r="F228" s="64">
        <v>1300.96</v>
      </c>
      <c r="G228" s="64">
        <v>869.72</v>
      </c>
      <c r="H228" s="64">
        <v>1056.6099999999999</v>
      </c>
      <c r="I228" s="64">
        <v>-405.13</v>
      </c>
      <c r="J228" s="64">
        <v>1131.6099999999999</v>
      </c>
      <c r="K228" s="64">
        <v>339.02</v>
      </c>
      <c r="L228" s="64">
        <v>0</v>
      </c>
      <c r="M228" s="65">
        <v>0</v>
      </c>
      <c r="N228" s="58"/>
      <c r="O228" s="58"/>
      <c r="P228" s="58"/>
      <c r="Q228" s="58"/>
      <c r="R228" s="62">
        <f t="shared" si="3"/>
        <v>0</v>
      </c>
      <c r="T228" s="79"/>
      <c r="U228" s="79"/>
    </row>
    <row r="229" spans="1:21" ht="15.75" x14ac:dyDescent="0.25">
      <c r="A229" s="58"/>
      <c r="B229" s="63" t="s">
        <v>58</v>
      </c>
      <c r="C229" s="64">
        <v>1840</v>
      </c>
      <c r="D229" s="64">
        <v>57.19</v>
      </c>
      <c r="E229" s="64">
        <v>339.03</v>
      </c>
      <c r="F229" s="64">
        <v>1306.3800000000001</v>
      </c>
      <c r="G229" s="64">
        <v>875.14</v>
      </c>
      <c r="H229" s="64">
        <v>1064.45</v>
      </c>
      <c r="I229" s="64">
        <v>-408.14</v>
      </c>
      <c r="J229" s="64">
        <v>1140.02</v>
      </c>
      <c r="K229" s="64">
        <v>339.02</v>
      </c>
      <c r="L229" s="64">
        <v>0</v>
      </c>
      <c r="M229" s="65">
        <v>0</v>
      </c>
      <c r="N229" s="58"/>
      <c r="O229" s="58"/>
      <c r="P229" s="58"/>
      <c r="Q229" s="58"/>
      <c r="R229" s="62">
        <f t="shared" si="3"/>
        <v>0</v>
      </c>
      <c r="T229" s="79"/>
      <c r="U229" s="79"/>
    </row>
    <row r="230" spans="1:21" ht="15.75" x14ac:dyDescent="0.25">
      <c r="A230" s="58"/>
      <c r="B230" s="63" t="s">
        <v>58</v>
      </c>
      <c r="C230" s="64">
        <v>1850</v>
      </c>
      <c r="D230" s="64">
        <v>57.19</v>
      </c>
      <c r="E230" s="64">
        <v>339.03</v>
      </c>
      <c r="F230" s="64">
        <v>1311.8</v>
      </c>
      <c r="G230" s="64">
        <v>880.56</v>
      </c>
      <c r="H230" s="64">
        <v>1072.3</v>
      </c>
      <c r="I230" s="64">
        <v>-411.15</v>
      </c>
      <c r="J230" s="64">
        <v>1148.42</v>
      </c>
      <c r="K230" s="64">
        <v>339.02</v>
      </c>
      <c r="L230" s="64">
        <v>0</v>
      </c>
      <c r="M230" s="65">
        <v>0</v>
      </c>
      <c r="N230" s="58"/>
      <c r="O230" s="58"/>
      <c r="P230" s="58"/>
      <c r="Q230" s="58"/>
      <c r="R230" s="62">
        <f t="shared" si="3"/>
        <v>0</v>
      </c>
      <c r="T230" s="79"/>
      <c r="U230" s="79"/>
    </row>
    <row r="231" spans="1:21" ht="15.75" x14ac:dyDescent="0.25">
      <c r="A231" s="1"/>
      <c r="B231" s="63" t="s">
        <v>58</v>
      </c>
      <c r="C231" s="64">
        <v>1860</v>
      </c>
      <c r="D231" s="64">
        <v>57.19</v>
      </c>
      <c r="E231" s="64">
        <v>339.03</v>
      </c>
      <c r="F231" s="64">
        <v>1317.22</v>
      </c>
      <c r="G231" s="64">
        <v>885.98</v>
      </c>
      <c r="H231" s="64">
        <v>1080.1500000000001</v>
      </c>
      <c r="I231" s="64">
        <v>-414.15</v>
      </c>
      <c r="J231" s="64">
        <v>1156.82</v>
      </c>
      <c r="K231" s="64">
        <v>339.02</v>
      </c>
      <c r="L231" s="64">
        <v>0</v>
      </c>
      <c r="M231" s="65">
        <v>0</v>
      </c>
      <c r="N231" s="1"/>
      <c r="O231" s="1"/>
      <c r="P231" s="1"/>
      <c r="Q231" s="1"/>
      <c r="R231" s="62">
        <f t="shared" si="3"/>
        <v>0</v>
      </c>
      <c r="T231" s="79"/>
      <c r="U231" s="79"/>
    </row>
    <row r="232" spans="1:21" ht="15.75" x14ac:dyDescent="0.25">
      <c r="A232" s="1"/>
      <c r="B232" s="63" t="s">
        <v>58</v>
      </c>
      <c r="C232" s="64">
        <v>1870</v>
      </c>
      <c r="D232" s="64">
        <v>57.19</v>
      </c>
      <c r="E232" s="64">
        <v>339.03</v>
      </c>
      <c r="F232" s="64">
        <v>1322.63</v>
      </c>
      <c r="G232" s="64">
        <v>891.39</v>
      </c>
      <c r="H232" s="64">
        <v>1088</v>
      </c>
      <c r="I232" s="64">
        <v>-417.16</v>
      </c>
      <c r="J232" s="64">
        <v>1165.23</v>
      </c>
      <c r="K232" s="64">
        <v>339.02</v>
      </c>
      <c r="L232" s="64">
        <v>0</v>
      </c>
      <c r="M232" s="65">
        <v>0</v>
      </c>
      <c r="N232" s="1"/>
      <c r="O232" s="1"/>
      <c r="P232" s="1"/>
      <c r="Q232" s="1"/>
      <c r="R232" s="62">
        <f t="shared" si="3"/>
        <v>0</v>
      </c>
      <c r="T232" s="79"/>
      <c r="U232" s="79"/>
    </row>
    <row r="233" spans="1:21" ht="15.75" x14ac:dyDescent="0.25">
      <c r="A233" s="1"/>
      <c r="B233" s="63" t="s">
        <v>58</v>
      </c>
      <c r="C233" s="64">
        <v>1880</v>
      </c>
      <c r="D233" s="64">
        <v>57.19</v>
      </c>
      <c r="E233" s="64">
        <v>339.03</v>
      </c>
      <c r="F233" s="64">
        <v>1328.05</v>
      </c>
      <c r="G233" s="64">
        <v>896.81</v>
      </c>
      <c r="H233" s="64">
        <v>1095.8399999999999</v>
      </c>
      <c r="I233" s="64">
        <v>-420.17</v>
      </c>
      <c r="J233" s="64">
        <v>1173.6300000000001</v>
      </c>
      <c r="K233" s="64">
        <v>339.02</v>
      </c>
      <c r="L233" s="64">
        <v>0</v>
      </c>
      <c r="M233" s="65">
        <v>0</v>
      </c>
      <c r="N233" s="1"/>
      <c r="O233" s="1"/>
      <c r="P233" s="1"/>
      <c r="Q233" s="1"/>
      <c r="R233" s="62">
        <f t="shared" si="3"/>
        <v>0</v>
      </c>
      <c r="T233" s="79"/>
      <c r="U233" s="79"/>
    </row>
    <row r="234" spans="1:21" ht="15.75" x14ac:dyDescent="0.25">
      <c r="A234" s="1"/>
      <c r="B234" s="63" t="s">
        <v>58</v>
      </c>
      <c r="C234" s="64">
        <v>1890</v>
      </c>
      <c r="D234" s="64">
        <v>57.19</v>
      </c>
      <c r="E234" s="64">
        <v>339.03</v>
      </c>
      <c r="F234" s="64">
        <v>1333.47</v>
      </c>
      <c r="G234" s="64">
        <v>902.23</v>
      </c>
      <c r="H234" s="64">
        <v>1103.69</v>
      </c>
      <c r="I234" s="64">
        <v>-423.18</v>
      </c>
      <c r="J234" s="64">
        <v>1182.04</v>
      </c>
      <c r="K234" s="64">
        <v>339.02</v>
      </c>
      <c r="L234" s="64">
        <v>0</v>
      </c>
      <c r="M234" s="65">
        <v>0</v>
      </c>
      <c r="N234" s="1"/>
      <c r="O234" s="1"/>
      <c r="P234" s="1"/>
      <c r="Q234" s="1"/>
      <c r="R234" s="62">
        <f t="shared" si="3"/>
        <v>0</v>
      </c>
      <c r="T234" s="79"/>
      <c r="U234" s="79"/>
    </row>
    <row r="235" spans="1:21" ht="15.75" x14ac:dyDescent="0.25">
      <c r="A235" s="1"/>
      <c r="B235" s="63" t="s">
        <v>58</v>
      </c>
      <c r="C235" s="64">
        <v>1900</v>
      </c>
      <c r="D235" s="64">
        <v>57.19</v>
      </c>
      <c r="E235" s="64">
        <v>339.03</v>
      </c>
      <c r="F235" s="64">
        <v>1338.89</v>
      </c>
      <c r="G235" s="64">
        <v>907.65</v>
      </c>
      <c r="H235" s="64">
        <v>1111.54</v>
      </c>
      <c r="I235" s="64">
        <v>-426.19</v>
      </c>
      <c r="J235" s="64">
        <v>1190.44</v>
      </c>
      <c r="K235" s="64">
        <v>339.02</v>
      </c>
      <c r="L235" s="64">
        <v>0</v>
      </c>
      <c r="M235" s="65">
        <v>0</v>
      </c>
      <c r="N235" s="1"/>
      <c r="O235" s="1"/>
      <c r="P235" s="1"/>
      <c r="Q235" s="1"/>
      <c r="R235" s="62">
        <f t="shared" si="3"/>
        <v>0</v>
      </c>
      <c r="T235" s="79"/>
      <c r="U235" s="79"/>
    </row>
    <row r="236" spans="1:21" ht="15.75" x14ac:dyDescent="0.25">
      <c r="A236" s="1"/>
      <c r="B236" s="63" t="s">
        <v>58</v>
      </c>
      <c r="C236" s="64">
        <v>1910</v>
      </c>
      <c r="D236" s="64">
        <v>57.19</v>
      </c>
      <c r="E236" s="64">
        <v>339.03</v>
      </c>
      <c r="F236" s="64">
        <v>1344.31</v>
      </c>
      <c r="G236" s="64">
        <v>913.07</v>
      </c>
      <c r="H236" s="64">
        <v>1119.3900000000001</v>
      </c>
      <c r="I236" s="64">
        <v>-429.19</v>
      </c>
      <c r="J236" s="64">
        <v>1198.8499999999999</v>
      </c>
      <c r="K236" s="64">
        <v>339.02</v>
      </c>
      <c r="L236" s="64">
        <v>0</v>
      </c>
      <c r="M236" s="65">
        <v>0</v>
      </c>
      <c r="N236" s="1"/>
      <c r="O236" s="1"/>
      <c r="P236" s="1"/>
      <c r="Q236" s="1"/>
      <c r="R236" s="62">
        <f t="shared" si="3"/>
        <v>0</v>
      </c>
      <c r="T236" s="79"/>
      <c r="U236" s="79"/>
    </row>
    <row r="237" spans="1:21" ht="15.75" x14ac:dyDescent="0.25">
      <c r="A237" s="1"/>
      <c r="B237" s="63" t="s">
        <v>108</v>
      </c>
      <c r="C237" s="64">
        <v>1914.6</v>
      </c>
      <c r="D237" s="64">
        <v>57.19</v>
      </c>
      <c r="E237" s="64">
        <v>339.03</v>
      </c>
      <c r="F237" s="64">
        <v>1346.8</v>
      </c>
      <c r="G237" s="64">
        <v>915.56</v>
      </c>
      <c r="H237" s="64">
        <v>1123</v>
      </c>
      <c r="I237" s="64">
        <v>-430.58</v>
      </c>
      <c r="J237" s="64">
        <v>1202.71</v>
      </c>
      <c r="K237" s="64">
        <v>339.02</v>
      </c>
      <c r="L237" s="64">
        <v>0</v>
      </c>
      <c r="M237" s="65">
        <v>0</v>
      </c>
      <c r="N237" s="1"/>
      <c r="O237" s="1"/>
      <c r="P237" s="1"/>
      <c r="Q237" s="1"/>
      <c r="R237" s="62">
        <f t="shared" si="3"/>
        <v>0</v>
      </c>
      <c r="T237" s="79"/>
      <c r="U237" s="79"/>
    </row>
    <row r="238" spans="1:21" ht="15.75" x14ac:dyDescent="0.25">
      <c r="A238" s="1"/>
      <c r="B238" s="63" t="s">
        <v>58</v>
      </c>
      <c r="C238" s="64">
        <v>1920</v>
      </c>
      <c r="D238" s="64">
        <v>57.19</v>
      </c>
      <c r="E238" s="64">
        <v>339.03</v>
      </c>
      <c r="F238" s="64">
        <v>1349.73</v>
      </c>
      <c r="G238" s="64">
        <v>918.49</v>
      </c>
      <c r="H238" s="64">
        <v>1127.23</v>
      </c>
      <c r="I238" s="64">
        <v>-432.2</v>
      </c>
      <c r="J238" s="64">
        <v>1207.25</v>
      </c>
      <c r="K238" s="64">
        <v>339.02</v>
      </c>
      <c r="L238" s="64">
        <v>0</v>
      </c>
      <c r="M238" s="65">
        <v>0</v>
      </c>
      <c r="N238" s="1"/>
      <c r="O238" s="1"/>
      <c r="P238" s="1"/>
      <c r="Q238" s="1"/>
      <c r="R238" s="62">
        <f t="shared" si="3"/>
        <v>0</v>
      </c>
      <c r="T238" s="79"/>
      <c r="U238" s="79"/>
    </row>
    <row r="239" spans="1:21" ht="15.75" x14ac:dyDescent="0.25">
      <c r="A239" s="1"/>
      <c r="B239" s="63" t="s">
        <v>63</v>
      </c>
      <c r="C239" s="64">
        <v>1924.19</v>
      </c>
      <c r="D239" s="64">
        <v>57.19</v>
      </c>
      <c r="E239" s="64">
        <v>339.03</v>
      </c>
      <c r="F239" s="64">
        <v>1352</v>
      </c>
      <c r="G239" s="64">
        <v>920.76</v>
      </c>
      <c r="H239" s="64">
        <v>1130.52</v>
      </c>
      <c r="I239" s="64">
        <v>-433.46</v>
      </c>
      <c r="J239" s="64">
        <v>1210.77</v>
      </c>
      <c r="K239" s="64">
        <v>339.02</v>
      </c>
      <c r="L239" s="64">
        <v>0</v>
      </c>
      <c r="M239" s="65">
        <v>0</v>
      </c>
      <c r="N239" s="1"/>
      <c r="O239" s="1"/>
      <c r="P239" s="1"/>
      <c r="Q239" s="1"/>
      <c r="R239" s="62">
        <f t="shared" si="3"/>
        <v>0</v>
      </c>
      <c r="T239" s="79"/>
      <c r="U239" s="79"/>
    </row>
    <row r="240" spans="1:21" ht="15.75" x14ac:dyDescent="0.25">
      <c r="A240" s="1"/>
      <c r="B240" s="63" t="s">
        <v>58</v>
      </c>
      <c r="C240" s="64">
        <v>1930</v>
      </c>
      <c r="D240" s="64">
        <v>57.19</v>
      </c>
      <c r="E240" s="64">
        <v>339.03</v>
      </c>
      <c r="F240" s="64">
        <v>1355.15</v>
      </c>
      <c r="G240" s="64">
        <v>923.91</v>
      </c>
      <c r="H240" s="64">
        <v>1135.08</v>
      </c>
      <c r="I240" s="64">
        <v>-435.21</v>
      </c>
      <c r="J240" s="64">
        <v>1215.6500000000001</v>
      </c>
      <c r="K240" s="64">
        <v>339.02</v>
      </c>
      <c r="L240" s="64">
        <v>0</v>
      </c>
      <c r="M240" s="65">
        <v>0</v>
      </c>
      <c r="N240" s="1"/>
      <c r="O240" s="1"/>
      <c r="P240" s="1"/>
      <c r="Q240" s="1"/>
      <c r="R240" s="62">
        <f t="shared" si="3"/>
        <v>0</v>
      </c>
      <c r="T240" s="79"/>
      <c r="U240" s="79"/>
    </row>
    <row r="241" spans="1:21" ht="15.75" x14ac:dyDescent="0.25">
      <c r="A241" s="1"/>
      <c r="B241" s="63" t="s">
        <v>58</v>
      </c>
      <c r="C241" s="64">
        <v>1940</v>
      </c>
      <c r="D241" s="64">
        <v>57.19</v>
      </c>
      <c r="E241" s="64">
        <v>339.03</v>
      </c>
      <c r="F241" s="64">
        <v>1360.57</v>
      </c>
      <c r="G241" s="64">
        <v>929.33</v>
      </c>
      <c r="H241" s="64">
        <v>1142.93</v>
      </c>
      <c r="I241" s="64">
        <v>-438.22</v>
      </c>
      <c r="J241" s="64">
        <v>1224.06</v>
      </c>
      <c r="K241" s="64">
        <v>339.02</v>
      </c>
      <c r="L241" s="64">
        <v>0</v>
      </c>
      <c r="M241" s="65">
        <v>0</v>
      </c>
      <c r="N241" s="1"/>
      <c r="O241" s="1"/>
      <c r="P241" s="1"/>
      <c r="Q241" s="1"/>
      <c r="R241" s="62">
        <f t="shared" si="3"/>
        <v>0</v>
      </c>
      <c r="T241" s="79"/>
      <c r="U241" s="79"/>
    </row>
    <row r="242" spans="1:21" ht="15.75" x14ac:dyDescent="0.25">
      <c r="A242" s="1"/>
      <c r="B242" s="63" t="s">
        <v>58</v>
      </c>
      <c r="C242" s="64">
        <v>1950</v>
      </c>
      <c r="D242" s="64">
        <v>57.19</v>
      </c>
      <c r="E242" s="64">
        <v>339.03</v>
      </c>
      <c r="F242" s="64">
        <v>1365.99</v>
      </c>
      <c r="G242" s="64">
        <v>934.75</v>
      </c>
      <c r="H242" s="64">
        <v>1150.78</v>
      </c>
      <c r="I242" s="64">
        <v>-441.22</v>
      </c>
      <c r="J242" s="64">
        <v>1232.46</v>
      </c>
      <c r="K242" s="64">
        <v>339.02</v>
      </c>
      <c r="L242" s="64">
        <v>0</v>
      </c>
      <c r="M242" s="65">
        <v>0</v>
      </c>
      <c r="N242" s="1"/>
      <c r="O242" s="1"/>
      <c r="P242" s="1"/>
      <c r="Q242" s="1"/>
      <c r="R242" s="62">
        <f t="shared" si="3"/>
        <v>0</v>
      </c>
      <c r="T242" s="79"/>
      <c r="U242" s="79"/>
    </row>
    <row r="243" spans="1:21" ht="15.75" x14ac:dyDescent="0.25">
      <c r="A243" s="1"/>
      <c r="B243" s="63" t="s">
        <v>58</v>
      </c>
      <c r="C243" s="64">
        <v>1960</v>
      </c>
      <c r="D243" s="64">
        <v>57.19</v>
      </c>
      <c r="E243" s="64">
        <v>339.03</v>
      </c>
      <c r="F243" s="64">
        <v>1371.41</v>
      </c>
      <c r="G243" s="64">
        <v>940.17</v>
      </c>
      <c r="H243" s="64">
        <v>1158.6199999999999</v>
      </c>
      <c r="I243" s="64">
        <v>-444.23</v>
      </c>
      <c r="J243" s="64">
        <v>1240.8699999999999</v>
      </c>
      <c r="K243" s="64">
        <v>339.02</v>
      </c>
      <c r="L243" s="64">
        <v>0</v>
      </c>
      <c r="M243" s="65">
        <v>0</v>
      </c>
      <c r="N243" s="1"/>
      <c r="O243" s="1"/>
      <c r="P243" s="1"/>
      <c r="Q243" s="1"/>
      <c r="R243" s="62">
        <f t="shared" si="3"/>
        <v>0</v>
      </c>
      <c r="T243" s="79"/>
      <c r="U243" s="79"/>
    </row>
    <row r="244" spans="1:21" ht="15.75" x14ac:dyDescent="0.25">
      <c r="A244" s="1"/>
      <c r="B244" s="63" t="s">
        <v>58</v>
      </c>
      <c r="C244" s="64">
        <v>1970</v>
      </c>
      <c r="D244" s="64">
        <v>57.19</v>
      </c>
      <c r="E244" s="64">
        <v>339.03</v>
      </c>
      <c r="F244" s="64">
        <v>1376.83</v>
      </c>
      <c r="G244" s="64">
        <v>945.59</v>
      </c>
      <c r="H244" s="64">
        <v>1166.47</v>
      </c>
      <c r="I244" s="64">
        <v>-447.24</v>
      </c>
      <c r="J244" s="64">
        <v>1249.27</v>
      </c>
      <c r="K244" s="64">
        <v>339.02</v>
      </c>
      <c r="L244" s="64">
        <v>0</v>
      </c>
      <c r="M244" s="65">
        <v>0</v>
      </c>
      <c r="N244" s="1"/>
      <c r="O244" s="1"/>
      <c r="P244" s="1"/>
      <c r="Q244" s="1"/>
      <c r="R244" s="62">
        <f t="shared" si="3"/>
        <v>0</v>
      </c>
      <c r="T244" s="79"/>
      <c r="U244" s="79"/>
    </row>
    <row r="245" spans="1:21" ht="15.75" x14ac:dyDescent="0.25">
      <c r="A245" s="1"/>
      <c r="B245" s="63" t="s">
        <v>58</v>
      </c>
      <c r="C245" s="64">
        <v>1980</v>
      </c>
      <c r="D245" s="64">
        <v>57.19</v>
      </c>
      <c r="E245" s="64">
        <v>339.03</v>
      </c>
      <c r="F245" s="64">
        <v>1382.25</v>
      </c>
      <c r="G245" s="64">
        <v>951.01</v>
      </c>
      <c r="H245" s="64">
        <v>1174.32</v>
      </c>
      <c r="I245" s="64">
        <v>-450.25</v>
      </c>
      <c r="J245" s="64">
        <v>1257.68</v>
      </c>
      <c r="K245" s="64">
        <v>339.02</v>
      </c>
      <c r="L245" s="64">
        <v>0</v>
      </c>
      <c r="M245" s="65">
        <v>0</v>
      </c>
      <c r="N245" s="1"/>
      <c r="O245" s="1"/>
      <c r="P245" s="1"/>
      <c r="Q245" s="1"/>
      <c r="R245" s="62">
        <f t="shared" si="3"/>
        <v>0</v>
      </c>
      <c r="T245" s="79"/>
      <c r="U245" s="79"/>
    </row>
    <row r="246" spans="1:21" ht="15.75" x14ac:dyDescent="0.25">
      <c r="A246" s="1"/>
      <c r="B246" s="63" t="s">
        <v>58</v>
      </c>
      <c r="C246" s="64">
        <v>1990</v>
      </c>
      <c r="D246" s="64">
        <v>57.19</v>
      </c>
      <c r="E246" s="64">
        <v>339.03</v>
      </c>
      <c r="F246" s="64">
        <v>1387.67</v>
      </c>
      <c r="G246" s="64">
        <v>956.43</v>
      </c>
      <c r="H246" s="64">
        <v>1182.17</v>
      </c>
      <c r="I246" s="64">
        <v>-453.26</v>
      </c>
      <c r="J246" s="64">
        <v>1266.08</v>
      </c>
      <c r="K246" s="64">
        <v>339.02</v>
      </c>
      <c r="L246" s="64">
        <v>0</v>
      </c>
      <c r="M246" s="65">
        <v>0</v>
      </c>
      <c r="N246" s="1"/>
      <c r="O246" s="1"/>
      <c r="P246" s="1"/>
      <c r="Q246" s="1"/>
      <c r="R246" s="62">
        <f t="shared" si="3"/>
        <v>0</v>
      </c>
      <c r="T246" s="79"/>
      <c r="U246" s="79"/>
    </row>
    <row r="247" spans="1:21" ht="15.75" x14ac:dyDescent="0.25">
      <c r="A247" s="1"/>
      <c r="B247" s="63" t="s">
        <v>58</v>
      </c>
      <c r="C247" s="64">
        <v>2000</v>
      </c>
      <c r="D247" s="64">
        <v>57.19</v>
      </c>
      <c r="E247" s="64">
        <v>339.03</v>
      </c>
      <c r="F247" s="64">
        <v>1393.09</v>
      </c>
      <c r="G247" s="64">
        <v>961.85</v>
      </c>
      <c r="H247" s="64">
        <v>1190.01</v>
      </c>
      <c r="I247" s="64">
        <v>-456.26</v>
      </c>
      <c r="J247" s="64">
        <v>1274.48</v>
      </c>
      <c r="K247" s="64">
        <v>339.02</v>
      </c>
      <c r="L247" s="64">
        <v>0</v>
      </c>
      <c r="M247" s="65">
        <v>0</v>
      </c>
      <c r="N247" s="1"/>
      <c r="O247" s="1"/>
      <c r="P247" s="1"/>
      <c r="Q247" s="1"/>
      <c r="R247" s="62">
        <f t="shared" si="3"/>
        <v>0</v>
      </c>
      <c r="T247" s="79"/>
      <c r="U247" s="79"/>
    </row>
    <row r="248" spans="1:21" ht="15.75" x14ac:dyDescent="0.25">
      <c r="A248" s="1"/>
      <c r="B248" s="63" t="s">
        <v>58</v>
      </c>
      <c r="C248" s="64">
        <v>2010</v>
      </c>
      <c r="D248" s="64">
        <v>57.19</v>
      </c>
      <c r="E248" s="64">
        <v>339.03</v>
      </c>
      <c r="F248" s="64">
        <v>1398.5</v>
      </c>
      <c r="G248" s="64">
        <v>967.26</v>
      </c>
      <c r="H248" s="64">
        <v>1197.8599999999999</v>
      </c>
      <c r="I248" s="64">
        <v>-459.27</v>
      </c>
      <c r="J248" s="64">
        <v>1282.8900000000001</v>
      </c>
      <c r="K248" s="64">
        <v>339.02</v>
      </c>
      <c r="L248" s="64">
        <v>0</v>
      </c>
      <c r="M248" s="65">
        <v>0</v>
      </c>
      <c r="N248" s="1"/>
      <c r="O248" s="1"/>
      <c r="P248" s="1"/>
      <c r="Q248" s="1"/>
      <c r="R248" s="62">
        <f t="shared" si="3"/>
        <v>0</v>
      </c>
      <c r="T248" s="79"/>
      <c r="U248" s="79"/>
    </row>
    <row r="249" spans="1:21" ht="15.75" x14ac:dyDescent="0.25">
      <c r="A249" s="1"/>
      <c r="B249" s="63" t="s">
        <v>72</v>
      </c>
      <c r="C249" s="64">
        <v>2014.6</v>
      </c>
      <c r="D249" s="64">
        <v>57.19</v>
      </c>
      <c r="E249" s="64">
        <v>339.03</v>
      </c>
      <c r="F249" s="64">
        <v>1401</v>
      </c>
      <c r="G249" s="64">
        <v>969.76</v>
      </c>
      <c r="H249" s="64">
        <v>1201.47</v>
      </c>
      <c r="I249" s="64">
        <v>-460.66</v>
      </c>
      <c r="J249" s="64">
        <v>1286.76</v>
      </c>
      <c r="K249" s="64">
        <v>339.02</v>
      </c>
      <c r="L249" s="64">
        <v>0</v>
      </c>
      <c r="M249" s="65">
        <v>0</v>
      </c>
      <c r="N249" s="1"/>
      <c r="O249" s="1"/>
      <c r="P249" s="1"/>
      <c r="Q249" s="1"/>
      <c r="R249" s="62">
        <f t="shared" si="3"/>
        <v>3</v>
      </c>
      <c r="T249" s="79"/>
      <c r="U249" s="79"/>
    </row>
    <row r="250" spans="1:21" ht="15.75" x14ac:dyDescent="0.25">
      <c r="A250" s="1"/>
      <c r="B250" s="63" t="s">
        <v>58</v>
      </c>
      <c r="C250" s="64">
        <v>2020</v>
      </c>
      <c r="D250" s="64">
        <v>57.19</v>
      </c>
      <c r="E250" s="64">
        <v>339.03</v>
      </c>
      <c r="F250" s="64">
        <v>1403.92</v>
      </c>
      <c r="G250" s="64">
        <v>972.68</v>
      </c>
      <c r="H250" s="64">
        <v>1205.71</v>
      </c>
      <c r="I250" s="64">
        <v>-462.28</v>
      </c>
      <c r="J250" s="64">
        <v>1291.29</v>
      </c>
      <c r="K250" s="64">
        <v>339.02</v>
      </c>
      <c r="L250" s="64">
        <v>0</v>
      </c>
      <c r="M250" s="65">
        <v>0</v>
      </c>
      <c r="N250" s="1"/>
      <c r="O250" s="1"/>
      <c r="P250" s="1"/>
      <c r="Q250" s="1"/>
      <c r="R250" s="62">
        <f t="shared" si="3"/>
        <v>0</v>
      </c>
      <c r="T250" s="79"/>
      <c r="U250" s="79"/>
    </row>
    <row r="251" spans="1:21" ht="15.75" x14ac:dyDescent="0.25">
      <c r="A251" s="1"/>
      <c r="B251" s="63" t="s">
        <v>58</v>
      </c>
      <c r="C251" s="64">
        <v>2030</v>
      </c>
      <c r="D251" s="64">
        <v>57.19</v>
      </c>
      <c r="E251" s="64">
        <v>339.03</v>
      </c>
      <c r="F251" s="64">
        <v>1409.34</v>
      </c>
      <c r="G251" s="64">
        <v>978.1</v>
      </c>
      <c r="H251" s="64">
        <v>1213.56</v>
      </c>
      <c r="I251" s="64">
        <v>-465.29</v>
      </c>
      <c r="J251" s="64">
        <v>1299.7</v>
      </c>
      <c r="K251" s="64">
        <v>339.02</v>
      </c>
      <c r="L251" s="64">
        <v>0</v>
      </c>
      <c r="M251" s="65">
        <v>0</v>
      </c>
      <c r="N251" s="1"/>
      <c r="O251" s="1"/>
      <c r="P251" s="1"/>
      <c r="Q251" s="1"/>
      <c r="R251" s="62">
        <f t="shared" si="3"/>
        <v>0</v>
      </c>
      <c r="T251" s="79"/>
      <c r="U251" s="79"/>
    </row>
    <row r="252" spans="1:21" ht="15.75" x14ac:dyDescent="0.25">
      <c r="A252" s="1"/>
      <c r="B252" s="63" t="s">
        <v>58</v>
      </c>
      <c r="C252" s="64">
        <v>2040</v>
      </c>
      <c r="D252" s="64">
        <v>57.19</v>
      </c>
      <c r="E252" s="64">
        <v>339.03</v>
      </c>
      <c r="F252" s="64">
        <v>1414.76</v>
      </c>
      <c r="G252" s="64">
        <v>983.52</v>
      </c>
      <c r="H252" s="64">
        <v>1221.4000000000001</v>
      </c>
      <c r="I252" s="64">
        <v>-468.3</v>
      </c>
      <c r="J252" s="64">
        <v>1308.0999999999999</v>
      </c>
      <c r="K252" s="64">
        <v>339.02</v>
      </c>
      <c r="L252" s="64">
        <v>0</v>
      </c>
      <c r="M252" s="65">
        <v>0</v>
      </c>
      <c r="N252" s="1"/>
      <c r="O252" s="1"/>
      <c r="P252" s="1"/>
      <c r="Q252" s="1"/>
      <c r="R252" s="62">
        <f t="shared" si="3"/>
        <v>0</v>
      </c>
      <c r="T252" s="79"/>
      <c r="U252" s="79"/>
    </row>
    <row r="253" spans="1:21" ht="15.75" x14ac:dyDescent="0.25">
      <c r="A253" s="1"/>
      <c r="B253" s="63" t="s">
        <v>58</v>
      </c>
      <c r="C253" s="64">
        <v>2050</v>
      </c>
      <c r="D253" s="64">
        <v>57.19</v>
      </c>
      <c r="E253" s="64">
        <v>339.03</v>
      </c>
      <c r="F253" s="64">
        <v>1420.18</v>
      </c>
      <c r="G253" s="64">
        <v>988.94</v>
      </c>
      <c r="H253" s="64">
        <v>1229.25</v>
      </c>
      <c r="I253" s="64">
        <v>-471.3</v>
      </c>
      <c r="J253" s="64">
        <v>1316.51</v>
      </c>
      <c r="K253" s="64">
        <v>339.02</v>
      </c>
      <c r="L253" s="64">
        <v>0</v>
      </c>
      <c r="M253" s="65">
        <v>0</v>
      </c>
      <c r="N253" s="1"/>
      <c r="O253" s="1"/>
      <c r="P253" s="1"/>
      <c r="Q253" s="1"/>
      <c r="R253" s="62">
        <f t="shared" si="3"/>
        <v>0</v>
      </c>
      <c r="T253" s="79"/>
      <c r="U253" s="79"/>
    </row>
    <row r="254" spans="1:21" ht="15.75" x14ac:dyDescent="0.25">
      <c r="A254" s="1"/>
      <c r="B254" s="63" t="s">
        <v>64</v>
      </c>
      <c r="C254" s="64">
        <v>2053.36</v>
      </c>
      <c r="D254" s="64">
        <v>57.19</v>
      </c>
      <c r="E254" s="64">
        <v>339.03</v>
      </c>
      <c r="F254" s="64">
        <v>1422</v>
      </c>
      <c r="G254" s="64">
        <v>990.76</v>
      </c>
      <c r="H254" s="64">
        <v>1231.8800000000001</v>
      </c>
      <c r="I254" s="64">
        <v>-472.31</v>
      </c>
      <c r="J254" s="64">
        <v>1319.33</v>
      </c>
      <c r="K254" s="64">
        <v>339.02</v>
      </c>
      <c r="L254" s="64">
        <v>0</v>
      </c>
      <c r="M254" s="65">
        <v>0</v>
      </c>
      <c r="N254" s="1"/>
      <c r="O254" s="1"/>
      <c r="P254" s="1"/>
      <c r="Q254" s="1"/>
      <c r="R254" s="62">
        <f t="shared" si="3"/>
        <v>0</v>
      </c>
      <c r="T254" s="79"/>
      <c r="U254" s="79"/>
    </row>
    <row r="255" spans="1:21" ht="15.75" x14ac:dyDescent="0.25">
      <c r="A255" s="1"/>
      <c r="B255" s="63" t="s">
        <v>58</v>
      </c>
      <c r="C255" s="64">
        <v>2060</v>
      </c>
      <c r="D255" s="64">
        <v>57.19</v>
      </c>
      <c r="E255" s="64">
        <v>339.03</v>
      </c>
      <c r="F255" s="64">
        <v>1425.6</v>
      </c>
      <c r="G255" s="64">
        <v>994.36</v>
      </c>
      <c r="H255" s="64">
        <v>1237.0999999999999</v>
      </c>
      <c r="I255" s="64">
        <v>-474.31</v>
      </c>
      <c r="J255" s="64">
        <v>1324.91</v>
      </c>
      <c r="K255" s="64">
        <v>339.02</v>
      </c>
      <c r="L255" s="64">
        <v>0</v>
      </c>
      <c r="M255" s="65">
        <v>0</v>
      </c>
      <c r="N255" s="1"/>
      <c r="O255" s="1"/>
      <c r="P255" s="1"/>
      <c r="Q255" s="1"/>
      <c r="R255" s="62">
        <f t="shared" si="3"/>
        <v>0</v>
      </c>
      <c r="T255" s="79"/>
      <c r="U255" s="79"/>
    </row>
    <row r="256" spans="1:21" ht="15.75" x14ac:dyDescent="0.25">
      <c r="A256" s="1"/>
      <c r="B256" s="63" t="s">
        <v>58</v>
      </c>
      <c r="C256" s="64">
        <v>2070</v>
      </c>
      <c r="D256" s="64">
        <v>57.19</v>
      </c>
      <c r="E256" s="64">
        <v>339.03</v>
      </c>
      <c r="F256" s="64">
        <v>1431.02</v>
      </c>
      <c r="G256" s="64">
        <v>999.78</v>
      </c>
      <c r="H256" s="64">
        <v>1244.95</v>
      </c>
      <c r="I256" s="64">
        <v>-477.32</v>
      </c>
      <c r="J256" s="64">
        <v>1333.31</v>
      </c>
      <c r="K256" s="64">
        <v>339.02</v>
      </c>
      <c r="L256" s="64">
        <v>0</v>
      </c>
      <c r="M256" s="65">
        <v>0</v>
      </c>
      <c r="N256" s="1"/>
      <c r="O256" s="1"/>
      <c r="P256" s="1"/>
      <c r="Q256" s="1"/>
      <c r="R256" s="62">
        <f t="shared" si="3"/>
        <v>0</v>
      </c>
      <c r="T256" s="79"/>
      <c r="U256" s="79"/>
    </row>
    <row r="257" spans="1:21" ht="15.75" x14ac:dyDescent="0.25">
      <c r="A257" s="1"/>
      <c r="B257" s="63" t="s">
        <v>58</v>
      </c>
      <c r="C257" s="64">
        <v>2080</v>
      </c>
      <c r="D257" s="64">
        <v>57.19</v>
      </c>
      <c r="E257" s="64">
        <v>339.03</v>
      </c>
      <c r="F257" s="64">
        <v>1436.44</v>
      </c>
      <c r="G257" s="64">
        <v>1005.2</v>
      </c>
      <c r="H257" s="64">
        <v>1252.79</v>
      </c>
      <c r="I257" s="64">
        <v>-480.33</v>
      </c>
      <c r="J257" s="64">
        <v>1341.72</v>
      </c>
      <c r="K257" s="64">
        <v>339.02</v>
      </c>
      <c r="L257" s="64">
        <v>0</v>
      </c>
      <c r="M257" s="65">
        <v>0</v>
      </c>
      <c r="N257" s="1"/>
      <c r="O257" s="1"/>
      <c r="P257" s="1"/>
      <c r="Q257" s="1"/>
      <c r="R257" s="62">
        <f t="shared" si="3"/>
        <v>0</v>
      </c>
      <c r="T257" s="79"/>
      <c r="U257" s="79"/>
    </row>
    <row r="258" spans="1:21" ht="15.75" x14ac:dyDescent="0.25">
      <c r="A258" s="1"/>
      <c r="B258" s="63" t="s">
        <v>58</v>
      </c>
      <c r="C258" s="64">
        <v>2090</v>
      </c>
      <c r="D258" s="64">
        <v>57.19</v>
      </c>
      <c r="E258" s="64">
        <v>339.03</v>
      </c>
      <c r="F258" s="64">
        <v>1441.86</v>
      </c>
      <c r="G258" s="64">
        <v>1010.62</v>
      </c>
      <c r="H258" s="64">
        <v>1260.6400000000001</v>
      </c>
      <c r="I258" s="64">
        <v>-483.33</v>
      </c>
      <c r="J258" s="64">
        <v>1350.12</v>
      </c>
      <c r="K258" s="64">
        <v>339.02</v>
      </c>
      <c r="L258" s="64">
        <v>0</v>
      </c>
      <c r="M258" s="65">
        <v>0</v>
      </c>
      <c r="N258" s="1"/>
      <c r="O258" s="1"/>
      <c r="P258" s="1"/>
      <c r="Q258" s="1"/>
      <c r="R258" s="62">
        <f t="shared" si="3"/>
        <v>0</v>
      </c>
      <c r="T258" s="79"/>
      <c r="U258" s="79"/>
    </row>
    <row r="259" spans="1:21" ht="15.75" x14ac:dyDescent="0.25">
      <c r="A259" s="1"/>
      <c r="B259" s="63" t="s">
        <v>58</v>
      </c>
      <c r="C259" s="64">
        <v>2100</v>
      </c>
      <c r="D259" s="64">
        <v>57.19</v>
      </c>
      <c r="E259" s="64">
        <v>339.03</v>
      </c>
      <c r="F259" s="64">
        <v>1447.28</v>
      </c>
      <c r="G259" s="64">
        <v>1016.04</v>
      </c>
      <c r="H259" s="64">
        <v>1268.49</v>
      </c>
      <c r="I259" s="64">
        <v>-486.34</v>
      </c>
      <c r="J259" s="64">
        <v>1358.53</v>
      </c>
      <c r="K259" s="64">
        <v>339.02</v>
      </c>
      <c r="L259" s="64">
        <v>0</v>
      </c>
      <c r="M259" s="65">
        <v>0</v>
      </c>
      <c r="N259" s="1"/>
      <c r="O259" s="1"/>
      <c r="P259" s="1"/>
      <c r="Q259" s="1"/>
      <c r="R259" s="62">
        <f t="shared" si="3"/>
        <v>0</v>
      </c>
      <c r="T259" s="79"/>
      <c r="U259" s="79"/>
    </row>
    <row r="260" spans="1:21" ht="15.75" x14ac:dyDescent="0.25">
      <c r="A260" s="1"/>
      <c r="B260" s="63" t="s">
        <v>58</v>
      </c>
      <c r="C260" s="64">
        <v>2110</v>
      </c>
      <c r="D260" s="64">
        <v>57.19</v>
      </c>
      <c r="E260" s="64">
        <v>339.03</v>
      </c>
      <c r="F260" s="64">
        <v>1452.7</v>
      </c>
      <c r="G260" s="64">
        <v>1021.46</v>
      </c>
      <c r="H260" s="64">
        <v>1276.3399999999999</v>
      </c>
      <c r="I260" s="64">
        <v>-489.35</v>
      </c>
      <c r="J260" s="64">
        <v>1366.93</v>
      </c>
      <c r="K260" s="64">
        <v>339.02</v>
      </c>
      <c r="L260" s="64">
        <v>0</v>
      </c>
      <c r="M260" s="65">
        <v>0</v>
      </c>
      <c r="N260" s="1"/>
      <c r="O260" s="1"/>
      <c r="P260" s="1"/>
      <c r="Q260" s="1"/>
      <c r="R260" s="62">
        <f t="shared" si="3"/>
        <v>0</v>
      </c>
      <c r="T260" s="79"/>
      <c r="U260" s="79"/>
    </row>
    <row r="261" spans="1:21" ht="15.75" x14ac:dyDescent="0.25">
      <c r="A261" s="1"/>
      <c r="B261" s="63" t="s">
        <v>58</v>
      </c>
      <c r="C261" s="64">
        <v>2120</v>
      </c>
      <c r="D261" s="64">
        <v>57.19</v>
      </c>
      <c r="E261" s="64">
        <v>339.03</v>
      </c>
      <c r="F261" s="64">
        <v>1458.12</v>
      </c>
      <c r="G261" s="64">
        <v>1026.8800000000001</v>
      </c>
      <c r="H261" s="64">
        <v>1284.18</v>
      </c>
      <c r="I261" s="64">
        <v>-492.36</v>
      </c>
      <c r="J261" s="64">
        <v>1375.34</v>
      </c>
      <c r="K261" s="64">
        <v>339.02</v>
      </c>
      <c r="L261" s="64">
        <v>0</v>
      </c>
      <c r="M261" s="65">
        <v>0</v>
      </c>
      <c r="N261" s="1"/>
      <c r="O261" s="1"/>
      <c r="P261" s="1"/>
      <c r="Q261" s="1"/>
      <c r="R261" s="62">
        <f t="shared" si="3"/>
        <v>0</v>
      </c>
      <c r="T261" s="79"/>
      <c r="U261" s="79"/>
    </row>
    <row r="262" spans="1:21" ht="15.75" x14ac:dyDescent="0.25">
      <c r="A262" s="1"/>
      <c r="B262" s="63" t="s">
        <v>58</v>
      </c>
      <c r="C262" s="64">
        <v>2130</v>
      </c>
      <c r="D262" s="64">
        <v>57.19</v>
      </c>
      <c r="E262" s="64">
        <v>339.03</v>
      </c>
      <c r="F262" s="64">
        <v>1463.54</v>
      </c>
      <c r="G262" s="64">
        <v>1032.3</v>
      </c>
      <c r="H262" s="64">
        <v>1292.03</v>
      </c>
      <c r="I262" s="64">
        <v>-495.37</v>
      </c>
      <c r="J262" s="64">
        <v>1383.74</v>
      </c>
      <c r="K262" s="64">
        <v>339.02</v>
      </c>
      <c r="L262" s="64">
        <v>0</v>
      </c>
      <c r="M262" s="65">
        <v>0</v>
      </c>
      <c r="N262" s="1"/>
      <c r="O262" s="1"/>
      <c r="P262" s="1"/>
      <c r="Q262" s="1"/>
      <c r="R262" s="62">
        <f t="shared" si="3"/>
        <v>0</v>
      </c>
      <c r="T262" s="79"/>
      <c r="U262" s="79"/>
    </row>
    <row r="263" spans="1:21" ht="15.75" x14ac:dyDescent="0.25">
      <c r="A263" s="1"/>
      <c r="B263" s="63" t="s">
        <v>58</v>
      </c>
      <c r="C263" s="64">
        <v>2140</v>
      </c>
      <c r="D263" s="64">
        <v>57.19</v>
      </c>
      <c r="E263" s="64">
        <v>339.03</v>
      </c>
      <c r="F263" s="64">
        <v>1468.96</v>
      </c>
      <c r="G263" s="64">
        <v>1037.72</v>
      </c>
      <c r="H263" s="64">
        <v>1299.8800000000001</v>
      </c>
      <c r="I263" s="64">
        <v>-498.37</v>
      </c>
      <c r="J263" s="64">
        <v>1392.14</v>
      </c>
      <c r="K263" s="64">
        <v>339.02</v>
      </c>
      <c r="L263" s="64">
        <v>0</v>
      </c>
      <c r="M263" s="65">
        <v>0</v>
      </c>
      <c r="N263" s="1"/>
      <c r="O263" s="1"/>
      <c r="P263" s="1"/>
      <c r="Q263" s="1"/>
      <c r="R263" s="62">
        <f t="shared" si="3"/>
        <v>0</v>
      </c>
      <c r="T263" s="79"/>
      <c r="U263" s="79"/>
    </row>
    <row r="264" spans="1:21" ht="15.75" x14ac:dyDescent="0.25">
      <c r="A264" s="1"/>
      <c r="B264" s="63" t="s">
        <v>58</v>
      </c>
      <c r="C264" s="64">
        <v>2150</v>
      </c>
      <c r="D264" s="64">
        <v>57.19</v>
      </c>
      <c r="E264" s="64">
        <v>339.03</v>
      </c>
      <c r="F264" s="64">
        <v>1474.37</v>
      </c>
      <c r="G264" s="64">
        <v>1043.1300000000001</v>
      </c>
      <c r="H264" s="64">
        <v>1307.73</v>
      </c>
      <c r="I264" s="64">
        <v>-501.38</v>
      </c>
      <c r="J264" s="64">
        <v>1400.55</v>
      </c>
      <c r="K264" s="64">
        <v>339.02</v>
      </c>
      <c r="L264" s="64">
        <v>0</v>
      </c>
      <c r="M264" s="65">
        <v>0</v>
      </c>
      <c r="N264" s="1"/>
      <c r="O264" s="1"/>
      <c r="P264" s="1"/>
      <c r="Q264" s="1"/>
      <c r="R264" s="62">
        <f t="shared" si="3"/>
        <v>0</v>
      </c>
      <c r="T264" s="79"/>
      <c r="U264" s="79"/>
    </row>
    <row r="265" spans="1:21" ht="15.75" x14ac:dyDescent="0.25">
      <c r="A265" s="1"/>
      <c r="B265" s="63" t="s">
        <v>58</v>
      </c>
      <c r="C265" s="64">
        <v>2160</v>
      </c>
      <c r="D265" s="64">
        <v>57.19</v>
      </c>
      <c r="E265" s="64">
        <v>339.03</v>
      </c>
      <c r="F265" s="64">
        <v>1479.79</v>
      </c>
      <c r="G265" s="64">
        <v>1048.55</v>
      </c>
      <c r="H265" s="64">
        <v>1315.57</v>
      </c>
      <c r="I265" s="64">
        <v>-504.39</v>
      </c>
      <c r="J265" s="64">
        <v>1408.95</v>
      </c>
      <c r="K265" s="64">
        <v>339.02</v>
      </c>
      <c r="L265" s="64">
        <v>0</v>
      </c>
      <c r="M265" s="65">
        <v>0</v>
      </c>
      <c r="N265" s="1"/>
      <c r="O265" s="1"/>
      <c r="P265" s="1"/>
      <c r="Q265" s="1"/>
      <c r="R265" s="62">
        <f t="shared" si="3"/>
        <v>0</v>
      </c>
      <c r="T265" s="79"/>
      <c r="U265" s="79"/>
    </row>
    <row r="266" spans="1:21" ht="15.75" x14ac:dyDescent="0.25">
      <c r="A266" s="1"/>
      <c r="B266" s="63" t="s">
        <v>58</v>
      </c>
      <c r="C266" s="64">
        <v>2170</v>
      </c>
      <c r="D266" s="64">
        <v>57.19</v>
      </c>
      <c r="E266" s="64">
        <v>339.03</v>
      </c>
      <c r="F266" s="64">
        <v>1485.21</v>
      </c>
      <c r="G266" s="64">
        <v>1053.97</v>
      </c>
      <c r="H266" s="64">
        <v>1323.42</v>
      </c>
      <c r="I266" s="64">
        <v>-507.4</v>
      </c>
      <c r="J266" s="64">
        <v>1417.36</v>
      </c>
      <c r="K266" s="64">
        <v>339.02</v>
      </c>
      <c r="L266" s="64">
        <v>0</v>
      </c>
      <c r="M266" s="65">
        <v>0</v>
      </c>
      <c r="N266" s="1"/>
      <c r="O266" s="1"/>
      <c r="P266" s="1"/>
      <c r="Q266" s="1"/>
      <c r="R266" s="62">
        <f t="shared" si="3"/>
        <v>0</v>
      </c>
      <c r="T266" s="79"/>
      <c r="U266" s="79"/>
    </row>
    <row r="267" spans="1:21" ht="15.75" x14ac:dyDescent="0.25">
      <c r="A267" s="1"/>
      <c r="B267" s="63" t="s">
        <v>58</v>
      </c>
      <c r="C267" s="64">
        <v>2180</v>
      </c>
      <c r="D267" s="64">
        <v>57.19</v>
      </c>
      <c r="E267" s="64">
        <v>339.03</v>
      </c>
      <c r="F267" s="64">
        <v>1490.63</v>
      </c>
      <c r="G267" s="64">
        <v>1059.3900000000001</v>
      </c>
      <c r="H267" s="64">
        <v>1331.27</v>
      </c>
      <c r="I267" s="64">
        <v>-510.4</v>
      </c>
      <c r="J267" s="64">
        <v>1425.76</v>
      </c>
      <c r="K267" s="64">
        <v>339.02</v>
      </c>
      <c r="L267" s="64">
        <v>0</v>
      </c>
      <c r="M267" s="65">
        <v>0</v>
      </c>
      <c r="N267" s="1"/>
      <c r="O267" s="1"/>
      <c r="P267" s="1"/>
      <c r="Q267" s="1"/>
      <c r="R267" s="62">
        <f t="shared" si="3"/>
        <v>0</v>
      </c>
      <c r="T267" s="79"/>
      <c r="U267" s="79"/>
    </row>
    <row r="268" spans="1:21" ht="15.75" x14ac:dyDescent="0.25">
      <c r="A268" s="1"/>
      <c r="B268" s="63" t="s">
        <v>58</v>
      </c>
      <c r="C268" s="64">
        <v>2190</v>
      </c>
      <c r="D268" s="64">
        <v>57.19</v>
      </c>
      <c r="E268" s="64">
        <v>339.03</v>
      </c>
      <c r="F268" s="64">
        <v>1496.05</v>
      </c>
      <c r="G268" s="64">
        <v>1064.81</v>
      </c>
      <c r="H268" s="64">
        <v>1339.12</v>
      </c>
      <c r="I268" s="64">
        <v>-513.41</v>
      </c>
      <c r="J268" s="64">
        <v>1434.16</v>
      </c>
      <c r="K268" s="64">
        <v>339.02</v>
      </c>
      <c r="L268" s="64">
        <v>0</v>
      </c>
      <c r="M268" s="65">
        <v>0</v>
      </c>
      <c r="N268" s="1"/>
      <c r="O268" s="1"/>
      <c r="P268" s="1"/>
      <c r="Q268" s="1"/>
      <c r="R268" s="62">
        <f t="shared" si="3"/>
        <v>0</v>
      </c>
      <c r="T268" s="79"/>
      <c r="U268" s="79"/>
    </row>
    <row r="269" spans="1:21" ht="15.75" x14ac:dyDescent="0.25">
      <c r="A269" s="1"/>
      <c r="B269" s="63" t="s">
        <v>58</v>
      </c>
      <c r="C269" s="64">
        <v>2200</v>
      </c>
      <c r="D269" s="64">
        <v>57.19</v>
      </c>
      <c r="E269" s="64">
        <v>339.03</v>
      </c>
      <c r="F269" s="64">
        <v>1501.47</v>
      </c>
      <c r="G269" s="64">
        <v>1070.23</v>
      </c>
      <c r="H269" s="64">
        <v>1346.97</v>
      </c>
      <c r="I269" s="64">
        <v>-516.41999999999996</v>
      </c>
      <c r="J269" s="64">
        <v>1442.57</v>
      </c>
      <c r="K269" s="64">
        <v>339.02</v>
      </c>
      <c r="L269" s="64">
        <v>0</v>
      </c>
      <c r="M269" s="65">
        <v>0</v>
      </c>
      <c r="N269" s="1"/>
      <c r="O269" s="1"/>
      <c r="P269" s="1"/>
      <c r="Q269" s="1"/>
      <c r="R269" s="62">
        <f t="shared" si="3"/>
        <v>0</v>
      </c>
      <c r="T269" s="79"/>
      <c r="U269" s="79"/>
    </row>
    <row r="270" spans="1:21" ht="15.75" x14ac:dyDescent="0.25">
      <c r="A270" s="1"/>
      <c r="B270" s="63" t="s">
        <v>58</v>
      </c>
      <c r="C270" s="64">
        <v>2210</v>
      </c>
      <c r="D270" s="64">
        <v>57.19</v>
      </c>
      <c r="E270" s="64">
        <v>339.03</v>
      </c>
      <c r="F270" s="64">
        <v>1506.89</v>
      </c>
      <c r="G270" s="64">
        <v>1075.6500000000001</v>
      </c>
      <c r="H270" s="64">
        <v>1354.81</v>
      </c>
      <c r="I270" s="64">
        <v>-519.42999999999995</v>
      </c>
      <c r="J270" s="64">
        <v>1450.97</v>
      </c>
      <c r="K270" s="64">
        <v>339.02</v>
      </c>
      <c r="L270" s="64">
        <v>0</v>
      </c>
      <c r="M270" s="65">
        <v>0</v>
      </c>
      <c r="N270" s="1"/>
      <c r="O270" s="1"/>
      <c r="P270" s="1"/>
      <c r="Q270" s="1"/>
      <c r="R270" s="62">
        <f t="shared" si="3"/>
        <v>0</v>
      </c>
      <c r="T270" s="79"/>
      <c r="U270" s="79"/>
    </row>
    <row r="271" spans="1:21" ht="15.75" x14ac:dyDescent="0.25">
      <c r="A271" s="1"/>
      <c r="B271" s="63" t="s">
        <v>58</v>
      </c>
      <c r="C271" s="64">
        <v>2220</v>
      </c>
      <c r="D271" s="64">
        <v>57.19</v>
      </c>
      <c r="E271" s="64">
        <v>339.03</v>
      </c>
      <c r="F271" s="64">
        <v>1512.31</v>
      </c>
      <c r="G271" s="64">
        <v>1081.07</v>
      </c>
      <c r="H271" s="64">
        <v>1362.66</v>
      </c>
      <c r="I271" s="64">
        <v>-522.44000000000005</v>
      </c>
      <c r="J271" s="64">
        <v>1459.38</v>
      </c>
      <c r="K271" s="64">
        <v>339.02</v>
      </c>
      <c r="L271" s="64">
        <v>0</v>
      </c>
      <c r="M271" s="65">
        <v>0</v>
      </c>
      <c r="N271" s="1"/>
      <c r="O271" s="1"/>
      <c r="P271" s="1"/>
      <c r="Q271" s="1"/>
      <c r="R271" s="62">
        <f t="shared" si="3"/>
        <v>0</v>
      </c>
      <c r="T271" s="79"/>
      <c r="U271" s="79"/>
    </row>
    <row r="272" spans="1:21" ht="15.75" x14ac:dyDescent="0.25">
      <c r="A272" s="1"/>
      <c r="B272" s="63" t="s">
        <v>58</v>
      </c>
      <c r="C272" s="64">
        <v>2230</v>
      </c>
      <c r="D272" s="64">
        <v>57.19</v>
      </c>
      <c r="E272" s="64">
        <v>339.03</v>
      </c>
      <c r="F272" s="64">
        <v>1517.73</v>
      </c>
      <c r="G272" s="64">
        <v>1086.49</v>
      </c>
      <c r="H272" s="64">
        <v>1370.51</v>
      </c>
      <c r="I272" s="64">
        <v>-525.44000000000005</v>
      </c>
      <c r="J272" s="64">
        <v>1467.78</v>
      </c>
      <c r="K272" s="64">
        <v>339.02</v>
      </c>
      <c r="L272" s="64">
        <v>0</v>
      </c>
      <c r="M272" s="65">
        <v>0</v>
      </c>
      <c r="N272" s="1"/>
      <c r="O272" s="1"/>
      <c r="P272" s="1"/>
      <c r="Q272" s="1"/>
      <c r="R272" s="62">
        <f t="shared" si="3"/>
        <v>0</v>
      </c>
      <c r="T272" s="79"/>
      <c r="U272" s="79"/>
    </row>
    <row r="273" spans="1:21" ht="15.75" x14ac:dyDescent="0.25">
      <c r="A273" s="1"/>
      <c r="B273" s="63" t="s">
        <v>58</v>
      </c>
      <c r="C273" s="64">
        <v>2240</v>
      </c>
      <c r="D273" s="64">
        <v>57.19</v>
      </c>
      <c r="E273" s="64">
        <v>339.03</v>
      </c>
      <c r="F273" s="64">
        <v>1523.15</v>
      </c>
      <c r="G273" s="64">
        <v>1091.9100000000001</v>
      </c>
      <c r="H273" s="64">
        <v>1378.36</v>
      </c>
      <c r="I273" s="64">
        <v>-528.45000000000005</v>
      </c>
      <c r="J273" s="64">
        <v>1476.19</v>
      </c>
      <c r="K273" s="64">
        <v>339.02</v>
      </c>
      <c r="L273" s="64">
        <v>0</v>
      </c>
      <c r="M273" s="65">
        <v>0</v>
      </c>
      <c r="N273" s="1"/>
      <c r="O273" s="1"/>
      <c r="P273" s="1"/>
      <c r="Q273" s="1"/>
      <c r="R273" s="62">
        <f t="shared" si="3"/>
        <v>0</v>
      </c>
      <c r="T273" s="79"/>
      <c r="U273" s="79"/>
    </row>
    <row r="274" spans="1:21" ht="15.75" x14ac:dyDescent="0.25">
      <c r="A274" s="1"/>
      <c r="B274" s="63" t="s">
        <v>58</v>
      </c>
      <c r="C274" s="64">
        <v>2250</v>
      </c>
      <c r="D274" s="64">
        <v>57.19</v>
      </c>
      <c r="E274" s="64">
        <v>339.03</v>
      </c>
      <c r="F274" s="64">
        <v>1528.57</v>
      </c>
      <c r="G274" s="64">
        <v>1097.33</v>
      </c>
      <c r="H274" s="64">
        <v>1386.2</v>
      </c>
      <c r="I274" s="64">
        <v>-531.46</v>
      </c>
      <c r="J274" s="64">
        <v>1484.59</v>
      </c>
      <c r="K274" s="64">
        <v>339.02</v>
      </c>
      <c r="L274" s="64">
        <v>0</v>
      </c>
      <c r="M274" s="65">
        <v>0</v>
      </c>
      <c r="N274" s="1"/>
      <c r="O274" s="1"/>
      <c r="P274" s="1"/>
      <c r="Q274" s="1"/>
      <c r="R274" s="62">
        <f t="shared" si="3"/>
        <v>0</v>
      </c>
      <c r="T274" s="79"/>
      <c r="U274" s="79"/>
    </row>
    <row r="275" spans="1:21" ht="15.75" x14ac:dyDescent="0.25">
      <c r="A275" s="1"/>
      <c r="B275" s="63" t="s">
        <v>58</v>
      </c>
      <c r="C275" s="64">
        <v>2260</v>
      </c>
      <c r="D275" s="64">
        <v>57.19</v>
      </c>
      <c r="E275" s="64">
        <v>339.03</v>
      </c>
      <c r="F275" s="64">
        <v>1533.99</v>
      </c>
      <c r="G275" s="64">
        <v>1102.75</v>
      </c>
      <c r="H275" s="64">
        <v>1394.05</v>
      </c>
      <c r="I275" s="64">
        <v>-534.47</v>
      </c>
      <c r="J275" s="64">
        <v>1492.99</v>
      </c>
      <c r="K275" s="64">
        <v>339.02</v>
      </c>
      <c r="L275" s="64">
        <v>0</v>
      </c>
      <c r="M275" s="65">
        <v>0</v>
      </c>
      <c r="N275" s="1"/>
      <c r="O275" s="1"/>
      <c r="P275" s="1"/>
      <c r="Q275" s="1"/>
      <c r="R275" s="62">
        <f t="shared" si="3"/>
        <v>0</v>
      </c>
      <c r="T275" s="79"/>
      <c r="U275" s="79"/>
    </row>
    <row r="276" spans="1:21" ht="15.75" x14ac:dyDescent="0.25">
      <c r="A276" s="1"/>
      <c r="B276" s="63" t="s">
        <v>58</v>
      </c>
      <c r="C276" s="64">
        <v>2270</v>
      </c>
      <c r="D276" s="64">
        <v>57.19</v>
      </c>
      <c r="E276" s="64">
        <v>339.03</v>
      </c>
      <c r="F276" s="64">
        <v>1539.41</v>
      </c>
      <c r="G276" s="64">
        <v>1108.17</v>
      </c>
      <c r="H276" s="64">
        <v>1401.9</v>
      </c>
      <c r="I276" s="64">
        <v>-537.48</v>
      </c>
      <c r="J276" s="64">
        <v>1501.4</v>
      </c>
      <c r="K276" s="64">
        <v>339.02</v>
      </c>
      <c r="L276" s="64">
        <v>0</v>
      </c>
      <c r="M276" s="65">
        <v>0</v>
      </c>
      <c r="N276" s="1"/>
      <c r="O276" s="1"/>
      <c r="P276" s="1"/>
      <c r="Q276" s="1"/>
      <c r="R276" s="62">
        <f t="shared" si="3"/>
        <v>0</v>
      </c>
      <c r="T276" s="79"/>
      <c r="U276" s="79"/>
    </row>
    <row r="277" spans="1:21" ht="15.75" x14ac:dyDescent="0.25">
      <c r="A277" s="1"/>
      <c r="B277" s="63" t="s">
        <v>58</v>
      </c>
      <c r="C277" s="64">
        <v>2280</v>
      </c>
      <c r="D277" s="64">
        <v>57.19</v>
      </c>
      <c r="E277" s="64">
        <v>339.03</v>
      </c>
      <c r="F277" s="64">
        <v>1544.82</v>
      </c>
      <c r="G277" s="64">
        <v>1113.58</v>
      </c>
      <c r="H277" s="64">
        <v>1409.75</v>
      </c>
      <c r="I277" s="64">
        <v>-540.48</v>
      </c>
      <c r="J277" s="64">
        <v>1509.8</v>
      </c>
      <c r="K277" s="64">
        <v>339.02</v>
      </c>
      <c r="L277" s="64">
        <v>0</v>
      </c>
      <c r="M277" s="65">
        <v>0</v>
      </c>
      <c r="N277" s="1"/>
      <c r="O277" s="1"/>
      <c r="P277" s="1"/>
      <c r="Q277" s="1"/>
      <c r="R277" s="62">
        <f t="shared" si="3"/>
        <v>0</v>
      </c>
      <c r="T277" s="79"/>
      <c r="U277" s="79"/>
    </row>
    <row r="278" spans="1:21" ht="15.75" x14ac:dyDescent="0.25">
      <c r="A278" s="1"/>
      <c r="B278" s="63" t="s">
        <v>58</v>
      </c>
      <c r="C278" s="64">
        <v>2290</v>
      </c>
      <c r="D278" s="64">
        <v>57.19</v>
      </c>
      <c r="E278" s="64">
        <v>339.03</v>
      </c>
      <c r="F278" s="64">
        <v>1550.24</v>
      </c>
      <c r="G278" s="64">
        <v>1119</v>
      </c>
      <c r="H278" s="64">
        <v>1417.59</v>
      </c>
      <c r="I278" s="64">
        <v>-543.49</v>
      </c>
      <c r="J278" s="64">
        <v>1518.21</v>
      </c>
      <c r="K278" s="64">
        <v>339.02</v>
      </c>
      <c r="L278" s="64">
        <v>0</v>
      </c>
      <c r="M278" s="65">
        <v>0</v>
      </c>
      <c r="N278" s="1"/>
      <c r="O278" s="1"/>
      <c r="P278" s="1"/>
      <c r="Q278" s="1"/>
      <c r="R278" s="62">
        <f t="shared" si="3"/>
        <v>0</v>
      </c>
      <c r="T278" s="79"/>
      <c r="U278" s="79"/>
    </row>
    <row r="279" spans="1:21" ht="15.75" x14ac:dyDescent="0.25">
      <c r="A279" s="1"/>
      <c r="B279" s="63" t="s">
        <v>65</v>
      </c>
      <c r="C279" s="64">
        <v>2295.09</v>
      </c>
      <c r="D279" s="64">
        <v>57.19</v>
      </c>
      <c r="E279" s="64">
        <v>339.03</v>
      </c>
      <c r="F279" s="64">
        <v>1553</v>
      </c>
      <c r="G279" s="64">
        <v>1121.76</v>
      </c>
      <c r="H279" s="64">
        <v>1421.58</v>
      </c>
      <c r="I279" s="64">
        <v>-545.02</v>
      </c>
      <c r="J279" s="64">
        <v>1522.48</v>
      </c>
      <c r="K279" s="64">
        <v>339.02</v>
      </c>
      <c r="L279" s="64">
        <v>0</v>
      </c>
      <c r="M279" s="65">
        <v>0</v>
      </c>
      <c r="N279" s="1"/>
      <c r="O279" s="1"/>
      <c r="P279" s="1"/>
      <c r="Q279" s="1"/>
      <c r="R279" s="62">
        <f t="shared" si="3"/>
        <v>0</v>
      </c>
      <c r="T279" s="79"/>
      <c r="U279" s="79"/>
    </row>
    <row r="280" spans="1:21" ht="15.75" x14ac:dyDescent="0.25">
      <c r="A280" s="1"/>
      <c r="B280" s="63" t="s">
        <v>58</v>
      </c>
      <c r="C280" s="64">
        <v>2300</v>
      </c>
      <c r="D280" s="64">
        <v>57.19</v>
      </c>
      <c r="E280" s="64">
        <v>339.03</v>
      </c>
      <c r="F280" s="64">
        <v>1555.66</v>
      </c>
      <c r="G280" s="64">
        <v>1124.42</v>
      </c>
      <c r="H280" s="64">
        <v>1425.44</v>
      </c>
      <c r="I280" s="64">
        <v>-546.5</v>
      </c>
      <c r="J280" s="64">
        <v>1526.61</v>
      </c>
      <c r="K280" s="64">
        <v>339.02</v>
      </c>
      <c r="L280" s="64">
        <v>0</v>
      </c>
      <c r="M280" s="65">
        <v>0</v>
      </c>
      <c r="N280" s="1"/>
      <c r="O280" s="1"/>
      <c r="P280" s="1"/>
      <c r="Q280" s="1"/>
      <c r="R280" s="62">
        <f t="shared" si="3"/>
        <v>0</v>
      </c>
      <c r="T280" s="79"/>
      <c r="U280" s="79"/>
    </row>
    <row r="281" spans="1:21" ht="15.75" x14ac:dyDescent="0.25">
      <c r="A281" s="1"/>
      <c r="B281" s="63" t="s">
        <v>58</v>
      </c>
      <c r="C281" s="64">
        <v>2310</v>
      </c>
      <c r="D281" s="64">
        <v>57.19</v>
      </c>
      <c r="E281" s="64">
        <v>339.03</v>
      </c>
      <c r="F281" s="64">
        <v>1561.08</v>
      </c>
      <c r="G281" s="64">
        <v>1129.8399999999999</v>
      </c>
      <c r="H281" s="64">
        <v>1433.29</v>
      </c>
      <c r="I281" s="64">
        <v>-549.51</v>
      </c>
      <c r="J281" s="64">
        <v>1535.02</v>
      </c>
      <c r="K281" s="64">
        <v>339.02</v>
      </c>
      <c r="L281" s="64">
        <v>0</v>
      </c>
      <c r="M281" s="65">
        <v>0</v>
      </c>
      <c r="N281" s="1"/>
      <c r="O281" s="1"/>
      <c r="P281" s="1"/>
      <c r="Q281" s="1"/>
      <c r="R281" s="62">
        <f t="shared" si="3"/>
        <v>0</v>
      </c>
      <c r="T281" s="79"/>
      <c r="U281" s="79"/>
    </row>
    <row r="282" spans="1:21" ht="15.75" x14ac:dyDescent="0.25">
      <c r="A282" s="1"/>
      <c r="B282" s="63" t="s">
        <v>59</v>
      </c>
      <c r="C282" s="64">
        <v>2315.9899999999998</v>
      </c>
      <c r="D282" s="64">
        <v>57.19</v>
      </c>
      <c r="E282" s="64">
        <v>339.03</v>
      </c>
      <c r="F282" s="64">
        <v>1564.33</v>
      </c>
      <c r="G282" s="64">
        <v>1133.0899999999999</v>
      </c>
      <c r="H282" s="64">
        <v>1437.99</v>
      </c>
      <c r="I282" s="64">
        <v>-551.30999999999995</v>
      </c>
      <c r="J282" s="64">
        <v>1540.05</v>
      </c>
      <c r="K282" s="64">
        <v>339.02</v>
      </c>
      <c r="L282" s="64">
        <v>0</v>
      </c>
      <c r="M282" s="65">
        <v>0</v>
      </c>
      <c r="N282" s="1"/>
      <c r="O282" s="1"/>
      <c r="P282" s="1"/>
      <c r="Q282" s="1"/>
      <c r="R282" s="62">
        <f t="shared" si="3"/>
        <v>0</v>
      </c>
      <c r="T282" s="79"/>
      <c r="U282" s="79"/>
    </row>
    <row r="283" spans="1:21" ht="15.75" x14ac:dyDescent="0.25">
      <c r="A283" s="1"/>
      <c r="B283" s="63" t="s">
        <v>58</v>
      </c>
      <c r="C283" s="64">
        <v>2320</v>
      </c>
      <c r="D283" s="64">
        <v>57.58</v>
      </c>
      <c r="E283" s="64">
        <v>339.1</v>
      </c>
      <c r="F283" s="64">
        <v>1566.49</v>
      </c>
      <c r="G283" s="64">
        <v>1135.25</v>
      </c>
      <c r="H283" s="64">
        <v>1441.14</v>
      </c>
      <c r="I283" s="64">
        <v>-552.52</v>
      </c>
      <c r="J283" s="64">
        <v>1543.43</v>
      </c>
      <c r="K283" s="64">
        <v>339.02</v>
      </c>
      <c r="L283" s="64">
        <v>3</v>
      </c>
      <c r="M283" s="65">
        <v>8.42</v>
      </c>
      <c r="N283" s="1"/>
      <c r="O283" s="1"/>
      <c r="P283" s="1"/>
      <c r="Q283" s="1"/>
      <c r="R283" s="62">
        <f t="shared" si="3"/>
        <v>0</v>
      </c>
      <c r="T283" s="79"/>
      <c r="U283" s="79"/>
    </row>
    <row r="284" spans="1:21" ht="15.75" x14ac:dyDescent="0.25">
      <c r="A284" s="1"/>
      <c r="B284" s="63" t="s">
        <v>58</v>
      </c>
      <c r="C284" s="64">
        <v>2330</v>
      </c>
      <c r="D284" s="64">
        <v>58.57</v>
      </c>
      <c r="E284" s="64">
        <v>339.27</v>
      </c>
      <c r="F284" s="64">
        <v>1571.78</v>
      </c>
      <c r="G284" s="64">
        <v>1140.54</v>
      </c>
      <c r="H284" s="64">
        <v>1449.08</v>
      </c>
      <c r="I284" s="64">
        <v>-555.53</v>
      </c>
      <c r="J284" s="64">
        <v>1551.92</v>
      </c>
      <c r="K284" s="64">
        <v>339.02</v>
      </c>
      <c r="L284" s="64">
        <v>3</v>
      </c>
      <c r="M284" s="65">
        <v>8.3800000000000008</v>
      </c>
      <c r="N284" s="1"/>
      <c r="O284" s="1"/>
      <c r="P284" s="1"/>
      <c r="Q284" s="1"/>
      <c r="R284" s="62">
        <f t="shared" si="3"/>
        <v>0</v>
      </c>
      <c r="T284" s="79"/>
      <c r="U284" s="79"/>
    </row>
    <row r="285" spans="1:21" ht="15.75" x14ac:dyDescent="0.25">
      <c r="A285" s="1"/>
      <c r="B285" s="63" t="s">
        <v>58</v>
      </c>
      <c r="C285" s="64">
        <v>2340</v>
      </c>
      <c r="D285" s="64">
        <v>59.56</v>
      </c>
      <c r="E285" s="64">
        <v>339.44</v>
      </c>
      <c r="F285" s="64">
        <v>1576.92</v>
      </c>
      <c r="G285" s="64">
        <v>1145.68</v>
      </c>
      <c r="H285" s="64">
        <v>1457.1</v>
      </c>
      <c r="I285" s="64">
        <v>-558.55999999999995</v>
      </c>
      <c r="J285" s="64">
        <v>1560.49</v>
      </c>
      <c r="K285" s="64">
        <v>339.03</v>
      </c>
      <c r="L285" s="64">
        <v>3</v>
      </c>
      <c r="M285" s="65">
        <v>8.2899999999999991</v>
      </c>
      <c r="N285" s="1"/>
      <c r="O285" s="1"/>
      <c r="P285" s="1"/>
      <c r="Q285" s="1"/>
      <c r="R285" s="62">
        <f t="shared" si="3"/>
        <v>0</v>
      </c>
      <c r="T285" s="79"/>
      <c r="U285" s="79"/>
    </row>
    <row r="286" spans="1:21" ht="15.75" x14ac:dyDescent="0.25">
      <c r="A286" s="1"/>
      <c r="B286" s="63" t="s">
        <v>58</v>
      </c>
      <c r="C286" s="64">
        <v>2350</v>
      </c>
      <c r="D286" s="64">
        <v>60.55</v>
      </c>
      <c r="E286" s="64">
        <v>339.6</v>
      </c>
      <c r="F286" s="64">
        <v>1581.91</v>
      </c>
      <c r="G286" s="64">
        <v>1150.67</v>
      </c>
      <c r="H286" s="64">
        <v>1465.22</v>
      </c>
      <c r="I286" s="64">
        <v>-561.59</v>
      </c>
      <c r="J286" s="64">
        <v>1569.16</v>
      </c>
      <c r="K286" s="64">
        <v>339.03</v>
      </c>
      <c r="L286" s="64">
        <v>3</v>
      </c>
      <c r="M286" s="65">
        <v>8.1999999999999993</v>
      </c>
      <c r="N286" s="1"/>
      <c r="O286" s="1"/>
      <c r="P286" s="1"/>
      <c r="Q286" s="1"/>
      <c r="R286" s="62">
        <f t="shared" si="3"/>
        <v>0</v>
      </c>
      <c r="T286" s="79"/>
      <c r="U286" s="79"/>
    </row>
    <row r="287" spans="1:21" ht="15.75" x14ac:dyDescent="0.25">
      <c r="A287" s="1"/>
      <c r="B287" s="63" t="s">
        <v>58</v>
      </c>
      <c r="C287" s="64">
        <v>2360</v>
      </c>
      <c r="D287" s="64">
        <v>61.54</v>
      </c>
      <c r="E287" s="64">
        <v>339.76</v>
      </c>
      <c r="F287" s="64">
        <v>1586.75</v>
      </c>
      <c r="G287" s="64">
        <v>1155.51</v>
      </c>
      <c r="H287" s="64">
        <v>1473.43</v>
      </c>
      <c r="I287" s="64">
        <v>-564.63</v>
      </c>
      <c r="J287" s="64">
        <v>1577.91</v>
      </c>
      <c r="K287" s="64">
        <v>339.03</v>
      </c>
      <c r="L287" s="64">
        <v>3</v>
      </c>
      <c r="M287" s="65">
        <v>8.1199999999999992</v>
      </c>
      <c r="N287" s="1"/>
      <c r="O287" s="1"/>
      <c r="P287" s="1"/>
      <c r="Q287" s="1"/>
      <c r="R287" s="62">
        <f t="shared" si="3"/>
        <v>0</v>
      </c>
      <c r="T287" s="79"/>
      <c r="U287" s="79"/>
    </row>
    <row r="288" spans="1:21" ht="15.75" x14ac:dyDescent="0.25">
      <c r="A288" s="1"/>
      <c r="B288" s="63" t="s">
        <v>58</v>
      </c>
      <c r="C288" s="64">
        <v>2370</v>
      </c>
      <c r="D288" s="64">
        <v>62.53</v>
      </c>
      <c r="E288" s="64">
        <v>339.92</v>
      </c>
      <c r="F288" s="64">
        <v>1591.44</v>
      </c>
      <c r="G288" s="64">
        <v>1160.2</v>
      </c>
      <c r="H288" s="64">
        <v>1481.72</v>
      </c>
      <c r="I288" s="64">
        <v>-567.66999999999996</v>
      </c>
      <c r="J288" s="64">
        <v>1586.74</v>
      </c>
      <c r="K288" s="64">
        <v>339.04</v>
      </c>
      <c r="L288" s="64">
        <v>3</v>
      </c>
      <c r="M288" s="65">
        <v>8.0399999999999991</v>
      </c>
      <c r="N288" s="1"/>
      <c r="O288" s="1"/>
      <c r="P288" s="1"/>
      <c r="Q288" s="1"/>
      <c r="R288" s="62">
        <f t="shared" ref="R288:R351" si="4">IF(OR(B288="Обсадная колонна 339.7 мм / 13 3/8 in Casing",B288="Обсадная колонна 244.5 мм / 9 5/8 in Casing",B288="Обсадная колонна 177.8 мм / 7 in Casing"),1,IF(OR(B288="Траппы кровля / Traps Top",B288="Траппы подошва / Traps Bottom",B288="EOC - Аргиллиты - кровля / Argillites top",B288="EOC - Аргиллиты №2 - кровля / Argillites #2 top"),2,IF(OR(B288="ESP top",B288="ESP btm - Осинский горизонт-подошва / Osinskiy horizont Bttm"),3,IF(OR(B288="KOP - ВЧ-1",B288="KOP - ВЧ-2"),4,IF(B288="EOC - Кора выветривания / Crust",5,IF(OR(B288="TD",B288="Полка под срезку",B288="Начало срезки 1",B288="Начало срезки 2",B288="Начало срезки 3",B288="Начало срезки 4"),6,0))))))</f>
        <v>0</v>
      </c>
      <c r="T288" s="79"/>
      <c r="U288" s="79"/>
    </row>
    <row r="289" spans="1:21" ht="15.75" x14ac:dyDescent="0.25">
      <c r="A289" s="1"/>
      <c r="B289" s="63" t="s">
        <v>58</v>
      </c>
      <c r="C289" s="64">
        <v>2380</v>
      </c>
      <c r="D289" s="64">
        <v>63.52</v>
      </c>
      <c r="E289" s="64">
        <v>340.07</v>
      </c>
      <c r="F289" s="64">
        <v>1595.98</v>
      </c>
      <c r="G289" s="64">
        <v>1164.74</v>
      </c>
      <c r="H289" s="64">
        <v>1490.09</v>
      </c>
      <c r="I289" s="64">
        <v>-570.72</v>
      </c>
      <c r="J289" s="64">
        <v>1595.65</v>
      </c>
      <c r="K289" s="64">
        <v>339.04</v>
      </c>
      <c r="L289" s="64">
        <v>3</v>
      </c>
      <c r="M289" s="65">
        <v>7.97</v>
      </c>
      <c r="N289" s="1"/>
      <c r="O289" s="1"/>
      <c r="P289" s="1"/>
      <c r="Q289" s="1"/>
      <c r="R289" s="62">
        <f t="shared" si="4"/>
        <v>0</v>
      </c>
      <c r="T289" s="79"/>
      <c r="U289" s="79"/>
    </row>
    <row r="290" spans="1:21" ht="15.75" x14ac:dyDescent="0.25">
      <c r="A290" s="1"/>
      <c r="B290" s="63" t="s">
        <v>58</v>
      </c>
      <c r="C290" s="64">
        <v>2390</v>
      </c>
      <c r="D290" s="64">
        <v>64.510000000000005</v>
      </c>
      <c r="E290" s="64">
        <v>340.23</v>
      </c>
      <c r="F290" s="64">
        <v>1600.36</v>
      </c>
      <c r="G290" s="64">
        <v>1169.1199999999999</v>
      </c>
      <c r="H290" s="64">
        <v>1498.55</v>
      </c>
      <c r="I290" s="64">
        <v>-573.77</v>
      </c>
      <c r="J290" s="64">
        <v>1604.64</v>
      </c>
      <c r="K290" s="64">
        <v>339.05</v>
      </c>
      <c r="L290" s="64">
        <v>3</v>
      </c>
      <c r="M290" s="65">
        <v>7.9</v>
      </c>
      <c r="N290" s="1"/>
      <c r="O290" s="1"/>
      <c r="P290" s="1"/>
      <c r="Q290" s="1"/>
      <c r="R290" s="62">
        <f t="shared" si="4"/>
        <v>0</v>
      </c>
      <c r="T290" s="79"/>
      <c r="U290" s="79"/>
    </row>
    <row r="291" spans="1:21" ht="15.75" x14ac:dyDescent="0.25">
      <c r="A291" s="1"/>
      <c r="B291" s="63" t="s">
        <v>58</v>
      </c>
      <c r="C291" s="64">
        <v>2400</v>
      </c>
      <c r="D291" s="64">
        <v>65.5</v>
      </c>
      <c r="E291" s="64">
        <v>340.38</v>
      </c>
      <c r="F291" s="64">
        <v>1604.58</v>
      </c>
      <c r="G291" s="64">
        <v>1173.3399999999999</v>
      </c>
      <c r="H291" s="64">
        <v>1507.08</v>
      </c>
      <c r="I291" s="64">
        <v>-576.83000000000004</v>
      </c>
      <c r="J291" s="64">
        <v>1613.7</v>
      </c>
      <c r="K291" s="64">
        <v>339.06</v>
      </c>
      <c r="L291" s="64">
        <v>3</v>
      </c>
      <c r="M291" s="65">
        <v>7.83</v>
      </c>
      <c r="N291" s="1"/>
      <c r="O291" s="1"/>
      <c r="P291" s="1"/>
      <c r="Q291" s="1"/>
      <c r="R291" s="62">
        <f t="shared" si="4"/>
        <v>0</v>
      </c>
      <c r="T291" s="79"/>
      <c r="U291" s="79"/>
    </row>
    <row r="292" spans="1:21" ht="15.75" x14ac:dyDescent="0.25">
      <c r="A292" s="1"/>
      <c r="B292" s="63" t="s">
        <v>58</v>
      </c>
      <c r="C292" s="64">
        <v>2410</v>
      </c>
      <c r="D292" s="64">
        <v>66.489999999999995</v>
      </c>
      <c r="E292" s="64">
        <v>340.52</v>
      </c>
      <c r="F292" s="64">
        <v>1608.65</v>
      </c>
      <c r="G292" s="64">
        <v>1177.4100000000001</v>
      </c>
      <c r="H292" s="64">
        <v>1515.69</v>
      </c>
      <c r="I292" s="64">
        <v>-579.88</v>
      </c>
      <c r="J292" s="64">
        <v>1622.83</v>
      </c>
      <c r="K292" s="64">
        <v>339.06</v>
      </c>
      <c r="L292" s="64">
        <v>3</v>
      </c>
      <c r="M292" s="65">
        <v>7.77</v>
      </c>
      <c r="N292" s="1"/>
      <c r="O292" s="1"/>
      <c r="P292" s="1"/>
      <c r="Q292" s="1"/>
      <c r="R292" s="62">
        <f t="shared" si="4"/>
        <v>0</v>
      </c>
      <c r="T292" s="79"/>
      <c r="U292" s="79"/>
    </row>
    <row r="293" spans="1:21" ht="15.75" x14ac:dyDescent="0.25">
      <c r="A293" s="1"/>
      <c r="B293" s="77" t="s">
        <v>58</v>
      </c>
      <c r="C293" s="66">
        <v>2420</v>
      </c>
      <c r="D293" s="66">
        <v>67.48</v>
      </c>
      <c r="E293" s="66">
        <v>340.67</v>
      </c>
      <c r="F293" s="66">
        <v>1612.56</v>
      </c>
      <c r="G293" s="66">
        <v>1181.32</v>
      </c>
      <c r="H293" s="66">
        <v>1524.37</v>
      </c>
      <c r="I293" s="66">
        <v>-582.94000000000005</v>
      </c>
      <c r="J293" s="66">
        <v>1632.03</v>
      </c>
      <c r="K293" s="66">
        <v>339.07</v>
      </c>
      <c r="L293" s="66">
        <v>3</v>
      </c>
      <c r="M293" s="78">
        <v>7.71</v>
      </c>
      <c r="N293" s="1"/>
      <c r="O293" s="1"/>
      <c r="P293" s="1"/>
      <c r="Q293" s="1"/>
      <c r="R293" s="62">
        <f t="shared" si="4"/>
        <v>0</v>
      </c>
      <c r="T293" s="79"/>
      <c r="U293" s="79"/>
    </row>
    <row r="294" spans="1:21" ht="15.75" x14ac:dyDescent="0.25">
      <c r="A294" s="1"/>
      <c r="B294" s="63" t="s">
        <v>58</v>
      </c>
      <c r="C294" s="64">
        <v>2430</v>
      </c>
      <c r="D294" s="64">
        <v>68.48</v>
      </c>
      <c r="E294" s="64">
        <v>340.81</v>
      </c>
      <c r="F294" s="64">
        <v>1616.31</v>
      </c>
      <c r="G294" s="64">
        <v>1185.07</v>
      </c>
      <c r="H294" s="64">
        <v>1533.12</v>
      </c>
      <c r="I294" s="64">
        <v>-586</v>
      </c>
      <c r="J294" s="64">
        <v>1641.3</v>
      </c>
      <c r="K294" s="64">
        <v>339.08</v>
      </c>
      <c r="L294" s="64">
        <v>3</v>
      </c>
      <c r="M294" s="65">
        <v>7.65</v>
      </c>
      <c r="N294" s="1"/>
      <c r="O294" s="1"/>
      <c r="P294" s="1"/>
      <c r="Q294" s="1"/>
      <c r="R294" s="62">
        <f t="shared" si="4"/>
        <v>0</v>
      </c>
      <c r="T294" s="79"/>
      <c r="U294" s="79"/>
    </row>
    <row r="295" spans="1:21" ht="15.75" x14ac:dyDescent="0.25">
      <c r="A295" s="1"/>
      <c r="B295" s="63" t="s">
        <v>66</v>
      </c>
      <c r="C295" s="64">
        <v>2434.21</v>
      </c>
      <c r="D295" s="64">
        <v>68.89</v>
      </c>
      <c r="E295" s="64">
        <v>340.87</v>
      </c>
      <c r="F295" s="64">
        <v>1617.84</v>
      </c>
      <c r="G295" s="64">
        <v>1186.5999999999999</v>
      </c>
      <c r="H295" s="64">
        <v>1536.83</v>
      </c>
      <c r="I295" s="64">
        <v>-587.29</v>
      </c>
      <c r="J295" s="64">
        <v>1645.22</v>
      </c>
      <c r="K295" s="64">
        <v>339.09</v>
      </c>
      <c r="L295" s="64">
        <v>3</v>
      </c>
      <c r="M295" s="65">
        <v>7.6</v>
      </c>
      <c r="N295" s="1"/>
      <c r="O295" s="1"/>
      <c r="P295" s="1"/>
      <c r="Q295" s="1"/>
      <c r="R295" s="62">
        <f t="shared" si="4"/>
        <v>0</v>
      </c>
      <c r="T295" s="79"/>
      <c r="U295" s="79"/>
    </row>
    <row r="296" spans="1:21" ht="15.75" x14ac:dyDescent="0.25">
      <c r="A296" s="1"/>
      <c r="B296" s="63" t="s">
        <v>58</v>
      </c>
      <c r="C296" s="64">
        <v>2440</v>
      </c>
      <c r="D296" s="64">
        <v>69.47</v>
      </c>
      <c r="E296" s="64">
        <v>340.95</v>
      </c>
      <c r="F296" s="64">
        <v>1619.9</v>
      </c>
      <c r="G296" s="64">
        <v>1188.6600000000001</v>
      </c>
      <c r="H296" s="64">
        <v>1541.94</v>
      </c>
      <c r="I296" s="64">
        <v>-589.05999999999995</v>
      </c>
      <c r="J296" s="64">
        <v>1650.63</v>
      </c>
      <c r="K296" s="64">
        <v>339.09</v>
      </c>
      <c r="L296" s="64">
        <v>3</v>
      </c>
      <c r="M296" s="65">
        <v>7.58</v>
      </c>
      <c r="N296" s="1"/>
      <c r="O296" s="1"/>
      <c r="P296" s="1"/>
      <c r="Q296" s="1"/>
      <c r="R296" s="62">
        <f t="shared" si="4"/>
        <v>0</v>
      </c>
      <c r="T296" s="79"/>
      <c r="U296" s="79"/>
    </row>
    <row r="297" spans="1:21" ht="15.75" x14ac:dyDescent="0.25">
      <c r="A297" s="1"/>
      <c r="B297" s="63" t="s">
        <v>58</v>
      </c>
      <c r="C297" s="64">
        <v>2450</v>
      </c>
      <c r="D297" s="64">
        <v>70.459999999999994</v>
      </c>
      <c r="E297" s="64">
        <v>341.09</v>
      </c>
      <c r="F297" s="64">
        <v>1623.32</v>
      </c>
      <c r="G297" s="64">
        <v>1192.08</v>
      </c>
      <c r="H297" s="64">
        <v>1550.82</v>
      </c>
      <c r="I297" s="64">
        <v>-592.11</v>
      </c>
      <c r="J297" s="64">
        <v>1660.02</v>
      </c>
      <c r="K297" s="64">
        <v>339.1</v>
      </c>
      <c r="L297" s="64">
        <v>3</v>
      </c>
      <c r="M297" s="65">
        <v>7.55</v>
      </c>
      <c r="N297" s="1"/>
      <c r="O297" s="1"/>
      <c r="P297" s="1"/>
      <c r="Q297" s="1"/>
      <c r="R297" s="62">
        <f t="shared" si="4"/>
        <v>0</v>
      </c>
      <c r="T297" s="79"/>
      <c r="U297" s="79"/>
    </row>
    <row r="298" spans="1:21" ht="15.75" x14ac:dyDescent="0.25">
      <c r="A298" s="1"/>
      <c r="B298" s="63" t="s">
        <v>58</v>
      </c>
      <c r="C298" s="64">
        <v>2460</v>
      </c>
      <c r="D298" s="64">
        <v>71.45</v>
      </c>
      <c r="E298" s="64">
        <v>341.23</v>
      </c>
      <c r="F298" s="64">
        <v>1626.59</v>
      </c>
      <c r="G298" s="64">
        <v>1195.3499999999999</v>
      </c>
      <c r="H298" s="64">
        <v>1559.77</v>
      </c>
      <c r="I298" s="64">
        <v>-595.16</v>
      </c>
      <c r="J298" s="64">
        <v>1669.46</v>
      </c>
      <c r="K298" s="64">
        <v>339.11</v>
      </c>
      <c r="L298" s="64">
        <v>3</v>
      </c>
      <c r="M298" s="65">
        <v>7.5</v>
      </c>
      <c r="N298" s="1"/>
      <c r="O298" s="1"/>
      <c r="P298" s="1"/>
      <c r="Q298" s="1"/>
      <c r="R298" s="62">
        <f t="shared" si="4"/>
        <v>0</v>
      </c>
      <c r="T298" s="79"/>
      <c r="U298" s="79"/>
    </row>
    <row r="299" spans="1:21" ht="15.75" x14ac:dyDescent="0.25">
      <c r="A299" s="1"/>
      <c r="B299" s="63" t="s">
        <v>58</v>
      </c>
      <c r="C299" s="64">
        <v>2470</v>
      </c>
      <c r="D299" s="64">
        <v>72.44</v>
      </c>
      <c r="E299" s="64">
        <v>341.37</v>
      </c>
      <c r="F299" s="64">
        <v>1629.69</v>
      </c>
      <c r="G299" s="64">
        <v>1198.45</v>
      </c>
      <c r="H299" s="64">
        <v>1568.78</v>
      </c>
      <c r="I299" s="64">
        <v>-598.21</v>
      </c>
      <c r="J299" s="64">
        <v>1678.96</v>
      </c>
      <c r="K299" s="64">
        <v>339.13</v>
      </c>
      <c r="L299" s="64">
        <v>3</v>
      </c>
      <c r="M299" s="65">
        <v>7.46</v>
      </c>
      <c r="N299" s="1"/>
      <c r="O299" s="1"/>
      <c r="P299" s="1"/>
      <c r="Q299" s="1"/>
      <c r="R299" s="62">
        <f t="shared" si="4"/>
        <v>0</v>
      </c>
      <c r="T299" s="79"/>
      <c r="U299" s="79"/>
    </row>
    <row r="300" spans="1:21" ht="15.75" x14ac:dyDescent="0.25">
      <c r="A300" s="1"/>
      <c r="B300" s="63" t="s">
        <v>58</v>
      </c>
      <c r="C300" s="64">
        <v>2480</v>
      </c>
      <c r="D300" s="64">
        <v>73.430000000000007</v>
      </c>
      <c r="E300" s="64">
        <v>341.5</v>
      </c>
      <c r="F300" s="64">
        <v>1632.62</v>
      </c>
      <c r="G300" s="64">
        <v>1201.3800000000001</v>
      </c>
      <c r="H300" s="64">
        <v>1577.84</v>
      </c>
      <c r="I300" s="64">
        <v>-601.26</v>
      </c>
      <c r="J300" s="64">
        <v>1688.51</v>
      </c>
      <c r="K300" s="64">
        <v>339.14</v>
      </c>
      <c r="L300" s="64">
        <v>3</v>
      </c>
      <c r="M300" s="65">
        <v>7.41</v>
      </c>
      <c r="N300" s="1"/>
      <c r="O300" s="1"/>
      <c r="P300" s="1"/>
      <c r="Q300" s="1"/>
      <c r="R300" s="62">
        <f t="shared" si="4"/>
        <v>0</v>
      </c>
      <c r="T300" s="79"/>
      <c r="U300" s="79"/>
    </row>
    <row r="301" spans="1:21" ht="15.75" x14ac:dyDescent="0.25">
      <c r="A301" s="1"/>
      <c r="B301" s="63" t="s">
        <v>58</v>
      </c>
      <c r="C301" s="64">
        <v>2490</v>
      </c>
      <c r="D301" s="64">
        <v>74.42</v>
      </c>
      <c r="E301" s="64">
        <v>341.63</v>
      </c>
      <c r="F301" s="64">
        <v>1635.39</v>
      </c>
      <c r="G301" s="64">
        <v>1204.1500000000001</v>
      </c>
      <c r="H301" s="64">
        <v>1586.95</v>
      </c>
      <c r="I301" s="64">
        <v>-604.29</v>
      </c>
      <c r="J301" s="64">
        <v>1698.12</v>
      </c>
      <c r="K301" s="64">
        <v>339.15</v>
      </c>
      <c r="L301" s="64">
        <v>3</v>
      </c>
      <c r="M301" s="65">
        <v>7.37</v>
      </c>
      <c r="N301" s="1"/>
      <c r="O301" s="1"/>
      <c r="P301" s="1"/>
      <c r="Q301" s="1"/>
      <c r="R301" s="62">
        <f t="shared" si="4"/>
        <v>0</v>
      </c>
      <c r="T301" s="79"/>
      <c r="U301" s="79"/>
    </row>
    <row r="302" spans="1:21" ht="15.75" x14ac:dyDescent="0.25">
      <c r="A302" s="1"/>
      <c r="B302" s="63" t="s">
        <v>58</v>
      </c>
      <c r="C302" s="64">
        <v>2500</v>
      </c>
      <c r="D302" s="64">
        <v>75.42</v>
      </c>
      <c r="E302" s="64">
        <v>341.77</v>
      </c>
      <c r="F302" s="64">
        <v>1637.99</v>
      </c>
      <c r="G302" s="64">
        <v>1206.75</v>
      </c>
      <c r="H302" s="64">
        <v>1596.12</v>
      </c>
      <c r="I302" s="64">
        <v>-607.33000000000004</v>
      </c>
      <c r="J302" s="64">
        <v>1707.76</v>
      </c>
      <c r="K302" s="64">
        <v>339.17</v>
      </c>
      <c r="L302" s="64">
        <v>3</v>
      </c>
      <c r="M302" s="65">
        <v>7.34</v>
      </c>
      <c r="N302" s="1"/>
      <c r="O302" s="1"/>
      <c r="P302" s="1"/>
      <c r="Q302" s="1"/>
      <c r="R302" s="62">
        <f t="shared" si="4"/>
        <v>0</v>
      </c>
      <c r="T302" s="79"/>
      <c r="U302" s="79"/>
    </row>
    <row r="303" spans="1:21" ht="15.75" x14ac:dyDescent="0.25">
      <c r="A303" s="1"/>
      <c r="B303" s="63" t="s">
        <v>58</v>
      </c>
      <c r="C303" s="64">
        <v>2510</v>
      </c>
      <c r="D303" s="64">
        <v>76.41</v>
      </c>
      <c r="E303" s="64">
        <v>341.9</v>
      </c>
      <c r="F303" s="64">
        <v>1640.42</v>
      </c>
      <c r="G303" s="64">
        <v>1209.18</v>
      </c>
      <c r="H303" s="64">
        <v>1605.34</v>
      </c>
      <c r="I303" s="64">
        <v>-610.35</v>
      </c>
      <c r="J303" s="64">
        <v>1717.45</v>
      </c>
      <c r="K303" s="64">
        <v>339.18</v>
      </c>
      <c r="L303" s="64">
        <v>3</v>
      </c>
      <c r="M303" s="65">
        <v>7.3</v>
      </c>
      <c r="N303" s="1"/>
      <c r="O303" s="1"/>
      <c r="P303" s="1"/>
      <c r="Q303" s="1"/>
      <c r="R303" s="62">
        <f t="shared" si="4"/>
        <v>0</v>
      </c>
      <c r="T303" s="79"/>
      <c r="U303" s="79"/>
    </row>
    <row r="304" spans="1:21" ht="15.75" x14ac:dyDescent="0.25">
      <c r="A304" s="1"/>
      <c r="B304" s="63" t="s">
        <v>73</v>
      </c>
      <c r="C304" s="64">
        <v>2517.96</v>
      </c>
      <c r="D304" s="64">
        <v>77.2</v>
      </c>
      <c r="E304" s="64">
        <v>342</v>
      </c>
      <c r="F304" s="64">
        <v>1642.24</v>
      </c>
      <c r="G304" s="64">
        <v>1211</v>
      </c>
      <c r="H304" s="64">
        <v>1612.7</v>
      </c>
      <c r="I304" s="64">
        <v>-612.75</v>
      </c>
      <c r="J304" s="64">
        <v>1725.19</v>
      </c>
      <c r="K304" s="64">
        <v>339.2</v>
      </c>
      <c r="L304" s="64">
        <v>3</v>
      </c>
      <c r="M304" s="65">
        <v>7.27</v>
      </c>
      <c r="N304" s="1"/>
      <c r="O304" s="1"/>
      <c r="P304" s="1"/>
      <c r="Q304" s="1"/>
      <c r="R304" s="62">
        <f t="shared" si="4"/>
        <v>2</v>
      </c>
      <c r="T304" s="79"/>
      <c r="U304" s="79"/>
    </row>
    <row r="305" spans="1:21" ht="15.75" x14ac:dyDescent="0.25">
      <c r="A305" s="1"/>
      <c r="B305" s="63" t="s">
        <v>58</v>
      </c>
      <c r="C305" s="64">
        <v>2520</v>
      </c>
      <c r="D305" s="64">
        <v>77.2</v>
      </c>
      <c r="E305" s="64">
        <v>342</v>
      </c>
      <c r="F305" s="64">
        <v>1642.69</v>
      </c>
      <c r="G305" s="64">
        <v>1211.45</v>
      </c>
      <c r="H305" s="64">
        <v>1614.6</v>
      </c>
      <c r="I305" s="64">
        <v>-613.37</v>
      </c>
      <c r="J305" s="64">
        <v>1727.18</v>
      </c>
      <c r="K305" s="64">
        <v>339.2</v>
      </c>
      <c r="L305" s="64">
        <v>0</v>
      </c>
      <c r="M305" s="65">
        <v>0</v>
      </c>
      <c r="N305" s="1"/>
      <c r="O305" s="1"/>
      <c r="P305" s="1"/>
      <c r="Q305" s="1"/>
      <c r="R305" s="62">
        <f t="shared" si="4"/>
        <v>0</v>
      </c>
      <c r="T305" s="79"/>
      <c r="U305" s="79"/>
    </row>
    <row r="306" spans="1:21" ht="15.75" x14ac:dyDescent="0.25">
      <c r="A306" s="1"/>
      <c r="B306" s="63" t="s">
        <v>58</v>
      </c>
      <c r="C306" s="64">
        <v>2530</v>
      </c>
      <c r="D306" s="64">
        <v>77.2</v>
      </c>
      <c r="E306" s="64">
        <v>342</v>
      </c>
      <c r="F306" s="64">
        <v>1644.91</v>
      </c>
      <c r="G306" s="64">
        <v>1213.67</v>
      </c>
      <c r="H306" s="64">
        <v>1623.87</v>
      </c>
      <c r="I306" s="64">
        <v>-616.38</v>
      </c>
      <c r="J306" s="64">
        <v>1736.92</v>
      </c>
      <c r="K306" s="64">
        <v>339.21</v>
      </c>
      <c r="L306" s="64">
        <v>0</v>
      </c>
      <c r="M306" s="65">
        <v>0</v>
      </c>
      <c r="N306" s="1"/>
      <c r="O306" s="1"/>
      <c r="P306" s="1"/>
      <c r="Q306" s="1"/>
      <c r="R306" s="62">
        <f t="shared" si="4"/>
        <v>0</v>
      </c>
      <c r="T306" s="79"/>
      <c r="U306" s="79"/>
    </row>
    <row r="307" spans="1:21" ht="15.75" x14ac:dyDescent="0.25">
      <c r="A307" s="1"/>
      <c r="B307" s="63" t="s">
        <v>58</v>
      </c>
      <c r="C307" s="64">
        <v>2540</v>
      </c>
      <c r="D307" s="64">
        <v>77.2</v>
      </c>
      <c r="E307" s="64">
        <v>342</v>
      </c>
      <c r="F307" s="64">
        <v>1647.12</v>
      </c>
      <c r="G307" s="64">
        <v>1215.8800000000001</v>
      </c>
      <c r="H307" s="64">
        <v>1633.15</v>
      </c>
      <c r="I307" s="64">
        <v>-619.39</v>
      </c>
      <c r="J307" s="64">
        <v>1746.66</v>
      </c>
      <c r="K307" s="64">
        <v>339.23</v>
      </c>
      <c r="L307" s="64">
        <v>0</v>
      </c>
      <c r="M307" s="65">
        <v>0</v>
      </c>
      <c r="N307" s="1"/>
      <c r="O307" s="1"/>
      <c r="P307" s="1"/>
      <c r="Q307" s="1"/>
      <c r="R307" s="62">
        <f t="shared" si="4"/>
        <v>0</v>
      </c>
      <c r="T307" s="79"/>
      <c r="U307" s="79"/>
    </row>
    <row r="308" spans="1:21" ht="15.75" x14ac:dyDescent="0.25">
      <c r="A308" s="1"/>
      <c r="B308" s="63" t="s">
        <v>58</v>
      </c>
      <c r="C308" s="64">
        <v>2550</v>
      </c>
      <c r="D308" s="64">
        <v>77.2</v>
      </c>
      <c r="E308" s="64">
        <v>342</v>
      </c>
      <c r="F308" s="64">
        <v>1649.34</v>
      </c>
      <c r="G308" s="64">
        <v>1218.0999999999999</v>
      </c>
      <c r="H308" s="64">
        <v>1642.42</v>
      </c>
      <c r="I308" s="64">
        <v>-622.41</v>
      </c>
      <c r="J308" s="64">
        <v>1756.4</v>
      </c>
      <c r="K308" s="64">
        <v>339.25</v>
      </c>
      <c r="L308" s="64">
        <v>0</v>
      </c>
      <c r="M308" s="65">
        <v>0</v>
      </c>
      <c r="N308" s="1"/>
      <c r="O308" s="1"/>
      <c r="P308" s="1"/>
      <c r="Q308" s="1"/>
      <c r="R308" s="62">
        <f t="shared" si="4"/>
        <v>0</v>
      </c>
      <c r="T308" s="79"/>
      <c r="U308" s="79"/>
    </row>
    <row r="309" spans="1:21" ht="15.75" x14ac:dyDescent="0.25">
      <c r="A309" s="1"/>
      <c r="B309" s="63" t="s">
        <v>74</v>
      </c>
      <c r="C309" s="64">
        <v>2550.9</v>
      </c>
      <c r="D309" s="64">
        <v>77.2</v>
      </c>
      <c r="E309" s="64">
        <v>342</v>
      </c>
      <c r="F309" s="64">
        <v>1649.54</v>
      </c>
      <c r="G309" s="64">
        <v>1218.3</v>
      </c>
      <c r="H309" s="64">
        <v>1643.26</v>
      </c>
      <c r="I309" s="64">
        <v>-622.67999999999995</v>
      </c>
      <c r="J309" s="64">
        <v>1757.28</v>
      </c>
      <c r="K309" s="64">
        <v>339.25</v>
      </c>
      <c r="L309" s="64">
        <v>0</v>
      </c>
      <c r="M309" s="65">
        <v>0</v>
      </c>
      <c r="N309" s="1"/>
      <c r="O309" s="1"/>
      <c r="P309" s="1"/>
      <c r="Q309" s="1"/>
      <c r="R309" s="62">
        <f t="shared" si="4"/>
        <v>4</v>
      </c>
      <c r="T309" s="79"/>
      <c r="U309" s="79"/>
    </row>
    <row r="310" spans="1:21" ht="15.75" x14ac:dyDescent="0.25">
      <c r="A310" s="1"/>
      <c r="B310" s="63" t="s">
        <v>76</v>
      </c>
      <c r="C310" s="64">
        <v>2558.3000000000002</v>
      </c>
      <c r="D310" s="64">
        <v>77.81</v>
      </c>
      <c r="E310" s="64">
        <v>342</v>
      </c>
      <c r="F310" s="64">
        <v>1651.14</v>
      </c>
      <c r="G310" s="64">
        <v>1219.9000000000001</v>
      </c>
      <c r="H310" s="64">
        <v>1650.13</v>
      </c>
      <c r="I310" s="64">
        <v>-624.91</v>
      </c>
      <c r="J310" s="64">
        <v>1764.49</v>
      </c>
      <c r="K310" s="64">
        <v>339.26</v>
      </c>
      <c r="L310" s="64">
        <v>2.5</v>
      </c>
      <c r="M310" s="65">
        <v>0</v>
      </c>
      <c r="N310" s="1"/>
      <c r="O310" s="1"/>
      <c r="P310" s="1"/>
      <c r="Q310" s="1"/>
      <c r="R310" s="62">
        <f t="shared" si="4"/>
        <v>0</v>
      </c>
      <c r="T310" s="79"/>
      <c r="U310" s="79"/>
    </row>
    <row r="311" spans="1:21" ht="15.75" x14ac:dyDescent="0.25">
      <c r="A311" s="1"/>
      <c r="B311" s="63" t="s">
        <v>58</v>
      </c>
      <c r="C311" s="64">
        <v>2560</v>
      </c>
      <c r="D311" s="64">
        <v>77.959999999999994</v>
      </c>
      <c r="E311" s="64">
        <v>342</v>
      </c>
      <c r="F311" s="64">
        <v>1651.5</v>
      </c>
      <c r="G311" s="64">
        <v>1220.26</v>
      </c>
      <c r="H311" s="64">
        <v>1651.71</v>
      </c>
      <c r="I311" s="64">
        <v>-625.41999999999996</v>
      </c>
      <c r="J311" s="64">
        <v>1766.15</v>
      </c>
      <c r="K311" s="64">
        <v>339.26</v>
      </c>
      <c r="L311" s="64">
        <v>2.5</v>
      </c>
      <c r="M311" s="65">
        <v>0</v>
      </c>
      <c r="N311" s="1"/>
      <c r="O311" s="1"/>
      <c r="P311" s="1"/>
      <c r="Q311" s="1"/>
      <c r="R311" s="62">
        <f t="shared" si="4"/>
        <v>0</v>
      </c>
      <c r="T311" s="79"/>
      <c r="U311" s="79"/>
    </row>
    <row r="312" spans="1:21" ht="15.75" x14ac:dyDescent="0.25">
      <c r="A312" s="1"/>
      <c r="B312" s="63" t="s">
        <v>58</v>
      </c>
      <c r="C312" s="64">
        <v>2570</v>
      </c>
      <c r="D312" s="64">
        <v>78.790000000000006</v>
      </c>
      <c r="E312" s="64">
        <v>342</v>
      </c>
      <c r="F312" s="64">
        <v>1653.51</v>
      </c>
      <c r="G312" s="64">
        <v>1222.27</v>
      </c>
      <c r="H312" s="64">
        <v>1661.02</v>
      </c>
      <c r="I312" s="64">
        <v>-628.45000000000005</v>
      </c>
      <c r="J312" s="64">
        <v>1775.93</v>
      </c>
      <c r="K312" s="64">
        <v>339.28</v>
      </c>
      <c r="L312" s="64">
        <v>2.5</v>
      </c>
      <c r="M312" s="65">
        <v>0</v>
      </c>
      <c r="N312" s="1"/>
      <c r="O312" s="1"/>
      <c r="P312" s="1"/>
      <c r="Q312" s="1"/>
      <c r="R312" s="62">
        <f t="shared" si="4"/>
        <v>0</v>
      </c>
      <c r="T312" s="79"/>
      <c r="U312" s="79"/>
    </row>
    <row r="313" spans="1:21" ht="15.75" x14ac:dyDescent="0.25">
      <c r="A313" s="1"/>
      <c r="B313" s="63" t="s">
        <v>58</v>
      </c>
      <c r="C313" s="64">
        <v>2580</v>
      </c>
      <c r="D313" s="64">
        <v>79.62</v>
      </c>
      <c r="E313" s="64">
        <v>342</v>
      </c>
      <c r="F313" s="64">
        <v>1655.39</v>
      </c>
      <c r="G313" s="64">
        <v>1224.1500000000001</v>
      </c>
      <c r="H313" s="64">
        <v>1670.36</v>
      </c>
      <c r="I313" s="64">
        <v>-631.49</v>
      </c>
      <c r="J313" s="64">
        <v>1785.75</v>
      </c>
      <c r="K313" s="64">
        <v>339.29</v>
      </c>
      <c r="L313" s="64">
        <v>2.5</v>
      </c>
      <c r="M313" s="65">
        <v>0</v>
      </c>
      <c r="N313" s="1"/>
      <c r="O313" s="1"/>
      <c r="P313" s="1"/>
      <c r="Q313" s="1"/>
      <c r="R313" s="62">
        <f t="shared" si="4"/>
        <v>0</v>
      </c>
      <c r="T313" s="79"/>
      <c r="U313" s="79"/>
    </row>
    <row r="314" spans="1:21" ht="15.75" x14ac:dyDescent="0.25">
      <c r="A314" s="1"/>
      <c r="B314" s="63" t="s">
        <v>58</v>
      </c>
      <c r="C314" s="64">
        <v>2590</v>
      </c>
      <c r="D314" s="64">
        <v>80.459999999999994</v>
      </c>
      <c r="E314" s="64">
        <v>342</v>
      </c>
      <c r="F314" s="64">
        <v>1657.11</v>
      </c>
      <c r="G314" s="64">
        <v>1225.8699999999999</v>
      </c>
      <c r="H314" s="64">
        <v>1679.73</v>
      </c>
      <c r="I314" s="64">
        <v>-634.53</v>
      </c>
      <c r="J314" s="64">
        <v>1795.58</v>
      </c>
      <c r="K314" s="64">
        <v>339.31</v>
      </c>
      <c r="L314" s="64">
        <v>2.5</v>
      </c>
      <c r="M314" s="65">
        <v>0</v>
      </c>
      <c r="N314" s="1"/>
      <c r="O314" s="1"/>
      <c r="P314" s="1"/>
      <c r="Q314" s="1"/>
      <c r="R314" s="62">
        <f t="shared" si="4"/>
        <v>0</v>
      </c>
      <c r="T314" s="79"/>
      <c r="U314" s="79"/>
    </row>
    <row r="315" spans="1:21" ht="15.75" x14ac:dyDescent="0.25">
      <c r="A315" s="1"/>
      <c r="B315" s="63" t="s">
        <v>58</v>
      </c>
      <c r="C315" s="64">
        <v>2600</v>
      </c>
      <c r="D315" s="64">
        <v>81.290000000000006</v>
      </c>
      <c r="E315" s="64">
        <v>342</v>
      </c>
      <c r="F315" s="64">
        <v>1658.7</v>
      </c>
      <c r="G315" s="64">
        <v>1227.46</v>
      </c>
      <c r="H315" s="64">
        <v>1689.12</v>
      </c>
      <c r="I315" s="64">
        <v>-637.58000000000004</v>
      </c>
      <c r="J315" s="64">
        <v>1805.45</v>
      </c>
      <c r="K315" s="64">
        <v>339.32</v>
      </c>
      <c r="L315" s="64">
        <v>2.5</v>
      </c>
      <c r="M315" s="65">
        <v>0</v>
      </c>
      <c r="N315" s="1"/>
      <c r="O315" s="1"/>
      <c r="P315" s="1"/>
      <c r="Q315" s="1"/>
      <c r="R315" s="62">
        <f t="shared" si="4"/>
        <v>0</v>
      </c>
      <c r="T315" s="79"/>
      <c r="U315" s="79"/>
    </row>
    <row r="316" spans="1:21" ht="15.75" x14ac:dyDescent="0.25">
      <c r="A316" s="1"/>
      <c r="B316" s="63" t="s">
        <v>109</v>
      </c>
      <c r="C316" s="64">
        <v>2608.5300000000002</v>
      </c>
      <c r="D316" s="64">
        <v>82</v>
      </c>
      <c r="E316" s="64">
        <v>342</v>
      </c>
      <c r="F316" s="64">
        <v>1659.94</v>
      </c>
      <c r="G316" s="64">
        <v>1228.7</v>
      </c>
      <c r="H316" s="64">
        <v>1697.14</v>
      </c>
      <c r="I316" s="64">
        <v>-640.19000000000005</v>
      </c>
      <c r="J316" s="64">
        <v>1813.87</v>
      </c>
      <c r="K316" s="64">
        <v>339.33</v>
      </c>
      <c r="L316" s="64">
        <v>2.5</v>
      </c>
      <c r="M316" s="65">
        <v>0</v>
      </c>
      <c r="N316" s="1"/>
      <c r="O316" s="1"/>
      <c r="P316" s="1"/>
      <c r="Q316" s="1"/>
      <c r="R316" s="62">
        <f t="shared" si="4"/>
        <v>2</v>
      </c>
      <c r="T316" s="79"/>
      <c r="U316" s="79"/>
    </row>
    <row r="317" spans="1:21" ht="15.75" x14ac:dyDescent="0.25">
      <c r="A317" s="1"/>
      <c r="B317" s="63" t="s">
        <v>58</v>
      </c>
      <c r="C317" s="64">
        <v>2610</v>
      </c>
      <c r="D317" s="64">
        <v>82</v>
      </c>
      <c r="E317" s="64">
        <v>342</v>
      </c>
      <c r="F317" s="64">
        <v>1660.15</v>
      </c>
      <c r="G317" s="64">
        <v>1228.9100000000001</v>
      </c>
      <c r="H317" s="64">
        <v>1698.53</v>
      </c>
      <c r="I317" s="64">
        <v>-640.64</v>
      </c>
      <c r="J317" s="64">
        <v>1815.33</v>
      </c>
      <c r="K317" s="64">
        <v>339.33</v>
      </c>
      <c r="L317" s="64">
        <v>0</v>
      </c>
      <c r="M317" s="65">
        <v>0</v>
      </c>
      <c r="N317" s="1"/>
      <c r="O317" s="1"/>
      <c r="P317" s="1"/>
      <c r="Q317" s="1"/>
      <c r="R317" s="62">
        <f t="shared" si="4"/>
        <v>0</v>
      </c>
      <c r="T317" s="79"/>
      <c r="U317" s="79"/>
    </row>
    <row r="318" spans="1:21" ht="15.75" x14ac:dyDescent="0.25">
      <c r="A318" s="1"/>
      <c r="B318" s="63" t="s">
        <v>58</v>
      </c>
      <c r="C318" s="64">
        <v>2620</v>
      </c>
      <c r="D318" s="64">
        <v>82</v>
      </c>
      <c r="E318" s="64">
        <v>342</v>
      </c>
      <c r="F318" s="64">
        <v>1661.54</v>
      </c>
      <c r="G318" s="64">
        <v>1230.3</v>
      </c>
      <c r="H318" s="64">
        <v>1707.95</v>
      </c>
      <c r="I318" s="64">
        <v>-643.70000000000005</v>
      </c>
      <c r="J318" s="64">
        <v>1825.22</v>
      </c>
      <c r="K318" s="64">
        <v>339.35</v>
      </c>
      <c r="L318" s="64">
        <v>0</v>
      </c>
      <c r="M318" s="65">
        <v>0</v>
      </c>
      <c r="N318" s="1"/>
      <c r="O318" s="1"/>
      <c r="P318" s="1"/>
      <c r="Q318" s="1"/>
      <c r="R318" s="62">
        <f t="shared" si="4"/>
        <v>0</v>
      </c>
      <c r="T318" s="79"/>
      <c r="U318" s="79"/>
    </row>
    <row r="319" spans="1:21" ht="15.75" x14ac:dyDescent="0.25">
      <c r="A319" s="1"/>
      <c r="B319" s="63" t="s">
        <v>58</v>
      </c>
      <c r="C319" s="64">
        <v>2630</v>
      </c>
      <c r="D319" s="64">
        <v>82</v>
      </c>
      <c r="E319" s="64">
        <v>342</v>
      </c>
      <c r="F319" s="64">
        <v>1662.93</v>
      </c>
      <c r="G319" s="64">
        <v>1231.69</v>
      </c>
      <c r="H319" s="64">
        <v>1717.37</v>
      </c>
      <c r="I319" s="64">
        <v>-646.76</v>
      </c>
      <c r="J319" s="64">
        <v>1835.12</v>
      </c>
      <c r="K319" s="64">
        <v>339.36</v>
      </c>
      <c r="L319" s="64">
        <v>0</v>
      </c>
      <c r="M319" s="65">
        <v>0</v>
      </c>
      <c r="N319" s="1"/>
      <c r="O319" s="1"/>
      <c r="P319" s="1"/>
      <c r="Q319" s="1"/>
      <c r="R319" s="62">
        <f t="shared" si="4"/>
        <v>0</v>
      </c>
      <c r="T319" s="79"/>
      <c r="U319" s="79"/>
    </row>
    <row r="320" spans="1:21" ht="15.75" x14ac:dyDescent="0.25">
      <c r="A320" s="1"/>
      <c r="B320" s="63" t="s">
        <v>58</v>
      </c>
      <c r="C320" s="64">
        <v>2640</v>
      </c>
      <c r="D320" s="64">
        <v>82</v>
      </c>
      <c r="E320" s="64">
        <v>342</v>
      </c>
      <c r="F320" s="64">
        <v>1664.32</v>
      </c>
      <c r="G320" s="64">
        <v>1233.08</v>
      </c>
      <c r="H320" s="64">
        <v>1726.79</v>
      </c>
      <c r="I320" s="64">
        <v>-649.82000000000005</v>
      </c>
      <c r="J320" s="64">
        <v>1845.01</v>
      </c>
      <c r="K320" s="64">
        <v>339.38</v>
      </c>
      <c r="L320" s="64">
        <v>0</v>
      </c>
      <c r="M320" s="65">
        <v>0</v>
      </c>
      <c r="N320" s="1"/>
      <c r="O320" s="1"/>
      <c r="P320" s="1"/>
      <c r="Q320" s="1"/>
      <c r="R320" s="62">
        <f t="shared" si="4"/>
        <v>0</v>
      </c>
      <c r="T320" s="79"/>
      <c r="U320" s="79"/>
    </row>
    <row r="321" spans="1:21" ht="15.75" x14ac:dyDescent="0.25">
      <c r="A321" s="1"/>
      <c r="B321" s="63" t="s">
        <v>58</v>
      </c>
      <c r="C321" s="64">
        <v>2650</v>
      </c>
      <c r="D321" s="64">
        <v>82</v>
      </c>
      <c r="E321" s="64">
        <v>342</v>
      </c>
      <c r="F321" s="64">
        <v>1665.71</v>
      </c>
      <c r="G321" s="64">
        <v>1234.47</v>
      </c>
      <c r="H321" s="64">
        <v>1736.2</v>
      </c>
      <c r="I321" s="64">
        <v>-652.88</v>
      </c>
      <c r="J321" s="64">
        <v>1854.9</v>
      </c>
      <c r="K321" s="64">
        <v>339.39</v>
      </c>
      <c r="L321" s="64">
        <v>0</v>
      </c>
      <c r="M321" s="65">
        <v>0</v>
      </c>
      <c r="N321" s="1"/>
      <c r="O321" s="1"/>
      <c r="P321" s="1"/>
      <c r="Q321" s="1"/>
      <c r="R321" s="62">
        <f t="shared" si="4"/>
        <v>0</v>
      </c>
      <c r="T321" s="79"/>
      <c r="U321" s="79"/>
    </row>
    <row r="322" spans="1:21" ht="15.75" x14ac:dyDescent="0.25">
      <c r="A322" s="1"/>
      <c r="B322" s="63" t="s">
        <v>58</v>
      </c>
      <c r="C322" s="64">
        <v>2660</v>
      </c>
      <c r="D322" s="64">
        <v>82</v>
      </c>
      <c r="E322" s="64">
        <v>342</v>
      </c>
      <c r="F322" s="64">
        <v>1667.1</v>
      </c>
      <c r="G322" s="64">
        <v>1235.8599999999999</v>
      </c>
      <c r="H322" s="64">
        <v>1745.62</v>
      </c>
      <c r="I322" s="64">
        <v>-655.94</v>
      </c>
      <c r="J322" s="64">
        <v>1864.79</v>
      </c>
      <c r="K322" s="64">
        <v>339.41</v>
      </c>
      <c r="L322" s="64">
        <v>0</v>
      </c>
      <c r="M322" s="65">
        <v>0</v>
      </c>
      <c r="N322" s="1"/>
      <c r="O322" s="1"/>
      <c r="P322" s="1"/>
      <c r="Q322" s="1"/>
      <c r="R322" s="62">
        <f t="shared" si="4"/>
        <v>0</v>
      </c>
      <c r="T322" s="79"/>
      <c r="U322" s="79"/>
    </row>
    <row r="323" spans="1:21" ht="15.75" x14ac:dyDescent="0.25">
      <c r="A323" s="1"/>
      <c r="B323" s="63" t="s">
        <v>110</v>
      </c>
      <c r="C323" s="64">
        <v>2668.16</v>
      </c>
      <c r="D323" s="64">
        <v>82</v>
      </c>
      <c r="E323" s="64">
        <v>342</v>
      </c>
      <c r="F323" s="64">
        <v>1668.24</v>
      </c>
      <c r="G323" s="64">
        <v>1237</v>
      </c>
      <c r="H323" s="64">
        <v>1753.31</v>
      </c>
      <c r="I323" s="64">
        <v>-658.44</v>
      </c>
      <c r="J323" s="64">
        <v>1872.87</v>
      </c>
      <c r="K323" s="64">
        <v>339.42</v>
      </c>
      <c r="L323" s="64">
        <v>0</v>
      </c>
      <c r="M323" s="65">
        <v>0</v>
      </c>
      <c r="N323" s="1"/>
      <c r="O323" s="1"/>
      <c r="P323" s="1"/>
      <c r="Q323" s="1"/>
      <c r="R323" s="62">
        <f t="shared" si="4"/>
        <v>4</v>
      </c>
      <c r="T323" s="79"/>
      <c r="U323" s="79"/>
    </row>
    <row r="324" spans="1:21" ht="15.75" x14ac:dyDescent="0.25">
      <c r="A324" s="1"/>
      <c r="B324" s="63" t="s">
        <v>58</v>
      </c>
      <c r="C324" s="64">
        <v>2670</v>
      </c>
      <c r="D324" s="64">
        <v>82.21</v>
      </c>
      <c r="E324" s="64">
        <v>342</v>
      </c>
      <c r="F324" s="64">
        <v>1668.49</v>
      </c>
      <c r="G324" s="64">
        <v>1237.25</v>
      </c>
      <c r="H324" s="64">
        <v>1755.04</v>
      </c>
      <c r="I324" s="64">
        <v>-659</v>
      </c>
      <c r="J324" s="64">
        <v>1874.69</v>
      </c>
      <c r="K324" s="64">
        <v>339.42</v>
      </c>
      <c r="L324" s="64">
        <v>3.5</v>
      </c>
      <c r="M324" s="65">
        <v>0</v>
      </c>
      <c r="N324" s="1"/>
      <c r="O324" s="1"/>
      <c r="P324" s="1"/>
      <c r="Q324" s="1"/>
      <c r="R324" s="62">
        <f t="shared" si="4"/>
        <v>0</v>
      </c>
      <c r="T324" s="79"/>
      <c r="U324" s="79"/>
    </row>
    <row r="325" spans="1:21" ht="15.75" x14ac:dyDescent="0.25">
      <c r="A325" s="1"/>
      <c r="B325" s="63" t="s">
        <v>58</v>
      </c>
      <c r="C325" s="64">
        <v>2680</v>
      </c>
      <c r="D325" s="64">
        <v>83.38</v>
      </c>
      <c r="E325" s="64">
        <v>342</v>
      </c>
      <c r="F325" s="64">
        <v>1669.75</v>
      </c>
      <c r="G325" s="64">
        <v>1238.51</v>
      </c>
      <c r="H325" s="64">
        <v>1764.48</v>
      </c>
      <c r="I325" s="64">
        <v>-662.06</v>
      </c>
      <c r="J325" s="64">
        <v>1884.6</v>
      </c>
      <c r="K325" s="64">
        <v>339.43</v>
      </c>
      <c r="L325" s="64">
        <v>3.5</v>
      </c>
      <c r="M325" s="65">
        <v>0</v>
      </c>
      <c r="N325" s="1"/>
      <c r="O325" s="1"/>
      <c r="P325" s="1"/>
      <c r="Q325" s="1"/>
      <c r="R325" s="62">
        <f t="shared" si="4"/>
        <v>0</v>
      </c>
      <c r="T325" s="79"/>
      <c r="U325" s="79"/>
    </row>
    <row r="326" spans="1:21" ht="15.75" x14ac:dyDescent="0.25">
      <c r="A326" s="1"/>
      <c r="B326" s="63" t="s">
        <v>58</v>
      </c>
      <c r="C326" s="64">
        <v>2690</v>
      </c>
      <c r="D326" s="64">
        <v>84.55</v>
      </c>
      <c r="E326" s="64">
        <v>342</v>
      </c>
      <c r="F326" s="64">
        <v>1670.8</v>
      </c>
      <c r="G326" s="64">
        <v>1239.56</v>
      </c>
      <c r="H326" s="64">
        <v>1773.93</v>
      </c>
      <c r="I326" s="64">
        <v>-665.14</v>
      </c>
      <c r="J326" s="64">
        <v>1894.53</v>
      </c>
      <c r="K326" s="64">
        <v>339.45</v>
      </c>
      <c r="L326" s="64">
        <v>3.5</v>
      </c>
      <c r="M326" s="65">
        <v>0</v>
      </c>
      <c r="N326" s="1"/>
      <c r="O326" s="1"/>
      <c r="P326" s="1"/>
      <c r="Q326" s="1"/>
      <c r="R326" s="62">
        <f t="shared" si="4"/>
        <v>0</v>
      </c>
      <c r="T326" s="79"/>
      <c r="U326" s="79"/>
    </row>
    <row r="327" spans="1:21" ht="15.75" x14ac:dyDescent="0.25">
      <c r="A327" s="1"/>
      <c r="B327" s="63" t="s">
        <v>58</v>
      </c>
      <c r="C327" s="64">
        <v>2700</v>
      </c>
      <c r="D327" s="64">
        <v>85.71</v>
      </c>
      <c r="E327" s="64">
        <v>342</v>
      </c>
      <c r="F327" s="64">
        <v>1671.65</v>
      </c>
      <c r="G327" s="64">
        <v>1240.4100000000001</v>
      </c>
      <c r="H327" s="64">
        <v>1783.41</v>
      </c>
      <c r="I327" s="64">
        <v>-668.22</v>
      </c>
      <c r="J327" s="64">
        <v>1904.49</v>
      </c>
      <c r="K327" s="64">
        <v>339.46</v>
      </c>
      <c r="L327" s="64">
        <v>3.5</v>
      </c>
      <c r="M327" s="65">
        <v>0</v>
      </c>
      <c r="N327" s="1"/>
      <c r="O327" s="1"/>
      <c r="P327" s="1"/>
      <c r="Q327" s="1"/>
      <c r="R327" s="62">
        <f t="shared" si="4"/>
        <v>0</v>
      </c>
      <c r="T327" s="79"/>
      <c r="U327" s="79"/>
    </row>
    <row r="328" spans="1:21" ht="15.75" x14ac:dyDescent="0.25">
      <c r="A328" s="1"/>
      <c r="B328" s="63" t="s">
        <v>58</v>
      </c>
      <c r="C328" s="64">
        <v>2710</v>
      </c>
      <c r="D328" s="64">
        <v>86.88</v>
      </c>
      <c r="E328" s="64">
        <v>342</v>
      </c>
      <c r="F328" s="64">
        <v>1672.29</v>
      </c>
      <c r="G328" s="64">
        <v>1241.05</v>
      </c>
      <c r="H328" s="64">
        <v>1792.9</v>
      </c>
      <c r="I328" s="64">
        <v>-671.3</v>
      </c>
      <c r="J328" s="64">
        <v>1914.45</v>
      </c>
      <c r="K328" s="64">
        <v>339.47</v>
      </c>
      <c r="L328" s="64">
        <v>3.5</v>
      </c>
      <c r="M328" s="65">
        <v>0</v>
      </c>
      <c r="N328" s="1"/>
      <c r="O328" s="1"/>
      <c r="P328" s="1"/>
      <c r="Q328" s="1"/>
      <c r="R328" s="62">
        <f t="shared" si="4"/>
        <v>0</v>
      </c>
      <c r="T328" s="79"/>
      <c r="U328" s="79"/>
    </row>
    <row r="329" spans="1:21" ht="15.75" x14ac:dyDescent="0.25">
      <c r="A329" s="1"/>
      <c r="B329" s="63" t="s">
        <v>58</v>
      </c>
      <c r="C329" s="64">
        <v>2720</v>
      </c>
      <c r="D329" s="64">
        <v>88.05</v>
      </c>
      <c r="E329" s="64">
        <v>342</v>
      </c>
      <c r="F329" s="64">
        <v>1672.73</v>
      </c>
      <c r="G329" s="64">
        <v>1241.49</v>
      </c>
      <c r="H329" s="64">
        <v>1802.4</v>
      </c>
      <c r="I329" s="64">
        <v>-674.39</v>
      </c>
      <c r="J329" s="64">
        <v>1924.43</v>
      </c>
      <c r="K329" s="64">
        <v>339.49</v>
      </c>
      <c r="L329" s="64">
        <v>3.5</v>
      </c>
      <c r="M329" s="65">
        <v>0</v>
      </c>
      <c r="N329" s="1"/>
      <c r="O329" s="1"/>
      <c r="P329" s="1"/>
      <c r="Q329" s="1"/>
      <c r="R329" s="62">
        <f t="shared" si="4"/>
        <v>0</v>
      </c>
      <c r="T329" s="79"/>
      <c r="U329" s="79"/>
    </row>
    <row r="330" spans="1:21" ht="15.75" customHeight="1" x14ac:dyDescent="0.25">
      <c r="A330" s="1"/>
      <c r="B330" s="63" t="s">
        <v>58</v>
      </c>
      <c r="C330" s="64">
        <v>2730</v>
      </c>
      <c r="D330" s="64">
        <v>89.21</v>
      </c>
      <c r="E330" s="64">
        <v>342</v>
      </c>
      <c r="F330" s="64">
        <v>1672.97</v>
      </c>
      <c r="G330" s="64">
        <v>1241.73</v>
      </c>
      <c r="H330" s="64">
        <v>1811.91</v>
      </c>
      <c r="I330" s="64">
        <v>-677.48</v>
      </c>
      <c r="J330" s="64">
        <v>1934.42</v>
      </c>
      <c r="K330" s="64">
        <v>339.5</v>
      </c>
      <c r="L330" s="64">
        <v>3.5</v>
      </c>
      <c r="M330" s="65">
        <v>0</v>
      </c>
      <c r="N330" s="1"/>
      <c r="O330" s="1"/>
      <c r="P330" s="1"/>
      <c r="Q330" s="1"/>
      <c r="R330" s="62">
        <f t="shared" si="4"/>
        <v>0</v>
      </c>
      <c r="T330" s="79"/>
      <c r="U330" s="79"/>
    </row>
    <row r="331" spans="1:21" ht="15.75" customHeight="1" x14ac:dyDescent="0.25">
      <c r="A331" s="1"/>
      <c r="B331" s="63" t="s">
        <v>62</v>
      </c>
      <c r="C331" s="64">
        <v>2736.74</v>
      </c>
      <c r="D331" s="64">
        <v>90</v>
      </c>
      <c r="E331" s="64">
        <v>342</v>
      </c>
      <c r="F331" s="64">
        <v>1673.02</v>
      </c>
      <c r="G331" s="64">
        <v>1241.78</v>
      </c>
      <c r="H331" s="64">
        <v>1818.32</v>
      </c>
      <c r="I331" s="64">
        <v>-679.56</v>
      </c>
      <c r="J331" s="64">
        <v>1941.16</v>
      </c>
      <c r="K331" s="64">
        <v>339.51</v>
      </c>
      <c r="L331" s="64">
        <v>3.5</v>
      </c>
      <c r="M331" s="65">
        <v>0</v>
      </c>
      <c r="N331" s="1"/>
      <c r="O331" s="1"/>
      <c r="P331" s="1"/>
      <c r="Q331" s="1"/>
      <c r="R331" s="62">
        <f t="shared" si="4"/>
        <v>0</v>
      </c>
      <c r="T331" s="79"/>
      <c r="U331" s="79"/>
    </row>
    <row r="332" spans="1:21" ht="15.75" customHeight="1" x14ac:dyDescent="0.25">
      <c r="A332" s="1"/>
      <c r="B332" s="63" t="s">
        <v>58</v>
      </c>
      <c r="C332" s="64">
        <v>2740</v>
      </c>
      <c r="D332" s="64">
        <v>90</v>
      </c>
      <c r="E332" s="64">
        <v>342</v>
      </c>
      <c r="F332" s="64">
        <v>1673.02</v>
      </c>
      <c r="G332" s="64">
        <v>1241.78</v>
      </c>
      <c r="H332" s="64">
        <v>1821.42</v>
      </c>
      <c r="I332" s="64">
        <v>-680.57</v>
      </c>
      <c r="J332" s="64">
        <v>1944.41</v>
      </c>
      <c r="K332" s="64">
        <v>339.51</v>
      </c>
      <c r="L332" s="64">
        <v>0</v>
      </c>
      <c r="M332" s="65">
        <v>0</v>
      </c>
      <c r="N332" s="1"/>
      <c r="O332" s="1"/>
      <c r="P332" s="1"/>
      <c r="Q332" s="1"/>
      <c r="R332" s="62">
        <f t="shared" si="4"/>
        <v>0</v>
      </c>
      <c r="T332" s="79"/>
      <c r="U332" s="79"/>
    </row>
    <row r="333" spans="1:21" ht="15.75" customHeight="1" x14ac:dyDescent="0.25">
      <c r="A333" s="1"/>
      <c r="B333" s="63" t="s">
        <v>58</v>
      </c>
      <c r="C333" s="64">
        <v>2750</v>
      </c>
      <c r="D333" s="64">
        <v>90</v>
      </c>
      <c r="E333" s="64">
        <v>342</v>
      </c>
      <c r="F333" s="64">
        <v>1673.02</v>
      </c>
      <c r="G333" s="64">
        <v>1241.78</v>
      </c>
      <c r="H333" s="64">
        <v>1830.93</v>
      </c>
      <c r="I333" s="64">
        <v>-683.66</v>
      </c>
      <c r="J333" s="64">
        <v>1954.4</v>
      </c>
      <c r="K333" s="64">
        <v>339.52</v>
      </c>
      <c r="L333" s="64">
        <v>0</v>
      </c>
      <c r="M333" s="65">
        <v>0</v>
      </c>
      <c r="N333" s="1"/>
      <c r="O333" s="1"/>
      <c r="P333" s="1"/>
      <c r="Q333" s="1"/>
      <c r="R333" s="62">
        <f t="shared" si="4"/>
        <v>0</v>
      </c>
      <c r="T333" s="79"/>
      <c r="U333" s="79"/>
    </row>
    <row r="334" spans="1:21" ht="15.75" customHeight="1" x14ac:dyDescent="0.25">
      <c r="A334" s="1"/>
      <c r="B334" s="63" t="s">
        <v>75</v>
      </c>
      <c r="C334" s="64">
        <v>2755</v>
      </c>
      <c r="D334" s="64">
        <v>90</v>
      </c>
      <c r="E334" s="64">
        <v>342</v>
      </c>
      <c r="F334" s="64">
        <v>1673.02</v>
      </c>
      <c r="G334" s="64">
        <v>1241.78</v>
      </c>
      <c r="H334" s="64">
        <v>1835.69</v>
      </c>
      <c r="I334" s="64">
        <v>-685.2</v>
      </c>
      <c r="J334" s="64">
        <v>1959.4</v>
      </c>
      <c r="K334" s="64">
        <v>339.53</v>
      </c>
      <c r="L334" s="64">
        <v>0</v>
      </c>
      <c r="M334" s="65">
        <v>0</v>
      </c>
      <c r="N334" s="1"/>
      <c r="O334" s="1"/>
      <c r="P334" s="1"/>
      <c r="Q334" s="1"/>
      <c r="R334" s="62">
        <f t="shared" si="4"/>
        <v>1</v>
      </c>
      <c r="T334" s="79"/>
      <c r="U334" s="79"/>
    </row>
    <row r="335" spans="1:21" ht="15.75" customHeight="1" x14ac:dyDescent="0.25">
      <c r="A335" s="1"/>
      <c r="B335" s="63" t="s">
        <v>58</v>
      </c>
      <c r="C335" s="64">
        <v>2760</v>
      </c>
      <c r="D335" s="64">
        <v>90</v>
      </c>
      <c r="E335" s="64">
        <v>342</v>
      </c>
      <c r="F335" s="64">
        <v>1673.02</v>
      </c>
      <c r="G335" s="64">
        <v>1241.78</v>
      </c>
      <c r="H335" s="64">
        <v>1840.44</v>
      </c>
      <c r="I335" s="64">
        <v>-686.75</v>
      </c>
      <c r="J335" s="64">
        <v>1964.39</v>
      </c>
      <c r="K335" s="64">
        <v>339.54</v>
      </c>
      <c r="L335" s="64">
        <v>0</v>
      </c>
      <c r="M335" s="65">
        <v>0</v>
      </c>
      <c r="N335" s="1"/>
      <c r="O335" s="1"/>
      <c r="P335" s="1"/>
      <c r="Q335" s="1"/>
      <c r="R335" s="62">
        <f t="shared" si="4"/>
        <v>0</v>
      </c>
      <c r="T335" s="79"/>
      <c r="U335" s="79"/>
    </row>
    <row r="336" spans="1:21" ht="15.75" customHeight="1" x14ac:dyDescent="0.25">
      <c r="A336" s="1"/>
      <c r="B336" s="63" t="s">
        <v>58</v>
      </c>
      <c r="C336" s="64">
        <v>2770</v>
      </c>
      <c r="D336" s="64">
        <v>90</v>
      </c>
      <c r="E336" s="64">
        <v>342</v>
      </c>
      <c r="F336" s="64">
        <v>1673.02</v>
      </c>
      <c r="G336" s="64">
        <v>1241.78</v>
      </c>
      <c r="H336" s="64">
        <v>1849.95</v>
      </c>
      <c r="I336" s="64">
        <v>-689.84</v>
      </c>
      <c r="J336" s="64">
        <v>1974.38</v>
      </c>
      <c r="K336" s="64">
        <v>339.55</v>
      </c>
      <c r="L336" s="64">
        <v>0</v>
      </c>
      <c r="M336" s="65">
        <v>0</v>
      </c>
      <c r="N336" s="1"/>
      <c r="O336" s="1"/>
      <c r="P336" s="1"/>
      <c r="Q336" s="1"/>
      <c r="R336" s="62">
        <f t="shared" si="4"/>
        <v>0</v>
      </c>
      <c r="T336" s="79"/>
      <c r="U336" s="79"/>
    </row>
    <row r="337" spans="1:21" ht="15.75" customHeight="1" x14ac:dyDescent="0.25">
      <c r="A337" s="1"/>
      <c r="B337" s="63" t="s">
        <v>59</v>
      </c>
      <c r="C337" s="64">
        <v>2775</v>
      </c>
      <c r="D337" s="64">
        <v>90</v>
      </c>
      <c r="E337" s="64">
        <v>342</v>
      </c>
      <c r="F337" s="64">
        <v>1673.02</v>
      </c>
      <c r="G337" s="64">
        <v>1241.78</v>
      </c>
      <c r="H337" s="64">
        <v>1854.71</v>
      </c>
      <c r="I337" s="64">
        <v>-691.38</v>
      </c>
      <c r="J337" s="64">
        <v>1979.38</v>
      </c>
      <c r="K337" s="64">
        <v>339.56</v>
      </c>
      <c r="L337" s="64">
        <v>0</v>
      </c>
      <c r="M337" s="65">
        <v>0</v>
      </c>
      <c r="N337" s="1"/>
      <c r="O337" s="1"/>
      <c r="P337" s="1"/>
      <c r="Q337" s="1"/>
      <c r="R337" s="62">
        <f t="shared" si="4"/>
        <v>0</v>
      </c>
      <c r="T337" s="79"/>
      <c r="U337" s="79"/>
    </row>
    <row r="338" spans="1:21" ht="15.75" customHeight="1" x14ac:dyDescent="0.25">
      <c r="A338" s="1"/>
      <c r="B338" s="63" t="s">
        <v>58</v>
      </c>
      <c r="C338" s="64">
        <v>2780</v>
      </c>
      <c r="D338" s="64">
        <v>89.58</v>
      </c>
      <c r="E338" s="64">
        <v>342</v>
      </c>
      <c r="F338" s="64">
        <v>1673.04</v>
      </c>
      <c r="G338" s="64">
        <v>1241.8</v>
      </c>
      <c r="H338" s="64">
        <v>1859.46</v>
      </c>
      <c r="I338" s="64">
        <v>-692.93</v>
      </c>
      <c r="J338" s="64">
        <v>1984.38</v>
      </c>
      <c r="K338" s="64">
        <v>339.56</v>
      </c>
      <c r="L338" s="64">
        <v>2.5</v>
      </c>
      <c r="M338" s="65">
        <v>180</v>
      </c>
      <c r="N338" s="1"/>
      <c r="O338" s="1"/>
      <c r="P338" s="1"/>
      <c r="Q338" s="1"/>
      <c r="R338" s="62">
        <f t="shared" si="4"/>
        <v>0</v>
      </c>
      <c r="T338" s="79"/>
      <c r="U338" s="79"/>
    </row>
    <row r="339" spans="1:21" ht="15.75" customHeight="1" x14ac:dyDescent="0.25">
      <c r="B339" s="63" t="s">
        <v>62</v>
      </c>
      <c r="C339" s="64">
        <v>2787</v>
      </c>
      <c r="D339" s="64">
        <v>89</v>
      </c>
      <c r="E339" s="64">
        <v>342</v>
      </c>
      <c r="F339" s="64">
        <v>1673.12</v>
      </c>
      <c r="G339" s="64">
        <v>1241.8800000000001</v>
      </c>
      <c r="H339" s="64">
        <v>1866.12</v>
      </c>
      <c r="I339" s="64">
        <v>-695.09</v>
      </c>
      <c r="J339" s="64">
        <v>1991.37</v>
      </c>
      <c r="K339" s="64">
        <v>339.57</v>
      </c>
      <c r="L339" s="64">
        <v>2.5</v>
      </c>
      <c r="M339" s="65">
        <v>180</v>
      </c>
      <c r="R339" s="62">
        <f t="shared" si="4"/>
        <v>0</v>
      </c>
      <c r="T339" s="79"/>
      <c r="U339" s="79"/>
    </row>
    <row r="340" spans="1:21" ht="15.75" customHeight="1" x14ac:dyDescent="0.25">
      <c r="B340" s="63" t="s">
        <v>58</v>
      </c>
      <c r="C340" s="64">
        <v>2790</v>
      </c>
      <c r="D340" s="64">
        <v>89</v>
      </c>
      <c r="E340" s="64">
        <v>342</v>
      </c>
      <c r="F340" s="64">
        <v>1673.18</v>
      </c>
      <c r="G340" s="64">
        <v>1241.94</v>
      </c>
      <c r="H340" s="64">
        <v>1868.97</v>
      </c>
      <c r="I340" s="64">
        <v>-696.02</v>
      </c>
      <c r="J340" s="64">
        <v>1994.37</v>
      </c>
      <c r="K340" s="64">
        <v>339.57</v>
      </c>
      <c r="L340" s="64">
        <v>0</v>
      </c>
      <c r="M340" s="65">
        <v>0</v>
      </c>
      <c r="R340" s="62">
        <f t="shared" si="4"/>
        <v>0</v>
      </c>
      <c r="T340" s="79"/>
      <c r="U340" s="79"/>
    </row>
    <row r="341" spans="1:21" ht="15.75" customHeight="1" x14ac:dyDescent="0.25">
      <c r="B341" s="63" t="s">
        <v>58</v>
      </c>
      <c r="C341" s="64">
        <v>2800</v>
      </c>
      <c r="D341" s="64">
        <v>89</v>
      </c>
      <c r="E341" s="64">
        <v>342</v>
      </c>
      <c r="F341" s="64">
        <v>1673.35</v>
      </c>
      <c r="G341" s="64">
        <v>1242.1099999999999</v>
      </c>
      <c r="H341" s="64">
        <v>1878.48</v>
      </c>
      <c r="I341" s="64">
        <v>-699.11</v>
      </c>
      <c r="J341" s="64">
        <v>2004.35</v>
      </c>
      <c r="K341" s="64">
        <v>339.59</v>
      </c>
      <c r="L341" s="64">
        <v>0</v>
      </c>
      <c r="M341" s="65">
        <v>0</v>
      </c>
      <c r="R341" s="62">
        <f t="shared" si="4"/>
        <v>0</v>
      </c>
      <c r="T341" s="79"/>
      <c r="U341" s="79"/>
    </row>
    <row r="342" spans="1:21" ht="15.75" customHeight="1" x14ac:dyDescent="0.25">
      <c r="B342" s="63" t="s">
        <v>58</v>
      </c>
      <c r="C342" s="64">
        <v>2810</v>
      </c>
      <c r="D342" s="64">
        <v>89</v>
      </c>
      <c r="E342" s="64">
        <v>342</v>
      </c>
      <c r="F342" s="64">
        <v>1673.53</v>
      </c>
      <c r="G342" s="64">
        <v>1242.29</v>
      </c>
      <c r="H342" s="64">
        <v>1887.99</v>
      </c>
      <c r="I342" s="64">
        <v>-702.2</v>
      </c>
      <c r="J342" s="64">
        <v>2014.34</v>
      </c>
      <c r="K342" s="64">
        <v>339.6</v>
      </c>
      <c r="L342" s="64">
        <v>0</v>
      </c>
      <c r="M342" s="65">
        <v>0</v>
      </c>
      <c r="R342" s="62">
        <f t="shared" si="4"/>
        <v>0</v>
      </c>
      <c r="T342" s="79"/>
      <c r="U342" s="79"/>
    </row>
    <row r="343" spans="1:21" ht="15.75" customHeight="1" x14ac:dyDescent="0.25">
      <c r="B343" s="63" t="s">
        <v>90</v>
      </c>
      <c r="C343" s="64">
        <v>2820</v>
      </c>
      <c r="D343" s="64">
        <v>89</v>
      </c>
      <c r="E343" s="64">
        <v>342</v>
      </c>
      <c r="F343" s="64">
        <v>1673.7</v>
      </c>
      <c r="G343" s="64">
        <v>1242.46</v>
      </c>
      <c r="H343" s="64">
        <v>1897.5</v>
      </c>
      <c r="I343" s="64">
        <v>-705.29</v>
      </c>
      <c r="J343" s="64">
        <v>2024.33</v>
      </c>
      <c r="K343" s="64">
        <v>339.61</v>
      </c>
      <c r="L343" s="64">
        <v>0</v>
      </c>
      <c r="M343" s="65">
        <v>0</v>
      </c>
      <c r="R343" s="62">
        <f t="shared" si="4"/>
        <v>6</v>
      </c>
      <c r="T343" s="79"/>
      <c r="U343" s="79"/>
    </row>
    <row r="344" spans="1:21" ht="15.75" customHeight="1" x14ac:dyDescent="0.25">
      <c r="B344" s="63" t="s">
        <v>62</v>
      </c>
      <c r="C344" s="64">
        <v>2830</v>
      </c>
      <c r="D344" s="64">
        <v>87</v>
      </c>
      <c r="E344" s="64">
        <v>342</v>
      </c>
      <c r="F344" s="64">
        <v>1674.05</v>
      </c>
      <c r="G344" s="64">
        <v>1242.81</v>
      </c>
      <c r="H344" s="64">
        <v>1907</v>
      </c>
      <c r="I344" s="64">
        <v>-708.37</v>
      </c>
      <c r="J344" s="64">
        <v>2034.32</v>
      </c>
      <c r="K344" s="64">
        <v>339.62</v>
      </c>
      <c r="L344" s="64">
        <v>6</v>
      </c>
      <c r="M344" s="65">
        <v>180</v>
      </c>
      <c r="R344" s="62">
        <f t="shared" si="4"/>
        <v>0</v>
      </c>
      <c r="T344" s="79"/>
      <c r="U344" s="79"/>
    </row>
    <row r="345" spans="1:21" ht="15.75" customHeight="1" x14ac:dyDescent="0.25">
      <c r="B345" s="63" t="s">
        <v>59</v>
      </c>
      <c r="C345" s="64">
        <v>2840</v>
      </c>
      <c r="D345" s="64">
        <v>87</v>
      </c>
      <c r="E345" s="64">
        <v>342</v>
      </c>
      <c r="F345" s="64">
        <v>1674.57</v>
      </c>
      <c r="G345" s="64">
        <v>1243.33</v>
      </c>
      <c r="H345" s="64">
        <v>1916.5</v>
      </c>
      <c r="I345" s="64">
        <v>-711.46</v>
      </c>
      <c r="J345" s="64">
        <v>2044.3</v>
      </c>
      <c r="K345" s="64">
        <v>339.63</v>
      </c>
      <c r="L345" s="64">
        <v>0</v>
      </c>
      <c r="M345" s="65">
        <v>0</v>
      </c>
      <c r="R345" s="62">
        <f t="shared" si="4"/>
        <v>0</v>
      </c>
      <c r="T345" s="79"/>
      <c r="U345" s="79"/>
    </row>
    <row r="346" spans="1:21" ht="15.75" customHeight="1" x14ac:dyDescent="0.25">
      <c r="B346" s="63" t="s">
        <v>58</v>
      </c>
      <c r="C346" s="64">
        <v>2850</v>
      </c>
      <c r="D346" s="64">
        <v>88</v>
      </c>
      <c r="E346" s="64">
        <v>342</v>
      </c>
      <c r="F346" s="64">
        <v>1675.01</v>
      </c>
      <c r="G346" s="64">
        <v>1243.77</v>
      </c>
      <c r="H346" s="64">
        <v>1926</v>
      </c>
      <c r="I346" s="64">
        <v>-714.55</v>
      </c>
      <c r="J346" s="64">
        <v>2054.2800000000002</v>
      </c>
      <c r="K346" s="64">
        <v>339.65</v>
      </c>
      <c r="L346" s="64">
        <v>3</v>
      </c>
      <c r="M346" s="65">
        <v>0</v>
      </c>
      <c r="R346" s="62">
        <f t="shared" si="4"/>
        <v>0</v>
      </c>
      <c r="T346" s="79"/>
      <c r="U346" s="79"/>
    </row>
    <row r="347" spans="1:21" ht="15.75" customHeight="1" x14ac:dyDescent="0.25">
      <c r="B347" s="63" t="s">
        <v>62</v>
      </c>
      <c r="C347" s="64">
        <v>2860</v>
      </c>
      <c r="D347" s="64">
        <v>89</v>
      </c>
      <c r="E347" s="64">
        <v>342</v>
      </c>
      <c r="F347" s="64">
        <v>1675.27</v>
      </c>
      <c r="G347" s="64">
        <v>1244.03</v>
      </c>
      <c r="H347" s="64">
        <v>1935.51</v>
      </c>
      <c r="I347" s="64">
        <v>-717.64</v>
      </c>
      <c r="J347" s="64">
        <v>2064.27</v>
      </c>
      <c r="K347" s="64">
        <v>339.66</v>
      </c>
      <c r="L347" s="64">
        <v>3</v>
      </c>
      <c r="M347" s="65">
        <v>0</v>
      </c>
      <c r="R347" s="62">
        <f t="shared" si="4"/>
        <v>0</v>
      </c>
      <c r="T347" s="79"/>
      <c r="U347" s="79"/>
    </row>
    <row r="348" spans="1:21" ht="15.75" customHeight="1" x14ac:dyDescent="0.25">
      <c r="B348" s="63" t="s">
        <v>58</v>
      </c>
      <c r="C348" s="64">
        <v>2870</v>
      </c>
      <c r="D348" s="64">
        <v>89</v>
      </c>
      <c r="E348" s="64">
        <v>342</v>
      </c>
      <c r="F348" s="64">
        <v>1675.44</v>
      </c>
      <c r="G348" s="64">
        <v>1244.2</v>
      </c>
      <c r="H348" s="64">
        <v>1945.02</v>
      </c>
      <c r="I348" s="64">
        <v>-720.73</v>
      </c>
      <c r="J348" s="64">
        <v>2074.2600000000002</v>
      </c>
      <c r="K348" s="64">
        <v>339.67</v>
      </c>
      <c r="L348" s="64">
        <v>0</v>
      </c>
      <c r="M348" s="65">
        <v>0</v>
      </c>
      <c r="R348" s="62">
        <f t="shared" si="4"/>
        <v>0</v>
      </c>
      <c r="T348" s="79"/>
      <c r="U348" s="79"/>
    </row>
    <row r="349" spans="1:21" ht="15.75" customHeight="1" x14ac:dyDescent="0.25">
      <c r="B349" s="63" t="s">
        <v>58</v>
      </c>
      <c r="C349" s="64">
        <v>2880</v>
      </c>
      <c r="D349" s="64">
        <v>89</v>
      </c>
      <c r="E349" s="64">
        <v>342</v>
      </c>
      <c r="F349" s="64">
        <v>1675.62</v>
      </c>
      <c r="G349" s="64">
        <v>1244.3800000000001</v>
      </c>
      <c r="H349" s="64">
        <v>1954.53</v>
      </c>
      <c r="I349" s="64">
        <v>-723.82</v>
      </c>
      <c r="J349" s="64">
        <v>2084.25</v>
      </c>
      <c r="K349" s="64">
        <v>339.68</v>
      </c>
      <c r="L349" s="64">
        <v>0</v>
      </c>
      <c r="M349" s="65">
        <v>0</v>
      </c>
      <c r="R349" s="62">
        <f t="shared" si="4"/>
        <v>0</v>
      </c>
      <c r="T349" s="79"/>
      <c r="U349" s="79"/>
    </row>
    <row r="350" spans="1:21" ht="15.75" customHeight="1" x14ac:dyDescent="0.25">
      <c r="B350" s="63" t="s">
        <v>91</v>
      </c>
      <c r="C350" s="64">
        <v>2890</v>
      </c>
      <c r="D350" s="64">
        <v>89</v>
      </c>
      <c r="E350" s="64">
        <v>342</v>
      </c>
      <c r="F350" s="64">
        <v>1675.79</v>
      </c>
      <c r="G350" s="64">
        <v>1244.55</v>
      </c>
      <c r="H350" s="64">
        <v>1964.04</v>
      </c>
      <c r="I350" s="64">
        <v>-726.91</v>
      </c>
      <c r="J350" s="64">
        <v>2094.2399999999998</v>
      </c>
      <c r="K350" s="64">
        <v>339.69</v>
      </c>
      <c r="L350" s="64">
        <v>0</v>
      </c>
      <c r="M350" s="65">
        <v>0</v>
      </c>
      <c r="R350" s="62">
        <f t="shared" si="4"/>
        <v>6</v>
      </c>
      <c r="T350" s="79"/>
      <c r="U350" s="79"/>
    </row>
    <row r="351" spans="1:21" ht="15.75" customHeight="1" x14ac:dyDescent="0.25">
      <c r="B351" s="63" t="s">
        <v>62</v>
      </c>
      <c r="C351" s="64">
        <v>2900</v>
      </c>
      <c r="D351" s="64">
        <v>87</v>
      </c>
      <c r="E351" s="64">
        <v>342</v>
      </c>
      <c r="F351" s="64">
        <v>1676.14</v>
      </c>
      <c r="G351" s="64">
        <v>1244.9000000000001</v>
      </c>
      <c r="H351" s="64">
        <v>1973.54</v>
      </c>
      <c r="I351" s="64">
        <v>-729.99</v>
      </c>
      <c r="J351" s="64">
        <v>2104.2199999999998</v>
      </c>
      <c r="K351" s="64">
        <v>339.7</v>
      </c>
      <c r="L351" s="64">
        <v>6</v>
      </c>
      <c r="M351" s="65">
        <v>180</v>
      </c>
      <c r="R351" s="62">
        <f t="shared" si="4"/>
        <v>0</v>
      </c>
      <c r="T351" s="79"/>
      <c r="U351" s="79"/>
    </row>
    <row r="352" spans="1:21" ht="15.75" customHeight="1" x14ac:dyDescent="0.25">
      <c r="B352" s="63" t="s">
        <v>59</v>
      </c>
      <c r="C352" s="64">
        <v>2910</v>
      </c>
      <c r="D352" s="64">
        <v>87</v>
      </c>
      <c r="E352" s="64">
        <v>342</v>
      </c>
      <c r="F352" s="64">
        <v>1676.67</v>
      </c>
      <c r="G352" s="64">
        <v>1245.43</v>
      </c>
      <c r="H352" s="64">
        <v>1983.04</v>
      </c>
      <c r="I352" s="64">
        <v>-733.08</v>
      </c>
      <c r="J352" s="64">
        <v>2114.1999999999998</v>
      </c>
      <c r="K352" s="64">
        <v>339.71</v>
      </c>
      <c r="L352" s="64">
        <v>0</v>
      </c>
      <c r="M352" s="65">
        <v>0</v>
      </c>
      <c r="R352" s="62">
        <f t="shared" ref="R352:R415" si="5">IF(OR(B352="Обсадная колонна 339.7 мм / 13 3/8 in Casing",B352="Обсадная колонна 244.5 мм / 9 5/8 in Casing",B352="Обсадная колонна 177.8 мм / 7 in Casing"),1,IF(OR(B352="Траппы кровля / Traps Top",B352="Траппы подошва / Traps Bottom",B352="EOC - Аргиллиты - кровля / Argillites top",B352="EOC - Аргиллиты №2 - кровля / Argillites #2 top"),2,IF(OR(B352="ESP top",B352="ESP btm - Осинский горизонт-подошва / Osinskiy horizont Bttm"),3,IF(OR(B352="KOP - ВЧ-1",B352="KOP - ВЧ-2"),4,IF(B352="EOC - Кора выветривания / Crust",5,IF(OR(B352="TD",B352="Полка под срезку",B352="Начало срезки 1",B352="Начало срезки 2",B352="Начало срезки 3",B352="Начало срезки 4"),6,0))))))</f>
        <v>0</v>
      </c>
      <c r="T352" s="79"/>
      <c r="U352" s="79"/>
    </row>
    <row r="353" spans="2:21" ht="15.75" customHeight="1" x14ac:dyDescent="0.25">
      <c r="B353" s="63" t="s">
        <v>58</v>
      </c>
      <c r="C353" s="64">
        <v>2920</v>
      </c>
      <c r="D353" s="64">
        <v>88</v>
      </c>
      <c r="E353" s="64">
        <v>342</v>
      </c>
      <c r="F353" s="64">
        <v>1677.1</v>
      </c>
      <c r="G353" s="64">
        <v>1245.8599999999999</v>
      </c>
      <c r="H353" s="64">
        <v>1992.54</v>
      </c>
      <c r="I353" s="64">
        <v>-736.17</v>
      </c>
      <c r="J353" s="64">
        <v>2124.1799999999998</v>
      </c>
      <c r="K353" s="64">
        <v>339.72</v>
      </c>
      <c r="L353" s="64">
        <v>3</v>
      </c>
      <c r="M353" s="65">
        <v>0</v>
      </c>
      <c r="R353" s="62">
        <f t="shared" si="5"/>
        <v>0</v>
      </c>
      <c r="T353" s="79"/>
      <c r="U353" s="79"/>
    </row>
    <row r="354" spans="2:21" ht="15.75" customHeight="1" x14ac:dyDescent="0.25">
      <c r="B354" s="63" t="s">
        <v>62</v>
      </c>
      <c r="C354" s="64">
        <v>2930</v>
      </c>
      <c r="D354" s="64">
        <v>89</v>
      </c>
      <c r="E354" s="64">
        <v>342</v>
      </c>
      <c r="F354" s="64">
        <v>1677.36</v>
      </c>
      <c r="G354" s="64">
        <v>1246.1199999999999</v>
      </c>
      <c r="H354" s="64">
        <v>2002.05</v>
      </c>
      <c r="I354" s="64">
        <v>-739.26</v>
      </c>
      <c r="J354" s="64">
        <v>2134.17</v>
      </c>
      <c r="K354" s="64">
        <v>339.73</v>
      </c>
      <c r="L354" s="64">
        <v>3</v>
      </c>
      <c r="M354" s="65">
        <v>0</v>
      </c>
      <c r="R354" s="62">
        <f t="shared" si="5"/>
        <v>0</v>
      </c>
      <c r="T354" s="79"/>
      <c r="U354" s="79"/>
    </row>
    <row r="355" spans="2:21" ht="15.75" customHeight="1" x14ac:dyDescent="0.25">
      <c r="B355" s="63" t="s">
        <v>58</v>
      </c>
      <c r="C355" s="64">
        <v>2940</v>
      </c>
      <c r="D355" s="64">
        <v>89</v>
      </c>
      <c r="E355" s="64">
        <v>342</v>
      </c>
      <c r="F355" s="64">
        <v>1677.54</v>
      </c>
      <c r="G355" s="64">
        <v>1246.3</v>
      </c>
      <c r="H355" s="64">
        <v>2011.56</v>
      </c>
      <c r="I355" s="64">
        <v>-742.35</v>
      </c>
      <c r="J355" s="64">
        <v>2144.16</v>
      </c>
      <c r="K355" s="64">
        <v>339.74</v>
      </c>
      <c r="L355" s="64">
        <v>0</v>
      </c>
      <c r="M355" s="65">
        <v>0</v>
      </c>
      <c r="R355" s="62">
        <f t="shared" si="5"/>
        <v>0</v>
      </c>
      <c r="T355" s="79"/>
      <c r="U355" s="79"/>
    </row>
    <row r="356" spans="2:21" ht="15.75" customHeight="1" x14ac:dyDescent="0.25">
      <c r="B356" s="77" t="s">
        <v>58</v>
      </c>
      <c r="C356" s="66">
        <v>2950</v>
      </c>
      <c r="D356" s="66">
        <v>89</v>
      </c>
      <c r="E356" s="66">
        <v>342</v>
      </c>
      <c r="F356" s="66">
        <v>1677.71</v>
      </c>
      <c r="G356" s="66">
        <v>1246.47</v>
      </c>
      <c r="H356" s="66">
        <v>2021.07</v>
      </c>
      <c r="I356" s="66">
        <v>-745.43</v>
      </c>
      <c r="J356" s="66">
        <v>2154.15</v>
      </c>
      <c r="K356" s="66">
        <v>339.75</v>
      </c>
      <c r="L356" s="66">
        <v>0</v>
      </c>
      <c r="M356" s="78">
        <v>0</v>
      </c>
      <c r="R356" s="62">
        <f t="shared" si="5"/>
        <v>0</v>
      </c>
      <c r="T356" s="79"/>
      <c r="U356" s="79"/>
    </row>
    <row r="357" spans="2:21" ht="15.75" customHeight="1" x14ac:dyDescent="0.25">
      <c r="B357" s="63" t="s">
        <v>92</v>
      </c>
      <c r="C357" s="66">
        <v>2960</v>
      </c>
      <c r="D357" s="66">
        <v>89</v>
      </c>
      <c r="E357" s="66">
        <v>342</v>
      </c>
      <c r="F357" s="66">
        <v>1677.89</v>
      </c>
      <c r="G357" s="66">
        <v>1246.6500000000001</v>
      </c>
      <c r="H357" s="66">
        <v>2030.57</v>
      </c>
      <c r="I357" s="66">
        <v>-748.52</v>
      </c>
      <c r="J357" s="66">
        <v>2164.14</v>
      </c>
      <c r="K357" s="66">
        <v>339.76</v>
      </c>
      <c r="L357" s="66">
        <v>0</v>
      </c>
      <c r="M357" s="78">
        <v>0</v>
      </c>
      <c r="R357" s="62">
        <f t="shared" si="5"/>
        <v>6</v>
      </c>
      <c r="T357" s="79"/>
      <c r="U357" s="79"/>
    </row>
    <row r="358" spans="2:21" ht="15.75" customHeight="1" x14ac:dyDescent="0.25">
      <c r="B358" s="63" t="s">
        <v>62</v>
      </c>
      <c r="C358" s="66">
        <v>2970</v>
      </c>
      <c r="D358" s="66">
        <v>87</v>
      </c>
      <c r="E358" s="66">
        <v>342</v>
      </c>
      <c r="F358" s="66">
        <v>1678.24</v>
      </c>
      <c r="G358" s="66">
        <v>1247</v>
      </c>
      <c r="H358" s="66">
        <v>2040.08</v>
      </c>
      <c r="I358" s="66">
        <v>-751.61</v>
      </c>
      <c r="J358" s="66">
        <v>2174.13</v>
      </c>
      <c r="K358" s="66">
        <v>339.78</v>
      </c>
      <c r="L358" s="66">
        <v>6</v>
      </c>
      <c r="M358" s="78">
        <v>180</v>
      </c>
      <c r="R358" s="62">
        <f t="shared" si="5"/>
        <v>0</v>
      </c>
      <c r="T358" s="79"/>
      <c r="U358" s="79"/>
    </row>
    <row r="359" spans="2:21" ht="15.75" customHeight="1" x14ac:dyDescent="0.25">
      <c r="B359" s="63" t="s">
        <v>59</v>
      </c>
      <c r="C359" s="66">
        <v>2980</v>
      </c>
      <c r="D359" s="66">
        <v>87</v>
      </c>
      <c r="E359" s="66">
        <v>342</v>
      </c>
      <c r="F359" s="66">
        <v>1678.76</v>
      </c>
      <c r="G359" s="66">
        <v>1247.52</v>
      </c>
      <c r="H359" s="66">
        <v>2049.58</v>
      </c>
      <c r="I359" s="66">
        <v>-754.7</v>
      </c>
      <c r="J359" s="66">
        <v>2184.11</v>
      </c>
      <c r="K359" s="66">
        <v>339.79</v>
      </c>
      <c r="L359" s="66">
        <v>0</v>
      </c>
      <c r="M359" s="78">
        <v>0</v>
      </c>
      <c r="R359" s="62">
        <f t="shared" si="5"/>
        <v>0</v>
      </c>
      <c r="T359" s="79"/>
      <c r="U359" s="79"/>
    </row>
    <row r="360" spans="2:21" ht="15.75" customHeight="1" x14ac:dyDescent="0.25">
      <c r="B360" s="63" t="s">
        <v>58</v>
      </c>
      <c r="C360" s="66">
        <v>2990</v>
      </c>
      <c r="D360" s="66">
        <v>88</v>
      </c>
      <c r="E360" s="66">
        <v>342</v>
      </c>
      <c r="F360" s="66">
        <v>1679.2</v>
      </c>
      <c r="G360" s="66">
        <v>1247.96</v>
      </c>
      <c r="H360" s="66">
        <v>2059.08</v>
      </c>
      <c r="I360" s="66">
        <v>-757.79</v>
      </c>
      <c r="J360" s="66">
        <v>2194.09</v>
      </c>
      <c r="K360" s="66">
        <v>339.8</v>
      </c>
      <c r="L360" s="66">
        <v>3</v>
      </c>
      <c r="M360" s="78">
        <v>0</v>
      </c>
      <c r="R360" s="62">
        <f t="shared" si="5"/>
        <v>0</v>
      </c>
      <c r="T360" s="79"/>
      <c r="U360" s="79"/>
    </row>
    <row r="361" spans="2:21" ht="15.75" customHeight="1" x14ac:dyDescent="0.25">
      <c r="B361" s="63" t="s">
        <v>62</v>
      </c>
      <c r="C361" s="66">
        <v>3000</v>
      </c>
      <c r="D361" s="66">
        <v>89</v>
      </c>
      <c r="E361" s="66">
        <v>342</v>
      </c>
      <c r="F361" s="66">
        <v>1679.46</v>
      </c>
      <c r="G361" s="66">
        <v>1248.22</v>
      </c>
      <c r="H361" s="66">
        <v>2068.58</v>
      </c>
      <c r="I361" s="66">
        <v>-760.87</v>
      </c>
      <c r="J361" s="66">
        <v>2204.08</v>
      </c>
      <c r="K361" s="66">
        <v>339.81</v>
      </c>
      <c r="L361" s="66">
        <v>3</v>
      </c>
      <c r="M361" s="78">
        <v>0</v>
      </c>
      <c r="R361" s="62">
        <f t="shared" si="5"/>
        <v>0</v>
      </c>
      <c r="T361" s="79"/>
      <c r="U361" s="79"/>
    </row>
    <row r="362" spans="2:21" ht="15.75" customHeight="1" x14ac:dyDescent="0.25">
      <c r="B362" s="77" t="s">
        <v>58</v>
      </c>
      <c r="C362" s="66">
        <v>3010</v>
      </c>
      <c r="D362" s="66">
        <v>89</v>
      </c>
      <c r="E362" s="66">
        <v>342</v>
      </c>
      <c r="F362" s="66">
        <v>1679.63</v>
      </c>
      <c r="G362" s="66">
        <v>1248.3900000000001</v>
      </c>
      <c r="H362" s="66">
        <v>2078.09</v>
      </c>
      <c r="I362" s="66">
        <v>-763.96</v>
      </c>
      <c r="J362" s="66">
        <v>2214.0700000000002</v>
      </c>
      <c r="K362" s="66">
        <v>339.82</v>
      </c>
      <c r="L362" s="66">
        <v>0</v>
      </c>
      <c r="M362" s="78">
        <v>0</v>
      </c>
      <c r="R362" s="62">
        <f t="shared" si="5"/>
        <v>0</v>
      </c>
      <c r="T362" s="79"/>
      <c r="U362" s="79"/>
    </row>
    <row r="363" spans="2:21" ht="15.75" customHeight="1" x14ac:dyDescent="0.25">
      <c r="B363" s="63" t="s">
        <v>58</v>
      </c>
      <c r="C363" s="64">
        <v>3020</v>
      </c>
      <c r="D363" s="64">
        <v>89</v>
      </c>
      <c r="E363" s="64">
        <v>342</v>
      </c>
      <c r="F363" s="64">
        <v>1679.81</v>
      </c>
      <c r="G363" s="64">
        <v>1248.57</v>
      </c>
      <c r="H363" s="64">
        <v>2087.6</v>
      </c>
      <c r="I363" s="64">
        <v>-767.05</v>
      </c>
      <c r="J363" s="64">
        <v>2224.06</v>
      </c>
      <c r="K363" s="64">
        <v>339.82</v>
      </c>
      <c r="L363" s="64">
        <v>0</v>
      </c>
      <c r="M363" s="65">
        <v>0</v>
      </c>
      <c r="R363" s="62">
        <f t="shared" si="5"/>
        <v>0</v>
      </c>
      <c r="T363" s="79"/>
      <c r="U363" s="79"/>
    </row>
    <row r="364" spans="2:21" ht="15.75" customHeight="1" x14ac:dyDescent="0.25">
      <c r="B364" s="63" t="s">
        <v>89</v>
      </c>
      <c r="C364" s="64">
        <v>3030</v>
      </c>
      <c r="D364" s="64">
        <v>89</v>
      </c>
      <c r="E364" s="64">
        <v>342</v>
      </c>
      <c r="F364" s="64">
        <v>1679.98</v>
      </c>
      <c r="G364" s="64">
        <v>1248.74</v>
      </c>
      <c r="H364" s="64">
        <v>2097.11</v>
      </c>
      <c r="I364" s="64">
        <v>-770.14</v>
      </c>
      <c r="J364" s="64">
        <v>2234.0500000000002</v>
      </c>
      <c r="K364" s="64">
        <v>339.83</v>
      </c>
      <c r="L364" s="64">
        <v>0</v>
      </c>
      <c r="M364" s="65">
        <v>0</v>
      </c>
      <c r="R364" s="62">
        <f t="shared" si="5"/>
        <v>6</v>
      </c>
      <c r="T364" s="79"/>
      <c r="U364" s="79"/>
    </row>
    <row r="365" spans="2:21" ht="15.75" customHeight="1" x14ac:dyDescent="0.25">
      <c r="B365" s="63" t="s">
        <v>62</v>
      </c>
      <c r="C365" s="64">
        <v>3040</v>
      </c>
      <c r="D365" s="64">
        <v>87</v>
      </c>
      <c r="E365" s="64">
        <v>342</v>
      </c>
      <c r="F365" s="64">
        <v>1680.33</v>
      </c>
      <c r="G365" s="64">
        <v>1249.0899999999999</v>
      </c>
      <c r="H365" s="64">
        <v>2106.62</v>
      </c>
      <c r="I365" s="64">
        <v>-773.23</v>
      </c>
      <c r="J365" s="64">
        <v>2244.04</v>
      </c>
      <c r="K365" s="64">
        <v>339.84</v>
      </c>
      <c r="L365" s="64">
        <v>6</v>
      </c>
      <c r="M365" s="65">
        <v>180</v>
      </c>
      <c r="R365" s="62">
        <f t="shared" si="5"/>
        <v>0</v>
      </c>
      <c r="T365" s="79"/>
      <c r="U365" s="79"/>
    </row>
    <row r="366" spans="2:21" ht="15.75" customHeight="1" x14ac:dyDescent="0.25">
      <c r="B366" s="63" t="s">
        <v>59</v>
      </c>
      <c r="C366" s="64">
        <v>3050</v>
      </c>
      <c r="D366" s="64">
        <v>87</v>
      </c>
      <c r="E366" s="64">
        <v>342</v>
      </c>
      <c r="F366" s="64">
        <v>1680.85</v>
      </c>
      <c r="G366" s="64">
        <v>1249.6099999999999</v>
      </c>
      <c r="H366" s="64">
        <v>2116.11</v>
      </c>
      <c r="I366" s="64">
        <v>-776.32</v>
      </c>
      <c r="J366" s="64">
        <v>2254.02</v>
      </c>
      <c r="K366" s="64">
        <v>339.85</v>
      </c>
      <c r="L366" s="64">
        <v>0</v>
      </c>
      <c r="M366" s="65">
        <v>0</v>
      </c>
      <c r="R366" s="62">
        <f t="shared" si="5"/>
        <v>0</v>
      </c>
      <c r="T366" s="79"/>
      <c r="U366" s="79"/>
    </row>
    <row r="367" spans="2:21" ht="15.75" customHeight="1" x14ac:dyDescent="0.25">
      <c r="B367" s="63" t="s">
        <v>58</v>
      </c>
      <c r="C367" s="64">
        <v>3060</v>
      </c>
      <c r="D367" s="64">
        <v>88.1</v>
      </c>
      <c r="E367" s="64">
        <v>342</v>
      </c>
      <c r="F367" s="64">
        <v>1681.28</v>
      </c>
      <c r="G367" s="64">
        <v>1250.04</v>
      </c>
      <c r="H367" s="64">
        <v>2125.62</v>
      </c>
      <c r="I367" s="64">
        <v>-779.41</v>
      </c>
      <c r="J367" s="64">
        <v>2264</v>
      </c>
      <c r="K367" s="64">
        <v>339.86</v>
      </c>
      <c r="L367" s="64">
        <v>3.3</v>
      </c>
      <c r="M367" s="65">
        <v>0</v>
      </c>
      <c r="R367" s="62">
        <f t="shared" si="5"/>
        <v>0</v>
      </c>
      <c r="T367" s="79"/>
      <c r="U367" s="79"/>
    </row>
    <row r="368" spans="2:21" ht="15.75" customHeight="1" x14ac:dyDescent="0.25">
      <c r="B368" s="63"/>
      <c r="C368" s="64">
        <v>3070</v>
      </c>
      <c r="D368" s="64">
        <v>89.2</v>
      </c>
      <c r="E368" s="64">
        <v>342</v>
      </c>
      <c r="F368" s="64">
        <v>1681.52</v>
      </c>
      <c r="G368" s="64">
        <v>1250.28</v>
      </c>
      <c r="H368" s="64">
        <v>2135.12</v>
      </c>
      <c r="I368" s="64">
        <v>-782.49</v>
      </c>
      <c r="J368" s="64">
        <v>2273.9899999999998</v>
      </c>
      <c r="K368" s="64">
        <v>339.87</v>
      </c>
      <c r="L368" s="64">
        <v>3.3</v>
      </c>
      <c r="M368" s="65">
        <v>0</v>
      </c>
      <c r="R368" s="62">
        <f t="shared" si="5"/>
        <v>0</v>
      </c>
      <c r="T368" s="79"/>
      <c r="U368" s="79"/>
    </row>
    <row r="369" spans="2:21" ht="15.75" customHeight="1" x14ac:dyDescent="0.25">
      <c r="B369" s="63" t="s">
        <v>62</v>
      </c>
      <c r="C369" s="64">
        <v>3077.27</v>
      </c>
      <c r="D369" s="64">
        <v>90</v>
      </c>
      <c r="E369" s="64">
        <v>342</v>
      </c>
      <c r="F369" s="64">
        <v>1681.57</v>
      </c>
      <c r="G369" s="64">
        <v>1250.33</v>
      </c>
      <c r="H369" s="64">
        <v>2142.04</v>
      </c>
      <c r="I369" s="64">
        <v>-784.74</v>
      </c>
      <c r="J369" s="64">
        <v>2281.2600000000002</v>
      </c>
      <c r="K369" s="64">
        <v>339.88</v>
      </c>
      <c r="L369" s="64">
        <v>3.3</v>
      </c>
      <c r="M369" s="65">
        <v>0</v>
      </c>
      <c r="R369" s="62">
        <f t="shared" si="5"/>
        <v>0</v>
      </c>
      <c r="T369" s="79"/>
      <c r="U369" s="79"/>
    </row>
    <row r="370" spans="2:21" ht="15.75" customHeight="1" x14ac:dyDescent="0.25">
      <c r="B370" s="63" t="s">
        <v>58</v>
      </c>
      <c r="C370" s="64">
        <v>3080</v>
      </c>
      <c r="D370" s="64">
        <v>90</v>
      </c>
      <c r="E370" s="64">
        <v>342</v>
      </c>
      <c r="F370" s="64">
        <v>1681.57</v>
      </c>
      <c r="G370" s="64">
        <v>1250.33</v>
      </c>
      <c r="H370" s="64">
        <v>2144.63</v>
      </c>
      <c r="I370" s="64">
        <v>-785.58</v>
      </c>
      <c r="J370" s="64">
        <v>2283.9899999999998</v>
      </c>
      <c r="K370" s="64">
        <v>339.88</v>
      </c>
      <c r="L370" s="64">
        <v>0</v>
      </c>
      <c r="M370" s="65">
        <v>0</v>
      </c>
      <c r="R370" s="62">
        <f t="shared" si="5"/>
        <v>0</v>
      </c>
      <c r="T370" s="79"/>
      <c r="U370" s="79"/>
    </row>
    <row r="371" spans="2:21" ht="15.75" customHeight="1" x14ac:dyDescent="0.25">
      <c r="B371" s="63" t="s">
        <v>58</v>
      </c>
      <c r="C371" s="64">
        <v>3090</v>
      </c>
      <c r="D371" s="64">
        <v>90</v>
      </c>
      <c r="E371" s="64">
        <v>342</v>
      </c>
      <c r="F371" s="64">
        <v>1681.57</v>
      </c>
      <c r="G371" s="64">
        <v>1250.33</v>
      </c>
      <c r="H371" s="64">
        <v>2154.14</v>
      </c>
      <c r="I371" s="64">
        <v>-788.67</v>
      </c>
      <c r="J371" s="64">
        <v>2293.98</v>
      </c>
      <c r="K371" s="64">
        <v>339.89</v>
      </c>
      <c r="L371" s="64">
        <v>0</v>
      </c>
      <c r="M371" s="65">
        <v>0</v>
      </c>
      <c r="R371" s="62">
        <f t="shared" si="5"/>
        <v>0</v>
      </c>
      <c r="T371" s="79"/>
      <c r="U371" s="79"/>
    </row>
    <row r="372" spans="2:21" ht="15.75" customHeight="1" x14ac:dyDescent="0.25">
      <c r="B372" s="63" t="s">
        <v>58</v>
      </c>
      <c r="C372" s="64">
        <v>3100</v>
      </c>
      <c r="D372" s="64">
        <v>90</v>
      </c>
      <c r="E372" s="64">
        <v>342</v>
      </c>
      <c r="F372" s="64">
        <v>1681.57</v>
      </c>
      <c r="G372" s="64">
        <v>1250.33</v>
      </c>
      <c r="H372" s="64">
        <v>2163.65</v>
      </c>
      <c r="I372" s="64">
        <v>-791.77</v>
      </c>
      <c r="J372" s="64">
        <v>2303.9699999999998</v>
      </c>
      <c r="K372" s="64">
        <v>339.9</v>
      </c>
      <c r="L372" s="64">
        <v>0</v>
      </c>
      <c r="M372" s="65">
        <v>0</v>
      </c>
      <c r="R372" s="62">
        <f t="shared" si="5"/>
        <v>0</v>
      </c>
      <c r="T372" s="79"/>
      <c r="U372" s="79"/>
    </row>
    <row r="373" spans="2:21" ht="15.75" customHeight="1" x14ac:dyDescent="0.25">
      <c r="B373" s="63" t="s">
        <v>58</v>
      </c>
      <c r="C373" s="64">
        <v>3110</v>
      </c>
      <c r="D373" s="64">
        <v>90</v>
      </c>
      <c r="E373" s="64">
        <v>342</v>
      </c>
      <c r="F373" s="64">
        <v>1681.57</v>
      </c>
      <c r="G373" s="64">
        <v>1250.33</v>
      </c>
      <c r="H373" s="64">
        <v>2173.17</v>
      </c>
      <c r="I373" s="64">
        <v>-794.86</v>
      </c>
      <c r="J373" s="64">
        <v>2313.9699999999998</v>
      </c>
      <c r="K373" s="64">
        <v>339.91</v>
      </c>
      <c r="L373" s="64">
        <v>0</v>
      </c>
      <c r="M373" s="65">
        <v>0</v>
      </c>
      <c r="R373" s="62">
        <f t="shared" si="5"/>
        <v>0</v>
      </c>
      <c r="T373" s="79"/>
      <c r="U373" s="79"/>
    </row>
    <row r="374" spans="2:21" ht="15.75" customHeight="1" x14ac:dyDescent="0.25">
      <c r="B374" s="63" t="s">
        <v>58</v>
      </c>
      <c r="C374" s="64">
        <v>3120</v>
      </c>
      <c r="D374" s="64">
        <v>90</v>
      </c>
      <c r="E374" s="64">
        <v>342</v>
      </c>
      <c r="F374" s="64">
        <v>1681.57</v>
      </c>
      <c r="G374" s="64">
        <v>1250.33</v>
      </c>
      <c r="H374" s="64">
        <v>2182.6799999999998</v>
      </c>
      <c r="I374" s="64">
        <v>-797.95</v>
      </c>
      <c r="J374" s="64">
        <v>2323.96</v>
      </c>
      <c r="K374" s="64">
        <v>339.92</v>
      </c>
      <c r="L374" s="64">
        <v>0</v>
      </c>
      <c r="M374" s="65">
        <v>0</v>
      </c>
      <c r="R374" s="62">
        <f t="shared" si="5"/>
        <v>0</v>
      </c>
      <c r="T374" s="79"/>
      <c r="U374" s="79"/>
    </row>
    <row r="375" spans="2:21" ht="15.75" customHeight="1" x14ac:dyDescent="0.25">
      <c r="B375" s="63" t="s">
        <v>58</v>
      </c>
      <c r="C375" s="64">
        <v>3130</v>
      </c>
      <c r="D375" s="64">
        <v>90</v>
      </c>
      <c r="E375" s="64">
        <v>342</v>
      </c>
      <c r="F375" s="64">
        <v>1681.57</v>
      </c>
      <c r="G375" s="64">
        <v>1250.33</v>
      </c>
      <c r="H375" s="64">
        <v>2192.19</v>
      </c>
      <c r="I375" s="64">
        <v>-801.04</v>
      </c>
      <c r="J375" s="64">
        <v>2333.9499999999998</v>
      </c>
      <c r="K375" s="64">
        <v>339.93</v>
      </c>
      <c r="L375" s="64">
        <v>0</v>
      </c>
      <c r="M375" s="65">
        <v>0</v>
      </c>
      <c r="R375" s="62">
        <f t="shared" si="5"/>
        <v>0</v>
      </c>
      <c r="T375" s="79"/>
      <c r="U375" s="79"/>
    </row>
    <row r="376" spans="2:21" ht="15.75" customHeight="1" x14ac:dyDescent="0.25">
      <c r="B376" s="63" t="s">
        <v>58</v>
      </c>
      <c r="C376" s="64">
        <v>3140</v>
      </c>
      <c r="D376" s="64">
        <v>90</v>
      </c>
      <c r="E376" s="64">
        <v>342</v>
      </c>
      <c r="F376" s="64">
        <v>1681.57</v>
      </c>
      <c r="G376" s="64">
        <v>1250.33</v>
      </c>
      <c r="H376" s="64">
        <v>2201.6999999999998</v>
      </c>
      <c r="I376" s="64">
        <v>-804.13</v>
      </c>
      <c r="J376" s="64">
        <v>2343.9499999999998</v>
      </c>
      <c r="K376" s="64">
        <v>339.94</v>
      </c>
      <c r="L376" s="64">
        <v>0</v>
      </c>
      <c r="M376" s="65">
        <v>0</v>
      </c>
      <c r="R376" s="62">
        <f t="shared" si="5"/>
        <v>0</v>
      </c>
      <c r="T376" s="79"/>
      <c r="U376" s="79"/>
    </row>
    <row r="377" spans="2:21" ht="15.75" customHeight="1" x14ac:dyDescent="0.25">
      <c r="B377" s="63" t="s">
        <v>58</v>
      </c>
      <c r="C377" s="64">
        <v>3150</v>
      </c>
      <c r="D377" s="64">
        <v>90</v>
      </c>
      <c r="E377" s="64">
        <v>342</v>
      </c>
      <c r="F377" s="64">
        <v>1681.57</v>
      </c>
      <c r="G377" s="64">
        <v>1250.33</v>
      </c>
      <c r="H377" s="64">
        <v>2211.21</v>
      </c>
      <c r="I377" s="64">
        <v>-807.22</v>
      </c>
      <c r="J377" s="64">
        <v>2353.94</v>
      </c>
      <c r="K377" s="64">
        <v>339.95</v>
      </c>
      <c r="L377" s="64">
        <v>0</v>
      </c>
      <c r="M377" s="65">
        <v>0</v>
      </c>
      <c r="R377" s="62">
        <f t="shared" si="5"/>
        <v>0</v>
      </c>
      <c r="T377" s="79"/>
      <c r="U377" s="79"/>
    </row>
    <row r="378" spans="2:21" ht="15.75" customHeight="1" x14ac:dyDescent="0.25">
      <c r="B378" s="63" t="s">
        <v>58</v>
      </c>
      <c r="C378" s="64">
        <v>3160</v>
      </c>
      <c r="D378" s="64">
        <v>90</v>
      </c>
      <c r="E378" s="64">
        <v>342</v>
      </c>
      <c r="F378" s="64">
        <v>1681.57</v>
      </c>
      <c r="G378" s="64">
        <v>1250.33</v>
      </c>
      <c r="H378" s="64">
        <v>2220.7199999999998</v>
      </c>
      <c r="I378" s="64">
        <v>-810.31</v>
      </c>
      <c r="J378" s="64">
        <v>2363.9299999999998</v>
      </c>
      <c r="K378" s="64">
        <v>339.95</v>
      </c>
      <c r="L378" s="64">
        <v>0</v>
      </c>
      <c r="M378" s="65">
        <v>0</v>
      </c>
      <c r="R378" s="62">
        <f t="shared" si="5"/>
        <v>0</v>
      </c>
      <c r="T378" s="79"/>
      <c r="U378" s="79"/>
    </row>
    <row r="379" spans="2:21" ht="15.75" customHeight="1" x14ac:dyDescent="0.25">
      <c r="B379" s="63" t="s">
        <v>58</v>
      </c>
      <c r="C379" s="64">
        <v>3170</v>
      </c>
      <c r="D379" s="64">
        <v>90</v>
      </c>
      <c r="E379" s="64">
        <v>342</v>
      </c>
      <c r="F379" s="64">
        <v>1681.57</v>
      </c>
      <c r="G379" s="64">
        <v>1250.33</v>
      </c>
      <c r="H379" s="64">
        <v>2230.23</v>
      </c>
      <c r="I379" s="64">
        <v>-813.4</v>
      </c>
      <c r="J379" s="64">
        <v>2373.9299999999998</v>
      </c>
      <c r="K379" s="64">
        <v>339.96</v>
      </c>
      <c r="L379" s="64">
        <v>0</v>
      </c>
      <c r="M379" s="65">
        <v>0</v>
      </c>
      <c r="R379" s="62">
        <f t="shared" si="5"/>
        <v>0</v>
      </c>
      <c r="T379" s="79"/>
      <c r="U379" s="79"/>
    </row>
    <row r="380" spans="2:21" ht="15.75" customHeight="1" x14ac:dyDescent="0.25">
      <c r="B380" s="63" t="s">
        <v>58</v>
      </c>
      <c r="C380" s="64">
        <v>3180</v>
      </c>
      <c r="D380" s="64">
        <v>90</v>
      </c>
      <c r="E380" s="64">
        <v>342</v>
      </c>
      <c r="F380" s="64">
        <v>1681.57</v>
      </c>
      <c r="G380" s="64">
        <v>1250.33</v>
      </c>
      <c r="H380" s="64">
        <v>2239.7399999999998</v>
      </c>
      <c r="I380" s="64">
        <v>-816.49</v>
      </c>
      <c r="J380" s="64">
        <v>2383.92</v>
      </c>
      <c r="K380" s="64">
        <v>339.97</v>
      </c>
      <c r="L380" s="64">
        <v>0</v>
      </c>
      <c r="M380" s="65">
        <v>0</v>
      </c>
      <c r="R380" s="62">
        <f t="shared" si="5"/>
        <v>0</v>
      </c>
      <c r="T380" s="79"/>
      <c r="U380" s="79"/>
    </row>
    <row r="381" spans="2:21" ht="15.75" customHeight="1" x14ac:dyDescent="0.25">
      <c r="B381" s="63" t="s">
        <v>58</v>
      </c>
      <c r="C381" s="64">
        <v>3190</v>
      </c>
      <c r="D381" s="64">
        <v>90</v>
      </c>
      <c r="E381" s="64">
        <v>342</v>
      </c>
      <c r="F381" s="64">
        <v>1681.57</v>
      </c>
      <c r="G381" s="64">
        <v>1250.33</v>
      </c>
      <c r="H381" s="64">
        <v>2249.25</v>
      </c>
      <c r="I381" s="64">
        <v>-819.58</v>
      </c>
      <c r="J381" s="64">
        <v>2393.92</v>
      </c>
      <c r="K381" s="64">
        <v>339.98</v>
      </c>
      <c r="L381" s="64">
        <v>0</v>
      </c>
      <c r="M381" s="65">
        <v>0</v>
      </c>
      <c r="R381" s="62">
        <f t="shared" si="5"/>
        <v>0</v>
      </c>
      <c r="T381" s="79"/>
      <c r="U381" s="79"/>
    </row>
    <row r="382" spans="2:21" ht="15.75" customHeight="1" x14ac:dyDescent="0.25">
      <c r="B382" s="63" t="s">
        <v>58</v>
      </c>
      <c r="C382" s="64">
        <v>3200</v>
      </c>
      <c r="D382" s="64">
        <v>90</v>
      </c>
      <c r="E382" s="64">
        <v>342</v>
      </c>
      <c r="F382" s="64">
        <v>1681.57</v>
      </c>
      <c r="G382" s="64">
        <v>1250.33</v>
      </c>
      <c r="H382" s="64">
        <v>2258.7600000000002</v>
      </c>
      <c r="I382" s="64">
        <v>-822.67</v>
      </c>
      <c r="J382" s="64">
        <v>2403.91</v>
      </c>
      <c r="K382" s="64">
        <v>339.99</v>
      </c>
      <c r="L382" s="64">
        <v>0</v>
      </c>
      <c r="M382" s="65">
        <v>0</v>
      </c>
      <c r="R382" s="62">
        <f t="shared" si="5"/>
        <v>0</v>
      </c>
      <c r="T382" s="79"/>
      <c r="U382" s="79"/>
    </row>
    <row r="383" spans="2:21" ht="15.75" customHeight="1" x14ac:dyDescent="0.25">
      <c r="B383" s="63" t="s">
        <v>58</v>
      </c>
      <c r="C383" s="64">
        <v>3210</v>
      </c>
      <c r="D383" s="64">
        <v>90</v>
      </c>
      <c r="E383" s="64">
        <v>342</v>
      </c>
      <c r="F383" s="64">
        <v>1681.57</v>
      </c>
      <c r="G383" s="64">
        <v>1250.33</v>
      </c>
      <c r="H383" s="64">
        <v>2268.27</v>
      </c>
      <c r="I383" s="64">
        <v>-825.76</v>
      </c>
      <c r="J383" s="64">
        <v>2413.9</v>
      </c>
      <c r="K383" s="64">
        <v>340</v>
      </c>
      <c r="L383" s="64">
        <v>0</v>
      </c>
      <c r="M383" s="65">
        <v>0</v>
      </c>
      <c r="R383" s="62">
        <f t="shared" si="5"/>
        <v>0</v>
      </c>
      <c r="T383" s="79"/>
      <c r="U383" s="79"/>
    </row>
    <row r="384" spans="2:21" ht="15.75" customHeight="1" x14ac:dyDescent="0.25">
      <c r="B384" s="63" t="s">
        <v>58</v>
      </c>
      <c r="C384" s="64">
        <v>3220</v>
      </c>
      <c r="D384" s="64">
        <v>90</v>
      </c>
      <c r="E384" s="64">
        <v>342</v>
      </c>
      <c r="F384" s="64">
        <v>1681.57</v>
      </c>
      <c r="G384" s="64">
        <v>1250.33</v>
      </c>
      <c r="H384" s="64">
        <v>2277.7800000000002</v>
      </c>
      <c r="I384" s="64">
        <v>-828.85</v>
      </c>
      <c r="J384" s="64">
        <v>2423.9</v>
      </c>
      <c r="K384" s="64">
        <v>340</v>
      </c>
      <c r="L384" s="64">
        <v>0</v>
      </c>
      <c r="M384" s="65">
        <v>0</v>
      </c>
      <c r="R384" s="62">
        <f t="shared" si="5"/>
        <v>0</v>
      </c>
      <c r="T384" s="79"/>
      <c r="U384" s="79"/>
    </row>
    <row r="385" spans="2:21" ht="15.75" customHeight="1" x14ac:dyDescent="0.25">
      <c r="B385" s="63" t="s">
        <v>58</v>
      </c>
      <c r="C385" s="64">
        <v>3230</v>
      </c>
      <c r="D385" s="64">
        <v>90</v>
      </c>
      <c r="E385" s="64">
        <v>342</v>
      </c>
      <c r="F385" s="64">
        <v>1681.57</v>
      </c>
      <c r="G385" s="64">
        <v>1250.33</v>
      </c>
      <c r="H385" s="64">
        <v>2287.29</v>
      </c>
      <c r="I385" s="64">
        <v>-831.94</v>
      </c>
      <c r="J385" s="64">
        <v>2433.89</v>
      </c>
      <c r="K385" s="64">
        <v>340.01</v>
      </c>
      <c r="L385" s="64">
        <v>0</v>
      </c>
      <c r="M385" s="65">
        <v>0</v>
      </c>
      <c r="R385" s="62">
        <f t="shared" si="5"/>
        <v>0</v>
      </c>
      <c r="T385" s="79"/>
      <c r="U385" s="79"/>
    </row>
    <row r="386" spans="2:21" ht="15.75" customHeight="1" x14ac:dyDescent="0.25">
      <c r="B386" s="63" t="s">
        <v>58</v>
      </c>
      <c r="C386" s="64">
        <v>3240</v>
      </c>
      <c r="D386" s="64">
        <v>90</v>
      </c>
      <c r="E386" s="64">
        <v>342</v>
      </c>
      <c r="F386" s="64">
        <v>1681.57</v>
      </c>
      <c r="G386" s="64">
        <v>1250.33</v>
      </c>
      <c r="H386" s="64">
        <v>2296.8000000000002</v>
      </c>
      <c r="I386" s="64">
        <v>-835.03</v>
      </c>
      <c r="J386" s="64">
        <v>2443.88</v>
      </c>
      <c r="K386" s="64">
        <v>340.02</v>
      </c>
      <c r="L386" s="64">
        <v>0</v>
      </c>
      <c r="M386" s="65">
        <v>0</v>
      </c>
      <c r="R386" s="62">
        <f t="shared" si="5"/>
        <v>0</v>
      </c>
      <c r="T386" s="79"/>
      <c r="U386" s="79"/>
    </row>
    <row r="387" spans="2:21" ht="15.75" customHeight="1" x14ac:dyDescent="0.25">
      <c r="B387" s="63" t="s">
        <v>58</v>
      </c>
      <c r="C387" s="64">
        <v>3250</v>
      </c>
      <c r="D387" s="64">
        <v>90</v>
      </c>
      <c r="E387" s="64">
        <v>342</v>
      </c>
      <c r="F387" s="64">
        <v>1681.57</v>
      </c>
      <c r="G387" s="64">
        <v>1250.33</v>
      </c>
      <c r="H387" s="64">
        <v>2306.31</v>
      </c>
      <c r="I387" s="64">
        <v>-838.12</v>
      </c>
      <c r="J387" s="64">
        <v>2453.88</v>
      </c>
      <c r="K387" s="64">
        <v>340.03</v>
      </c>
      <c r="L387" s="64">
        <v>0</v>
      </c>
      <c r="M387" s="65">
        <v>0</v>
      </c>
      <c r="R387" s="62">
        <f t="shared" si="5"/>
        <v>0</v>
      </c>
      <c r="T387" s="79"/>
      <c r="U387" s="79"/>
    </row>
    <row r="388" spans="2:21" ht="15.75" customHeight="1" x14ac:dyDescent="0.25">
      <c r="B388" s="63" t="s">
        <v>58</v>
      </c>
      <c r="C388" s="64">
        <v>3260</v>
      </c>
      <c r="D388" s="64">
        <v>90</v>
      </c>
      <c r="E388" s="64">
        <v>342</v>
      </c>
      <c r="F388" s="64">
        <v>1681.57</v>
      </c>
      <c r="G388" s="64">
        <v>1250.33</v>
      </c>
      <c r="H388" s="64">
        <v>2315.8200000000002</v>
      </c>
      <c r="I388" s="64">
        <v>-841.21</v>
      </c>
      <c r="J388" s="64">
        <v>2463.87</v>
      </c>
      <c r="K388" s="64">
        <v>340.04</v>
      </c>
      <c r="L388" s="64">
        <v>0</v>
      </c>
      <c r="M388" s="65">
        <v>0</v>
      </c>
      <c r="R388" s="62">
        <f t="shared" si="5"/>
        <v>0</v>
      </c>
      <c r="T388" s="79"/>
      <c r="U388" s="79"/>
    </row>
    <row r="389" spans="2:21" ht="15.75" customHeight="1" x14ac:dyDescent="0.25">
      <c r="B389" s="63" t="s">
        <v>58</v>
      </c>
      <c r="C389" s="64">
        <v>3270</v>
      </c>
      <c r="D389" s="64">
        <v>90</v>
      </c>
      <c r="E389" s="64">
        <v>342</v>
      </c>
      <c r="F389" s="64">
        <v>1681.57</v>
      </c>
      <c r="G389" s="64">
        <v>1250.33</v>
      </c>
      <c r="H389" s="64">
        <v>2325.33</v>
      </c>
      <c r="I389" s="64">
        <v>-844.3</v>
      </c>
      <c r="J389" s="64">
        <v>2473.87</v>
      </c>
      <c r="K389" s="64">
        <v>340.04</v>
      </c>
      <c r="L389" s="64">
        <v>0</v>
      </c>
      <c r="M389" s="65">
        <v>0</v>
      </c>
      <c r="R389" s="62">
        <f t="shared" si="5"/>
        <v>0</v>
      </c>
      <c r="T389" s="79"/>
      <c r="U389" s="79"/>
    </row>
    <row r="390" spans="2:21" ht="15.75" customHeight="1" x14ac:dyDescent="0.25">
      <c r="B390" s="63" t="s">
        <v>58</v>
      </c>
      <c r="C390" s="64">
        <v>3280</v>
      </c>
      <c r="D390" s="64">
        <v>90</v>
      </c>
      <c r="E390" s="64">
        <v>342</v>
      </c>
      <c r="F390" s="64">
        <v>1681.57</v>
      </c>
      <c r="G390" s="64">
        <v>1250.33</v>
      </c>
      <c r="H390" s="64">
        <v>2334.84</v>
      </c>
      <c r="I390" s="64">
        <v>-847.39</v>
      </c>
      <c r="J390" s="64">
        <v>2483.86</v>
      </c>
      <c r="K390" s="64">
        <v>340.05</v>
      </c>
      <c r="L390" s="64">
        <v>0</v>
      </c>
      <c r="M390" s="65">
        <v>0</v>
      </c>
      <c r="R390" s="62">
        <f t="shared" si="5"/>
        <v>0</v>
      </c>
      <c r="T390" s="79"/>
      <c r="U390" s="79"/>
    </row>
    <row r="391" spans="2:21" ht="15.75" customHeight="1" x14ac:dyDescent="0.25">
      <c r="B391" s="63" t="s">
        <v>58</v>
      </c>
      <c r="C391" s="64">
        <v>3290</v>
      </c>
      <c r="D391" s="64">
        <v>90</v>
      </c>
      <c r="E391" s="64">
        <v>342</v>
      </c>
      <c r="F391" s="64">
        <v>1681.57</v>
      </c>
      <c r="G391" s="64">
        <v>1250.33</v>
      </c>
      <c r="H391" s="64">
        <v>2344.36</v>
      </c>
      <c r="I391" s="64">
        <v>-850.48</v>
      </c>
      <c r="J391" s="64">
        <v>2493.86</v>
      </c>
      <c r="K391" s="64">
        <v>340.06</v>
      </c>
      <c r="L391" s="64">
        <v>0</v>
      </c>
      <c r="M391" s="65">
        <v>0</v>
      </c>
      <c r="R391" s="62">
        <f t="shared" si="5"/>
        <v>0</v>
      </c>
      <c r="T391" s="79"/>
      <c r="U391" s="79"/>
    </row>
    <row r="392" spans="2:21" ht="15.75" customHeight="1" x14ac:dyDescent="0.25">
      <c r="B392" s="63" t="s">
        <v>58</v>
      </c>
      <c r="C392" s="64">
        <v>3300</v>
      </c>
      <c r="D392" s="64">
        <v>90</v>
      </c>
      <c r="E392" s="64">
        <v>342</v>
      </c>
      <c r="F392" s="64">
        <v>1681.57</v>
      </c>
      <c r="G392" s="64">
        <v>1250.33</v>
      </c>
      <c r="H392" s="64">
        <v>2353.87</v>
      </c>
      <c r="I392" s="64">
        <v>-853.57</v>
      </c>
      <c r="J392" s="64">
        <v>2503.85</v>
      </c>
      <c r="K392" s="64">
        <v>340.07</v>
      </c>
      <c r="L392" s="64">
        <v>0</v>
      </c>
      <c r="M392" s="65">
        <v>0</v>
      </c>
      <c r="R392" s="62">
        <f t="shared" si="5"/>
        <v>0</v>
      </c>
      <c r="T392" s="79"/>
      <c r="U392" s="79"/>
    </row>
    <row r="393" spans="2:21" ht="15.75" customHeight="1" x14ac:dyDescent="0.25">
      <c r="B393" s="63" t="s">
        <v>58</v>
      </c>
      <c r="C393" s="64">
        <v>3310</v>
      </c>
      <c r="D393" s="64">
        <v>90</v>
      </c>
      <c r="E393" s="64">
        <v>342</v>
      </c>
      <c r="F393" s="64">
        <v>1681.57</v>
      </c>
      <c r="G393" s="64">
        <v>1250.33</v>
      </c>
      <c r="H393" s="64">
        <v>2363.38</v>
      </c>
      <c r="I393" s="64">
        <v>-856.66</v>
      </c>
      <c r="J393" s="64">
        <v>2513.84</v>
      </c>
      <c r="K393" s="64">
        <v>340.08</v>
      </c>
      <c r="L393" s="64">
        <v>0</v>
      </c>
      <c r="M393" s="65">
        <v>0</v>
      </c>
      <c r="R393" s="62">
        <f t="shared" si="5"/>
        <v>0</v>
      </c>
    </row>
    <row r="394" spans="2:21" ht="15.75" customHeight="1" x14ac:dyDescent="0.25">
      <c r="B394" s="63" t="s">
        <v>58</v>
      </c>
      <c r="C394" s="64">
        <v>3320</v>
      </c>
      <c r="D394" s="64">
        <v>90</v>
      </c>
      <c r="E394" s="64">
        <v>342</v>
      </c>
      <c r="F394" s="64">
        <v>1681.57</v>
      </c>
      <c r="G394" s="64">
        <v>1250.33</v>
      </c>
      <c r="H394" s="64">
        <v>2372.89</v>
      </c>
      <c r="I394" s="64">
        <v>-859.75</v>
      </c>
      <c r="J394" s="64">
        <v>2523.84</v>
      </c>
      <c r="K394" s="64">
        <v>340.08</v>
      </c>
      <c r="L394" s="64">
        <v>0</v>
      </c>
      <c r="M394" s="65">
        <v>0</v>
      </c>
      <c r="R394" s="62">
        <f t="shared" si="5"/>
        <v>0</v>
      </c>
    </row>
    <row r="395" spans="2:21" ht="15.75" customHeight="1" x14ac:dyDescent="0.25">
      <c r="B395" s="63" t="s">
        <v>58</v>
      </c>
      <c r="C395" s="64">
        <v>3330</v>
      </c>
      <c r="D395" s="64">
        <v>90</v>
      </c>
      <c r="E395" s="64">
        <v>342</v>
      </c>
      <c r="F395" s="64">
        <v>1681.57</v>
      </c>
      <c r="G395" s="64">
        <v>1250.33</v>
      </c>
      <c r="H395" s="64">
        <v>2382.4</v>
      </c>
      <c r="I395" s="64">
        <v>-862.84</v>
      </c>
      <c r="J395" s="64">
        <v>2533.83</v>
      </c>
      <c r="K395" s="64">
        <v>340.09</v>
      </c>
      <c r="L395" s="64">
        <v>0</v>
      </c>
      <c r="M395" s="65">
        <v>0</v>
      </c>
      <c r="R395" s="62">
        <f t="shared" si="5"/>
        <v>0</v>
      </c>
    </row>
    <row r="396" spans="2:21" ht="15.75" customHeight="1" x14ac:dyDescent="0.25">
      <c r="B396" s="63" t="s">
        <v>58</v>
      </c>
      <c r="C396" s="64">
        <v>3340</v>
      </c>
      <c r="D396" s="64">
        <v>90</v>
      </c>
      <c r="E396" s="64">
        <v>342</v>
      </c>
      <c r="F396" s="64">
        <v>1681.57</v>
      </c>
      <c r="G396" s="64">
        <v>1250.33</v>
      </c>
      <c r="H396" s="64">
        <v>2391.91</v>
      </c>
      <c r="I396" s="64">
        <v>-865.93</v>
      </c>
      <c r="J396" s="64">
        <v>2543.83</v>
      </c>
      <c r="K396" s="64">
        <v>340.1</v>
      </c>
      <c r="L396" s="64">
        <v>0</v>
      </c>
      <c r="M396" s="65">
        <v>0</v>
      </c>
      <c r="R396" s="62">
        <f t="shared" si="5"/>
        <v>0</v>
      </c>
    </row>
    <row r="397" spans="2:21" ht="15.75" customHeight="1" x14ac:dyDescent="0.25">
      <c r="B397" s="63" t="s">
        <v>58</v>
      </c>
      <c r="C397" s="64">
        <v>3350</v>
      </c>
      <c r="D397" s="64">
        <v>90</v>
      </c>
      <c r="E397" s="64">
        <v>342</v>
      </c>
      <c r="F397" s="64">
        <v>1681.57</v>
      </c>
      <c r="G397" s="64">
        <v>1250.33</v>
      </c>
      <c r="H397" s="64">
        <v>2401.42</v>
      </c>
      <c r="I397" s="64">
        <v>-869.02</v>
      </c>
      <c r="J397" s="64">
        <v>2553.8200000000002</v>
      </c>
      <c r="K397" s="64">
        <v>340.11</v>
      </c>
      <c r="L397" s="64">
        <v>0</v>
      </c>
      <c r="M397" s="65">
        <v>0</v>
      </c>
      <c r="R397" s="62">
        <f t="shared" si="5"/>
        <v>0</v>
      </c>
    </row>
    <row r="398" spans="2:21" ht="15.75" customHeight="1" x14ac:dyDescent="0.25">
      <c r="B398" s="63" t="s">
        <v>58</v>
      </c>
      <c r="C398" s="64">
        <v>3360</v>
      </c>
      <c r="D398" s="64">
        <v>90</v>
      </c>
      <c r="E398" s="64">
        <v>342</v>
      </c>
      <c r="F398" s="64">
        <v>1681.57</v>
      </c>
      <c r="G398" s="64">
        <v>1250.33</v>
      </c>
      <c r="H398" s="64">
        <v>2410.9299999999998</v>
      </c>
      <c r="I398" s="64">
        <v>-872.11</v>
      </c>
      <c r="J398" s="64">
        <v>2563.8200000000002</v>
      </c>
      <c r="K398" s="64">
        <v>340.11</v>
      </c>
      <c r="L398" s="64">
        <v>0</v>
      </c>
      <c r="M398" s="65">
        <v>0</v>
      </c>
      <c r="R398" s="62">
        <f t="shared" si="5"/>
        <v>0</v>
      </c>
    </row>
    <row r="399" spans="2:21" ht="15.75" customHeight="1" x14ac:dyDescent="0.25">
      <c r="B399" s="63" t="s">
        <v>58</v>
      </c>
      <c r="C399" s="64">
        <v>3370</v>
      </c>
      <c r="D399" s="64">
        <v>90</v>
      </c>
      <c r="E399" s="64">
        <v>342</v>
      </c>
      <c r="F399" s="64">
        <v>1681.57</v>
      </c>
      <c r="G399" s="64">
        <v>1250.33</v>
      </c>
      <c r="H399" s="64">
        <v>2420.44</v>
      </c>
      <c r="I399" s="64">
        <v>-875.2</v>
      </c>
      <c r="J399" s="64">
        <v>2573.81</v>
      </c>
      <c r="K399" s="64">
        <v>340.12</v>
      </c>
      <c r="L399" s="64">
        <v>0</v>
      </c>
      <c r="M399" s="65">
        <v>0</v>
      </c>
      <c r="R399" s="62">
        <f t="shared" si="5"/>
        <v>0</v>
      </c>
    </row>
    <row r="400" spans="2:21" ht="15.75" customHeight="1" x14ac:dyDescent="0.25">
      <c r="B400" s="63" t="s">
        <v>58</v>
      </c>
      <c r="C400" s="64">
        <v>3380</v>
      </c>
      <c r="D400" s="64">
        <v>90</v>
      </c>
      <c r="E400" s="64">
        <v>342</v>
      </c>
      <c r="F400" s="64">
        <v>1681.57</v>
      </c>
      <c r="G400" s="64">
        <v>1250.33</v>
      </c>
      <c r="H400" s="64">
        <v>2429.9499999999998</v>
      </c>
      <c r="I400" s="64">
        <v>-878.29</v>
      </c>
      <c r="J400" s="64">
        <v>2583.81</v>
      </c>
      <c r="K400" s="64">
        <v>340.13</v>
      </c>
      <c r="L400" s="64">
        <v>0</v>
      </c>
      <c r="M400" s="65">
        <v>0</v>
      </c>
      <c r="R400" s="62">
        <f t="shared" si="5"/>
        <v>0</v>
      </c>
    </row>
    <row r="401" spans="2:18" ht="15.75" customHeight="1" x14ac:dyDescent="0.25">
      <c r="B401" s="63" t="s">
        <v>58</v>
      </c>
      <c r="C401" s="64">
        <v>3390</v>
      </c>
      <c r="D401" s="64">
        <v>90</v>
      </c>
      <c r="E401" s="64">
        <v>342</v>
      </c>
      <c r="F401" s="64">
        <v>1681.57</v>
      </c>
      <c r="G401" s="64">
        <v>1250.33</v>
      </c>
      <c r="H401" s="64">
        <v>2439.46</v>
      </c>
      <c r="I401" s="64">
        <v>-881.38</v>
      </c>
      <c r="J401" s="64">
        <v>2593.8000000000002</v>
      </c>
      <c r="K401" s="64">
        <v>340.14</v>
      </c>
      <c r="L401" s="64">
        <v>0</v>
      </c>
      <c r="M401" s="65">
        <v>0</v>
      </c>
      <c r="R401" s="62">
        <f t="shared" si="5"/>
        <v>0</v>
      </c>
    </row>
    <row r="402" spans="2:18" ht="15.75" customHeight="1" x14ac:dyDescent="0.25">
      <c r="B402" s="63" t="s">
        <v>58</v>
      </c>
      <c r="C402" s="64">
        <v>3400</v>
      </c>
      <c r="D402" s="64">
        <v>90</v>
      </c>
      <c r="E402" s="64">
        <v>342</v>
      </c>
      <c r="F402" s="64">
        <v>1681.57</v>
      </c>
      <c r="G402" s="64">
        <v>1250.33</v>
      </c>
      <c r="H402" s="64">
        <v>2448.9699999999998</v>
      </c>
      <c r="I402" s="64">
        <v>-884.47</v>
      </c>
      <c r="J402" s="64">
        <v>2603.8000000000002</v>
      </c>
      <c r="K402" s="64">
        <v>340.14</v>
      </c>
      <c r="L402" s="64">
        <v>0</v>
      </c>
      <c r="M402" s="65">
        <v>0</v>
      </c>
      <c r="R402" s="62">
        <f t="shared" si="5"/>
        <v>0</v>
      </c>
    </row>
    <row r="403" spans="2:18" ht="15.75" customHeight="1" x14ac:dyDescent="0.25">
      <c r="B403" s="63" t="s">
        <v>59</v>
      </c>
      <c r="C403" s="64">
        <v>3407</v>
      </c>
      <c r="D403" s="64">
        <v>90</v>
      </c>
      <c r="E403" s="64">
        <v>342</v>
      </c>
      <c r="F403" s="64">
        <v>1681.57</v>
      </c>
      <c r="G403" s="64">
        <v>1250.33</v>
      </c>
      <c r="H403" s="64">
        <v>2455.63</v>
      </c>
      <c r="I403" s="64">
        <v>-886.63</v>
      </c>
      <c r="J403" s="64">
        <v>2610.79</v>
      </c>
      <c r="K403" s="64">
        <v>340.15</v>
      </c>
      <c r="L403" s="64">
        <v>0</v>
      </c>
      <c r="M403" s="65">
        <v>0</v>
      </c>
      <c r="R403" s="62">
        <f t="shared" si="5"/>
        <v>0</v>
      </c>
    </row>
    <row r="404" spans="2:18" ht="15.75" customHeight="1" x14ac:dyDescent="0.25">
      <c r="B404" s="63" t="s">
        <v>58</v>
      </c>
      <c r="C404" s="64">
        <v>3410</v>
      </c>
      <c r="D404" s="64">
        <v>89.75</v>
      </c>
      <c r="E404" s="64">
        <v>342</v>
      </c>
      <c r="F404" s="64">
        <v>1681.57</v>
      </c>
      <c r="G404" s="64">
        <v>1250.33</v>
      </c>
      <c r="H404" s="64">
        <v>2458.48</v>
      </c>
      <c r="I404" s="64">
        <v>-887.56</v>
      </c>
      <c r="J404" s="64">
        <v>2613.79</v>
      </c>
      <c r="K404" s="64">
        <v>340.15</v>
      </c>
      <c r="L404" s="64">
        <v>2.5</v>
      </c>
      <c r="M404" s="65">
        <v>180</v>
      </c>
      <c r="R404" s="62">
        <f t="shared" si="5"/>
        <v>0</v>
      </c>
    </row>
    <row r="405" spans="2:18" ht="15.75" customHeight="1" x14ac:dyDescent="0.25">
      <c r="B405" s="63" t="s">
        <v>58</v>
      </c>
      <c r="C405" s="64">
        <v>3420</v>
      </c>
      <c r="D405" s="64">
        <v>88.92</v>
      </c>
      <c r="E405" s="64">
        <v>342</v>
      </c>
      <c r="F405" s="64">
        <v>1681.69</v>
      </c>
      <c r="G405" s="64">
        <v>1250.45</v>
      </c>
      <c r="H405" s="64">
        <v>2467.9899999999998</v>
      </c>
      <c r="I405" s="64">
        <v>-890.65</v>
      </c>
      <c r="J405" s="64">
        <v>2623.78</v>
      </c>
      <c r="K405" s="64">
        <v>340.16</v>
      </c>
      <c r="L405" s="64">
        <v>2.5</v>
      </c>
      <c r="M405" s="65">
        <v>180</v>
      </c>
      <c r="R405" s="62">
        <f t="shared" si="5"/>
        <v>0</v>
      </c>
    </row>
    <row r="406" spans="2:18" ht="15.75" customHeight="1" x14ac:dyDescent="0.25">
      <c r="B406" s="63" t="s">
        <v>58</v>
      </c>
      <c r="C406" s="64">
        <v>3430</v>
      </c>
      <c r="D406" s="64">
        <v>88.08</v>
      </c>
      <c r="E406" s="64">
        <v>342</v>
      </c>
      <c r="F406" s="64">
        <v>1681.95</v>
      </c>
      <c r="G406" s="64">
        <v>1250.71</v>
      </c>
      <c r="H406" s="64">
        <v>2477.5</v>
      </c>
      <c r="I406" s="64">
        <v>-893.74</v>
      </c>
      <c r="J406" s="64">
        <v>2633.78</v>
      </c>
      <c r="K406" s="64">
        <v>340.16</v>
      </c>
      <c r="L406" s="64">
        <v>2.5</v>
      </c>
      <c r="M406" s="65">
        <v>180</v>
      </c>
      <c r="R406" s="62">
        <f t="shared" si="5"/>
        <v>0</v>
      </c>
    </row>
    <row r="407" spans="2:18" ht="15.75" customHeight="1" x14ac:dyDescent="0.25">
      <c r="B407" s="63" t="s">
        <v>58</v>
      </c>
      <c r="C407" s="64">
        <v>3440</v>
      </c>
      <c r="D407" s="64">
        <v>87.25</v>
      </c>
      <c r="E407" s="64">
        <v>342</v>
      </c>
      <c r="F407" s="64">
        <v>1682.36</v>
      </c>
      <c r="G407" s="64">
        <v>1251.1199999999999</v>
      </c>
      <c r="H407" s="64">
        <v>2487</v>
      </c>
      <c r="I407" s="64">
        <v>-896.83</v>
      </c>
      <c r="J407" s="64">
        <v>2643.76</v>
      </c>
      <c r="K407" s="64">
        <v>340.17</v>
      </c>
      <c r="L407" s="64">
        <v>2.5</v>
      </c>
      <c r="M407" s="65">
        <v>180</v>
      </c>
      <c r="R407" s="62">
        <f t="shared" si="5"/>
        <v>0</v>
      </c>
    </row>
    <row r="408" spans="2:18" ht="15.75" customHeight="1" x14ac:dyDescent="0.25">
      <c r="B408" s="63" t="s">
        <v>58</v>
      </c>
      <c r="C408" s="64">
        <v>3450</v>
      </c>
      <c r="D408" s="64">
        <v>86.42</v>
      </c>
      <c r="E408" s="64">
        <v>342</v>
      </c>
      <c r="F408" s="64">
        <v>1682.91</v>
      </c>
      <c r="G408" s="64">
        <v>1251.67</v>
      </c>
      <c r="H408" s="64">
        <v>2496.5</v>
      </c>
      <c r="I408" s="64">
        <v>-899.91</v>
      </c>
      <c r="J408" s="64">
        <v>2653.74</v>
      </c>
      <c r="K408" s="64">
        <v>340.18</v>
      </c>
      <c r="L408" s="64">
        <v>2.5</v>
      </c>
      <c r="M408" s="65">
        <v>180</v>
      </c>
      <c r="R408" s="62">
        <f t="shared" si="5"/>
        <v>0</v>
      </c>
    </row>
    <row r="409" spans="2:18" ht="15.75" customHeight="1" x14ac:dyDescent="0.25">
      <c r="B409" s="63" t="s">
        <v>111</v>
      </c>
      <c r="C409" s="64">
        <v>3455</v>
      </c>
      <c r="D409" s="64">
        <v>86</v>
      </c>
      <c r="E409" s="64">
        <v>342</v>
      </c>
      <c r="F409" s="64">
        <v>1683.24</v>
      </c>
      <c r="G409" s="64">
        <v>1252</v>
      </c>
      <c r="H409" s="64">
        <v>2501.25</v>
      </c>
      <c r="I409" s="64">
        <v>-901.45</v>
      </c>
      <c r="J409" s="64">
        <v>2658.73</v>
      </c>
      <c r="K409" s="64">
        <v>340.18</v>
      </c>
      <c r="L409" s="64">
        <v>2.5</v>
      </c>
      <c r="M409" s="65">
        <v>180</v>
      </c>
      <c r="R409" s="62">
        <f t="shared" si="5"/>
        <v>5</v>
      </c>
    </row>
    <row r="410" spans="2:18" ht="15.75" customHeight="1" x14ac:dyDescent="0.25">
      <c r="B410" s="63" t="s">
        <v>58</v>
      </c>
      <c r="C410" s="64">
        <v>3460</v>
      </c>
      <c r="D410" s="64">
        <v>86</v>
      </c>
      <c r="E410" s="64">
        <v>342</v>
      </c>
      <c r="F410" s="64">
        <v>1683.59</v>
      </c>
      <c r="G410" s="64">
        <v>1252.3499999999999</v>
      </c>
      <c r="H410" s="64">
        <v>2505.9899999999998</v>
      </c>
      <c r="I410" s="64">
        <v>-903</v>
      </c>
      <c r="J410" s="64">
        <v>2663.71</v>
      </c>
      <c r="K410" s="64">
        <v>340.18</v>
      </c>
      <c r="L410" s="64">
        <v>0</v>
      </c>
      <c r="M410" s="65">
        <v>0</v>
      </c>
      <c r="R410" s="62">
        <f t="shared" si="5"/>
        <v>0</v>
      </c>
    </row>
    <row r="411" spans="2:18" ht="15.75" customHeight="1" x14ac:dyDescent="0.25">
      <c r="B411" s="63" t="s">
        <v>58</v>
      </c>
      <c r="C411" s="64">
        <v>3470</v>
      </c>
      <c r="D411" s="64">
        <v>86</v>
      </c>
      <c r="E411" s="64">
        <v>342</v>
      </c>
      <c r="F411" s="64">
        <v>1684.29</v>
      </c>
      <c r="G411" s="64">
        <v>1253.05</v>
      </c>
      <c r="H411" s="64">
        <v>2515.4699999999998</v>
      </c>
      <c r="I411" s="64">
        <v>-906.08</v>
      </c>
      <c r="J411" s="64">
        <v>2673.68</v>
      </c>
      <c r="K411" s="64">
        <v>340.19</v>
      </c>
      <c r="L411" s="64">
        <v>0</v>
      </c>
      <c r="M411" s="65">
        <v>0</v>
      </c>
      <c r="R411" s="62">
        <f t="shared" si="5"/>
        <v>0</v>
      </c>
    </row>
    <row r="412" spans="2:18" ht="15.75" customHeight="1" x14ac:dyDescent="0.25">
      <c r="B412" s="63" t="s">
        <v>58</v>
      </c>
      <c r="C412" s="64">
        <v>3480</v>
      </c>
      <c r="D412" s="64">
        <v>86</v>
      </c>
      <c r="E412" s="64">
        <v>342</v>
      </c>
      <c r="F412" s="64">
        <v>1684.99</v>
      </c>
      <c r="G412" s="64">
        <v>1253.75</v>
      </c>
      <c r="H412" s="64">
        <v>2524.96</v>
      </c>
      <c r="I412" s="64">
        <v>-909.16</v>
      </c>
      <c r="J412" s="64">
        <v>2683.65</v>
      </c>
      <c r="K412" s="64">
        <v>340.2</v>
      </c>
      <c r="L412" s="64">
        <v>0</v>
      </c>
      <c r="M412" s="65">
        <v>0</v>
      </c>
      <c r="R412" s="62">
        <f t="shared" si="5"/>
        <v>0</v>
      </c>
    </row>
    <row r="413" spans="2:18" ht="15.75" customHeight="1" x14ac:dyDescent="0.25">
      <c r="B413" s="63" t="s">
        <v>67</v>
      </c>
      <c r="C413" s="64">
        <v>3485</v>
      </c>
      <c r="D413" s="64">
        <v>86</v>
      </c>
      <c r="E413" s="64">
        <v>342</v>
      </c>
      <c r="F413" s="64">
        <v>1685.34</v>
      </c>
      <c r="G413" s="64">
        <v>1254.0999999999999</v>
      </c>
      <c r="H413" s="64">
        <v>2529.71</v>
      </c>
      <c r="I413" s="64">
        <v>-910.7</v>
      </c>
      <c r="J413" s="64">
        <v>2688.64</v>
      </c>
      <c r="K413" s="64">
        <v>340.2</v>
      </c>
      <c r="L413" s="64">
        <v>0</v>
      </c>
      <c r="M413" s="65">
        <v>0</v>
      </c>
      <c r="R413" s="62">
        <f t="shared" si="5"/>
        <v>6</v>
      </c>
    </row>
    <row r="414" spans="2:18" ht="15.75" hidden="1" customHeight="1" x14ac:dyDescent="0.25">
      <c r="B414" s="63"/>
      <c r="C414" s="64"/>
      <c r="D414" s="64"/>
      <c r="E414" s="64"/>
      <c r="F414" s="64"/>
      <c r="G414" s="64"/>
      <c r="H414" s="64"/>
      <c r="I414" s="64"/>
      <c r="J414" s="64"/>
      <c r="K414" s="64"/>
      <c r="L414" s="64"/>
      <c r="M414" s="65"/>
      <c r="R414" s="62">
        <f t="shared" si="5"/>
        <v>0</v>
      </c>
    </row>
    <row r="415" spans="2:18" ht="15.75" hidden="1" customHeight="1" x14ac:dyDescent="0.25">
      <c r="B415" s="63"/>
      <c r="C415" s="64"/>
      <c r="D415" s="64"/>
      <c r="E415" s="64"/>
      <c r="F415" s="64"/>
      <c r="G415" s="64"/>
      <c r="H415" s="64"/>
      <c r="I415" s="64"/>
      <c r="J415" s="64"/>
      <c r="K415" s="64"/>
      <c r="L415" s="64"/>
      <c r="M415" s="65"/>
      <c r="R415" s="62">
        <f t="shared" si="5"/>
        <v>0</v>
      </c>
    </row>
    <row r="416" spans="2:18" ht="15.75" hidden="1" customHeight="1" x14ac:dyDescent="0.25">
      <c r="B416" s="63"/>
      <c r="C416" s="64"/>
      <c r="D416" s="64"/>
      <c r="E416" s="64"/>
      <c r="F416" s="64"/>
      <c r="G416" s="64"/>
      <c r="H416" s="64"/>
      <c r="I416" s="64"/>
      <c r="J416" s="64"/>
      <c r="K416" s="64"/>
      <c r="L416" s="64"/>
      <c r="M416" s="65"/>
      <c r="R416" s="62">
        <f t="shared" ref="R416:R444" si="6">IF(OR(B416="Обсадная колонна 339.7 мм / 13 3/8 in Casing",B416="Обсадная колонна 244.5 мм / 9 5/8 in Casing",B416="Обсадная колонна 177.8 мм / 7 in Casing"),1,IF(OR(B416="Траппы кровля / Traps Top",B416="Траппы подошва / Traps Bottom",B416="EOC - Аргиллиты - кровля / Argillites top",B416="EOC - Аргиллиты №2 - кровля / Argillites #2 top"),2,IF(OR(B416="ESP top",B416="ESP btm - Осинский горизонт-подошва / Osinskiy horizont Bttm"),3,IF(OR(B416="KOP - ВЧ-1",B416="KOP - ВЧ-2"),4,IF(B416="EOC - Кора выветривания / Crust",5,IF(OR(B416="TD",B416="Полка под срезку",B416="Начало срезки 1",B416="Начало срезки 2",B416="Начало срезки 3",B416="Начало срезки 4"),6,0))))))</f>
        <v>0</v>
      </c>
    </row>
    <row r="417" spans="2:18" ht="15.75" hidden="1" customHeight="1" x14ac:dyDescent="0.25">
      <c r="B417" s="63"/>
      <c r="C417" s="64"/>
      <c r="D417" s="64"/>
      <c r="E417" s="64"/>
      <c r="F417" s="64"/>
      <c r="G417" s="64"/>
      <c r="H417" s="64"/>
      <c r="I417" s="64"/>
      <c r="J417" s="64"/>
      <c r="K417" s="64"/>
      <c r="L417" s="64"/>
      <c r="M417" s="65"/>
      <c r="R417" s="62">
        <f t="shared" si="6"/>
        <v>0</v>
      </c>
    </row>
    <row r="418" spans="2:18" ht="15.75" hidden="1" customHeight="1" x14ac:dyDescent="0.25">
      <c r="B418" s="63"/>
      <c r="C418" s="64"/>
      <c r="D418" s="64"/>
      <c r="E418" s="64"/>
      <c r="F418" s="64"/>
      <c r="G418" s="64"/>
      <c r="H418" s="64"/>
      <c r="I418" s="64"/>
      <c r="J418" s="64"/>
      <c r="K418" s="64"/>
      <c r="L418" s="64"/>
      <c r="M418" s="65"/>
      <c r="R418" s="62">
        <f t="shared" si="6"/>
        <v>0</v>
      </c>
    </row>
    <row r="419" spans="2:18" ht="15.75" hidden="1" customHeight="1" x14ac:dyDescent="0.25">
      <c r="B419" s="63"/>
      <c r="C419" s="64"/>
      <c r="D419" s="64"/>
      <c r="E419" s="64"/>
      <c r="F419" s="64"/>
      <c r="G419" s="64"/>
      <c r="H419" s="64"/>
      <c r="I419" s="64"/>
      <c r="J419" s="64"/>
      <c r="K419" s="64"/>
      <c r="L419" s="64"/>
      <c r="M419" s="65"/>
      <c r="R419" s="62">
        <f t="shared" si="6"/>
        <v>0</v>
      </c>
    </row>
    <row r="420" spans="2:18" ht="15.75" hidden="1" customHeight="1" x14ac:dyDescent="0.25">
      <c r="B420" s="63"/>
      <c r="C420" s="64"/>
      <c r="D420" s="64"/>
      <c r="E420" s="64"/>
      <c r="F420" s="64"/>
      <c r="G420" s="64"/>
      <c r="H420" s="64"/>
      <c r="I420" s="64"/>
      <c r="J420" s="64"/>
      <c r="K420" s="64"/>
      <c r="L420" s="64"/>
      <c r="M420" s="65"/>
      <c r="R420" s="62">
        <f t="shared" si="6"/>
        <v>0</v>
      </c>
    </row>
    <row r="421" spans="2:18" ht="15.75" hidden="1" customHeight="1" x14ac:dyDescent="0.25">
      <c r="B421" s="63"/>
      <c r="C421" s="64"/>
      <c r="D421" s="64"/>
      <c r="E421" s="64"/>
      <c r="F421" s="64"/>
      <c r="G421" s="64"/>
      <c r="H421" s="64"/>
      <c r="I421" s="64"/>
      <c r="J421" s="64"/>
      <c r="K421" s="64"/>
      <c r="L421" s="64"/>
      <c r="M421" s="65"/>
      <c r="R421" s="62">
        <f t="shared" si="6"/>
        <v>0</v>
      </c>
    </row>
    <row r="422" spans="2:18" ht="15.75" hidden="1" customHeight="1" x14ac:dyDescent="0.25">
      <c r="B422" s="63"/>
      <c r="C422" s="64"/>
      <c r="D422" s="64"/>
      <c r="E422" s="64"/>
      <c r="F422" s="64"/>
      <c r="G422" s="64"/>
      <c r="H422" s="64"/>
      <c r="I422" s="64"/>
      <c r="J422" s="64"/>
      <c r="K422" s="64"/>
      <c r="L422" s="64"/>
      <c r="M422" s="65"/>
      <c r="R422" s="62">
        <f t="shared" si="6"/>
        <v>0</v>
      </c>
    </row>
    <row r="423" spans="2:18" ht="15.6" hidden="1" customHeight="1" x14ac:dyDescent="0.25">
      <c r="B423" s="63"/>
      <c r="C423" s="64"/>
      <c r="D423" s="64"/>
      <c r="E423" s="64"/>
      <c r="F423" s="64"/>
      <c r="G423" s="64"/>
      <c r="H423" s="64"/>
      <c r="I423" s="64"/>
      <c r="J423" s="64"/>
      <c r="K423" s="64"/>
      <c r="L423" s="64"/>
      <c r="M423" s="65"/>
      <c r="R423" s="62">
        <f t="shared" si="6"/>
        <v>0</v>
      </c>
    </row>
    <row r="424" spans="2:18" ht="15.75" hidden="1" x14ac:dyDescent="0.25">
      <c r="B424" s="63"/>
      <c r="C424" s="64"/>
      <c r="D424" s="64"/>
      <c r="E424" s="64"/>
      <c r="F424" s="64"/>
      <c r="G424" s="64"/>
      <c r="H424" s="64"/>
      <c r="I424" s="64"/>
      <c r="J424" s="64"/>
      <c r="K424" s="64"/>
      <c r="L424" s="64"/>
      <c r="M424" s="65"/>
      <c r="R424" s="62">
        <f t="shared" si="6"/>
        <v>0</v>
      </c>
    </row>
    <row r="425" spans="2:18" ht="15.75" hidden="1" x14ac:dyDescent="0.25">
      <c r="B425" s="63"/>
      <c r="C425" s="64"/>
      <c r="D425" s="64"/>
      <c r="E425" s="64"/>
      <c r="F425" s="64"/>
      <c r="G425" s="64"/>
      <c r="H425" s="64"/>
      <c r="I425" s="64"/>
      <c r="J425" s="64"/>
      <c r="K425" s="64"/>
      <c r="L425" s="64"/>
      <c r="M425" s="65"/>
      <c r="R425" s="62">
        <f t="shared" si="6"/>
        <v>0</v>
      </c>
    </row>
    <row r="426" spans="2:18" ht="15.75" hidden="1" x14ac:dyDescent="0.25">
      <c r="B426" s="63"/>
      <c r="C426" s="64"/>
      <c r="D426" s="64"/>
      <c r="E426" s="64"/>
      <c r="F426" s="64"/>
      <c r="G426" s="64"/>
      <c r="H426" s="64"/>
      <c r="I426" s="64"/>
      <c r="J426" s="64"/>
      <c r="K426" s="64"/>
      <c r="L426" s="64"/>
      <c r="M426" s="65"/>
      <c r="R426" s="62">
        <f t="shared" si="6"/>
        <v>0</v>
      </c>
    </row>
    <row r="427" spans="2:18" ht="15.75" hidden="1" x14ac:dyDescent="0.25">
      <c r="B427" s="63"/>
      <c r="C427" s="64"/>
      <c r="D427" s="64"/>
      <c r="E427" s="64"/>
      <c r="F427" s="64"/>
      <c r="G427" s="64"/>
      <c r="H427" s="64"/>
      <c r="I427" s="64"/>
      <c r="J427" s="64"/>
      <c r="K427" s="64"/>
      <c r="L427" s="64"/>
      <c r="M427" s="65"/>
      <c r="R427" s="62">
        <f t="shared" si="6"/>
        <v>0</v>
      </c>
    </row>
    <row r="428" spans="2:18" ht="15.75" hidden="1" x14ac:dyDescent="0.25">
      <c r="B428" s="63"/>
      <c r="C428" s="64"/>
      <c r="D428" s="64"/>
      <c r="E428" s="64"/>
      <c r="F428" s="64"/>
      <c r="G428" s="64"/>
      <c r="H428" s="64"/>
      <c r="I428" s="64"/>
      <c r="J428" s="64"/>
      <c r="K428" s="64"/>
      <c r="L428" s="64"/>
      <c r="M428" s="65"/>
      <c r="R428" s="62">
        <f t="shared" si="6"/>
        <v>0</v>
      </c>
    </row>
    <row r="429" spans="2:18" ht="15.75" hidden="1" x14ac:dyDescent="0.25">
      <c r="B429" s="63"/>
      <c r="C429" s="64"/>
      <c r="D429" s="64"/>
      <c r="E429" s="64"/>
      <c r="F429" s="64"/>
      <c r="G429" s="64"/>
      <c r="H429" s="64"/>
      <c r="I429" s="64"/>
      <c r="J429" s="64"/>
      <c r="K429" s="64"/>
      <c r="L429" s="64"/>
      <c r="M429" s="65"/>
      <c r="R429" s="62">
        <f t="shared" si="6"/>
        <v>0</v>
      </c>
    </row>
    <row r="430" spans="2:18" ht="15.75" hidden="1" x14ac:dyDescent="0.25">
      <c r="B430" s="63"/>
      <c r="C430" s="64"/>
      <c r="D430" s="64"/>
      <c r="E430" s="64"/>
      <c r="F430" s="64"/>
      <c r="G430" s="64"/>
      <c r="H430" s="64"/>
      <c r="I430" s="64"/>
      <c r="J430" s="64"/>
      <c r="K430" s="64"/>
      <c r="L430" s="64"/>
      <c r="M430" s="65"/>
      <c r="R430" s="62">
        <f t="shared" si="6"/>
        <v>0</v>
      </c>
    </row>
    <row r="431" spans="2:18" ht="15.75" hidden="1" x14ac:dyDescent="0.25">
      <c r="B431" s="63"/>
      <c r="C431" s="64"/>
      <c r="D431" s="64"/>
      <c r="E431" s="64"/>
      <c r="F431" s="64"/>
      <c r="G431" s="64"/>
      <c r="H431" s="64"/>
      <c r="I431" s="64"/>
      <c r="J431" s="64"/>
      <c r="K431" s="64"/>
      <c r="L431" s="64"/>
      <c r="M431" s="65"/>
      <c r="R431" s="62">
        <f t="shared" si="6"/>
        <v>0</v>
      </c>
    </row>
    <row r="432" spans="2:18" ht="15.75" hidden="1" x14ac:dyDescent="0.25">
      <c r="B432" s="63"/>
      <c r="C432" s="64"/>
      <c r="D432" s="64"/>
      <c r="E432" s="64"/>
      <c r="F432" s="64"/>
      <c r="G432" s="64"/>
      <c r="H432" s="64"/>
      <c r="I432" s="64"/>
      <c r="J432" s="64"/>
      <c r="K432" s="64"/>
      <c r="L432" s="64"/>
      <c r="M432" s="65"/>
      <c r="R432" s="62">
        <f t="shared" si="6"/>
        <v>0</v>
      </c>
    </row>
    <row r="433" spans="2:18" ht="15.75" hidden="1" x14ac:dyDescent="0.25">
      <c r="B433" s="63"/>
      <c r="C433" s="64"/>
      <c r="D433" s="64"/>
      <c r="E433" s="64"/>
      <c r="F433" s="64"/>
      <c r="G433" s="64"/>
      <c r="H433" s="64"/>
      <c r="I433" s="64"/>
      <c r="J433" s="64"/>
      <c r="K433" s="64"/>
      <c r="L433" s="64"/>
      <c r="M433" s="65"/>
      <c r="R433" s="62">
        <f t="shared" si="6"/>
        <v>0</v>
      </c>
    </row>
    <row r="434" spans="2:18" ht="15.75" hidden="1" x14ac:dyDescent="0.25">
      <c r="B434" s="63"/>
      <c r="C434" s="64"/>
      <c r="D434" s="64"/>
      <c r="E434" s="64"/>
      <c r="F434" s="64"/>
      <c r="G434" s="64"/>
      <c r="H434" s="64"/>
      <c r="I434" s="64"/>
      <c r="J434" s="64"/>
      <c r="K434" s="64"/>
      <c r="L434" s="64"/>
      <c r="M434" s="65"/>
      <c r="R434" s="62">
        <f t="shared" si="6"/>
        <v>0</v>
      </c>
    </row>
    <row r="435" spans="2:18" ht="15.75" hidden="1" x14ac:dyDescent="0.25">
      <c r="B435" s="63"/>
      <c r="C435" s="64"/>
      <c r="D435" s="64"/>
      <c r="E435" s="64"/>
      <c r="F435" s="64"/>
      <c r="G435" s="64"/>
      <c r="H435" s="64"/>
      <c r="I435" s="64"/>
      <c r="J435" s="64"/>
      <c r="K435" s="64"/>
      <c r="L435" s="64"/>
      <c r="M435" s="65"/>
      <c r="R435" s="62">
        <f t="shared" si="6"/>
        <v>0</v>
      </c>
    </row>
    <row r="436" spans="2:18" ht="15.75" hidden="1" x14ac:dyDescent="0.25">
      <c r="B436" s="63"/>
      <c r="C436" s="64"/>
      <c r="D436" s="64"/>
      <c r="E436" s="64"/>
      <c r="F436" s="64"/>
      <c r="G436" s="64"/>
      <c r="H436" s="64"/>
      <c r="I436" s="64"/>
      <c r="J436" s="64"/>
      <c r="K436" s="64"/>
      <c r="L436" s="64"/>
      <c r="M436" s="65"/>
      <c r="R436" s="62">
        <f t="shared" si="6"/>
        <v>0</v>
      </c>
    </row>
    <row r="437" spans="2:18" ht="15.75" hidden="1" x14ac:dyDescent="0.25">
      <c r="B437" s="77"/>
      <c r="C437" s="66"/>
      <c r="D437" s="66"/>
      <c r="E437" s="66"/>
      <c r="F437" s="66"/>
      <c r="G437" s="66"/>
      <c r="H437" s="66"/>
      <c r="I437" s="66"/>
      <c r="J437" s="66"/>
      <c r="K437" s="66"/>
      <c r="L437" s="66"/>
      <c r="M437" s="78"/>
      <c r="R437" s="62">
        <f t="shared" si="6"/>
        <v>0</v>
      </c>
    </row>
    <row r="438" spans="2:18" ht="15.75" hidden="1" x14ac:dyDescent="0.25">
      <c r="B438" s="63"/>
      <c r="C438" s="64"/>
      <c r="D438" s="64"/>
      <c r="E438" s="64"/>
      <c r="F438" s="64"/>
      <c r="G438" s="64"/>
      <c r="H438" s="64"/>
      <c r="I438" s="64"/>
      <c r="J438" s="64"/>
      <c r="K438" s="64"/>
      <c r="L438" s="64"/>
      <c r="M438" s="65"/>
      <c r="R438" s="62">
        <f t="shared" si="6"/>
        <v>0</v>
      </c>
    </row>
    <row r="439" spans="2:18" ht="15.75" hidden="1" x14ac:dyDescent="0.25">
      <c r="B439" s="63"/>
      <c r="C439" s="64"/>
      <c r="D439" s="64"/>
      <c r="E439" s="64"/>
      <c r="F439" s="64"/>
      <c r="G439" s="64"/>
      <c r="H439" s="64"/>
      <c r="I439" s="64"/>
      <c r="J439" s="64"/>
      <c r="K439" s="64"/>
      <c r="L439" s="64"/>
      <c r="M439" s="65"/>
      <c r="R439" s="62">
        <f t="shared" si="6"/>
        <v>0</v>
      </c>
    </row>
    <row r="440" spans="2:18" ht="15.75" hidden="1" x14ac:dyDescent="0.25">
      <c r="B440" s="63"/>
      <c r="C440" s="64"/>
      <c r="D440" s="64"/>
      <c r="E440" s="64"/>
      <c r="F440" s="64"/>
      <c r="G440" s="64"/>
      <c r="H440" s="64"/>
      <c r="I440" s="64"/>
      <c r="J440" s="64"/>
      <c r="K440" s="64"/>
      <c r="L440" s="64"/>
      <c r="M440" s="65"/>
      <c r="R440" s="62">
        <f t="shared" si="6"/>
        <v>0</v>
      </c>
    </row>
    <row r="441" spans="2:18" ht="15.75" hidden="1" x14ac:dyDescent="0.25">
      <c r="B441" s="63"/>
      <c r="C441" s="64"/>
      <c r="D441" s="64"/>
      <c r="E441" s="64"/>
      <c r="F441" s="64"/>
      <c r="G441" s="64"/>
      <c r="H441" s="64"/>
      <c r="I441" s="64"/>
      <c r="J441" s="64"/>
      <c r="K441" s="64"/>
      <c r="L441" s="64"/>
      <c r="M441" s="65"/>
      <c r="R441" s="62">
        <f t="shared" si="6"/>
        <v>0</v>
      </c>
    </row>
    <row r="442" spans="2:18" ht="15.75" hidden="1" x14ac:dyDescent="0.25">
      <c r="B442" s="63"/>
      <c r="C442" s="64"/>
      <c r="D442" s="64"/>
      <c r="E442" s="64"/>
      <c r="F442" s="64"/>
      <c r="G442" s="64"/>
      <c r="H442" s="64"/>
      <c r="I442" s="64"/>
      <c r="J442" s="64"/>
      <c r="K442" s="64"/>
      <c r="L442" s="64"/>
      <c r="M442" s="65"/>
      <c r="R442" s="62">
        <f t="shared" si="6"/>
        <v>0</v>
      </c>
    </row>
    <row r="443" spans="2:18" ht="15.75" x14ac:dyDescent="0.25">
      <c r="R443" s="62">
        <f t="shared" si="6"/>
        <v>0</v>
      </c>
    </row>
    <row r="444" spans="2:18" ht="15.75" x14ac:dyDescent="0.25">
      <c r="R444" s="62">
        <f t="shared" si="6"/>
        <v>0</v>
      </c>
    </row>
    <row r="445" spans="2:18" ht="15.75" x14ac:dyDescent="0.25">
      <c r="R445" s="62">
        <f t="shared" ref="R445" si="7">IF(OR(B445="Обсадная колонна 339.7 мм / 13 3/8 in Casing",B445="Обсадная колонна 244.5 мм / 9 5/8 in Casing",B445="Обсадная колонна 177.8 мм / 7 in Casing"),1,IF(OR(B445="EOC - Траппы кровля / Traps Top",B445="KOP - Траппы подошва / Traps Bottom",B445="EOC - Аргиллиты - кровля / Argillites top",B445="EOC - Аргиллиты №2 - кровля / Argillites #2 top"),2,IF(OR(B445="ESP top",B445="ESP btm - Осинский горизонт-подошва / Osinskiy horizont Bttm"),3,IF(OR(B445="KOP - ВЧ-1",B445="KOP - ВЧ-2"),4,IF(B445="EOC - Кора выветривания / Crust",5,IF(B445="TD",6,0))))))</f>
        <v>0</v>
      </c>
    </row>
  </sheetData>
  <mergeCells count="1">
    <mergeCell ref="B8:M9"/>
  </mergeCells>
  <conditionalFormatting sqref="C365:M436 C438:M442">
    <cfRule type="expression" dxfId="143" priority="558">
      <formula>$R365=1</formula>
    </cfRule>
  </conditionalFormatting>
  <conditionalFormatting sqref="C365:M436 C438:M442">
    <cfRule type="expression" dxfId="142" priority="553">
      <formula>$R365=6</formula>
    </cfRule>
    <cfRule type="expression" dxfId="141" priority="554">
      <formula>$R365=5</formula>
    </cfRule>
    <cfRule type="expression" dxfId="140" priority="555">
      <formula>$R365=4</formula>
    </cfRule>
    <cfRule type="expression" dxfId="139" priority="556">
      <formula>$R365=3</formula>
    </cfRule>
    <cfRule type="expression" dxfId="138" priority="557">
      <formula>$R365=2</formula>
    </cfRule>
  </conditionalFormatting>
  <conditionalFormatting sqref="B438:B442 B365:B436">
    <cfRule type="expression" dxfId="137" priority="546">
      <formula>$R365=1</formula>
    </cfRule>
  </conditionalFormatting>
  <conditionalFormatting sqref="B438:B442 B365:B436">
    <cfRule type="expression" dxfId="136" priority="541">
      <formula>$R365=6</formula>
    </cfRule>
    <cfRule type="expression" dxfId="135" priority="542">
      <formula>$R365=5</formula>
    </cfRule>
    <cfRule type="expression" dxfId="134" priority="543">
      <formula>$R365=4</formula>
    </cfRule>
    <cfRule type="expression" dxfId="133" priority="544">
      <formula>$R365=3</formula>
    </cfRule>
    <cfRule type="expression" dxfId="132" priority="545">
      <formula>$R365=2</formula>
    </cfRule>
  </conditionalFormatting>
  <conditionalFormatting sqref="B44">
    <cfRule type="expression" dxfId="131" priority="66">
      <formula>$R44=1</formula>
    </cfRule>
  </conditionalFormatting>
  <conditionalFormatting sqref="B44">
    <cfRule type="expression" dxfId="130" priority="61">
      <formula>$R44=6</formula>
    </cfRule>
    <cfRule type="expression" dxfId="129" priority="62">
      <formula>$R44=5</formula>
    </cfRule>
    <cfRule type="expression" dxfId="128" priority="63">
      <formula>$R44=4</formula>
    </cfRule>
    <cfRule type="expression" dxfId="127" priority="64">
      <formula>$R44=3</formula>
    </cfRule>
    <cfRule type="expression" dxfId="126" priority="65">
      <formula>$R44=2</formula>
    </cfRule>
  </conditionalFormatting>
  <conditionalFormatting sqref="B85">
    <cfRule type="expression" dxfId="125" priority="60">
      <formula>$R85=1</formula>
    </cfRule>
  </conditionalFormatting>
  <conditionalFormatting sqref="B85">
    <cfRule type="expression" dxfId="124" priority="55">
      <formula>$R85=6</formula>
    </cfRule>
    <cfRule type="expression" dxfId="123" priority="56">
      <formula>$R85=5</formula>
    </cfRule>
    <cfRule type="expression" dxfId="122" priority="57">
      <formula>$R85=4</formula>
    </cfRule>
    <cfRule type="expression" dxfId="121" priority="58">
      <formula>$R85=3</formula>
    </cfRule>
    <cfRule type="expression" dxfId="120" priority="59">
      <formula>$R85=2</formula>
    </cfRule>
  </conditionalFormatting>
  <conditionalFormatting sqref="B99">
    <cfRule type="expression" dxfId="119" priority="54">
      <formula>$R99=1</formula>
    </cfRule>
  </conditionalFormatting>
  <conditionalFormatting sqref="B99">
    <cfRule type="expression" dxfId="118" priority="49">
      <formula>$R99=6</formula>
    </cfRule>
    <cfRule type="expression" dxfId="117" priority="50">
      <formula>$R99=5</formula>
    </cfRule>
    <cfRule type="expression" dxfId="116" priority="51">
      <formula>$R99=4</formula>
    </cfRule>
    <cfRule type="expression" dxfId="115" priority="52">
      <formula>$R99=3</formula>
    </cfRule>
    <cfRule type="expression" dxfId="114" priority="53">
      <formula>$R99=2</formula>
    </cfRule>
  </conditionalFormatting>
  <conditionalFormatting sqref="B224">
    <cfRule type="expression" dxfId="113" priority="48">
      <formula>$R224=1</formula>
    </cfRule>
  </conditionalFormatting>
  <conditionalFormatting sqref="B224">
    <cfRule type="expression" dxfId="112" priority="43">
      <formula>$R224=6</formula>
    </cfRule>
    <cfRule type="expression" dxfId="111" priority="44">
      <formula>$R224=5</formula>
    </cfRule>
    <cfRule type="expression" dxfId="110" priority="45">
      <formula>$R224=4</formula>
    </cfRule>
    <cfRule type="expression" dxfId="109" priority="46">
      <formula>$R224=3</formula>
    </cfRule>
    <cfRule type="expression" dxfId="108" priority="47">
      <formula>$R224=2</formula>
    </cfRule>
  </conditionalFormatting>
  <conditionalFormatting sqref="B236">
    <cfRule type="expression" dxfId="107" priority="42">
      <formula>$R236=1</formula>
    </cfRule>
  </conditionalFormatting>
  <conditionalFormatting sqref="B236">
    <cfRule type="expression" dxfId="106" priority="37">
      <formula>$R236=6</formula>
    </cfRule>
    <cfRule type="expression" dxfId="105" priority="38">
      <formula>$R236=5</formula>
    </cfRule>
    <cfRule type="expression" dxfId="104" priority="39">
      <formula>$R236=4</formula>
    </cfRule>
    <cfRule type="expression" dxfId="103" priority="40">
      <formula>$R236=3</formula>
    </cfRule>
    <cfRule type="expression" dxfId="102" priority="41">
      <formula>$R236=2</formula>
    </cfRule>
  </conditionalFormatting>
  <conditionalFormatting sqref="C437:M437">
    <cfRule type="expression" dxfId="101" priority="552">
      <formula>$R437=1</formula>
    </cfRule>
  </conditionalFormatting>
  <conditionalFormatting sqref="C437:M437">
    <cfRule type="expression" dxfId="100" priority="547">
      <formula>$R437=6</formula>
    </cfRule>
    <cfRule type="expression" dxfId="99" priority="548">
      <formula>$R437=5</formula>
    </cfRule>
    <cfRule type="expression" dxfId="98" priority="549">
      <formula>$R437=4</formula>
    </cfRule>
    <cfRule type="expression" dxfId="97" priority="550">
      <formula>$R437=3</formula>
    </cfRule>
    <cfRule type="expression" dxfId="96" priority="551">
      <formula>$R437=2</formula>
    </cfRule>
  </conditionalFormatting>
  <conditionalFormatting sqref="B314">
    <cfRule type="expression" dxfId="95" priority="36">
      <formula>$R314=1</formula>
    </cfRule>
  </conditionalFormatting>
  <conditionalFormatting sqref="B314">
    <cfRule type="expression" dxfId="94" priority="31">
      <formula>$R314=6</formula>
    </cfRule>
    <cfRule type="expression" dxfId="93" priority="32">
      <formula>$R314=5</formula>
    </cfRule>
    <cfRule type="expression" dxfId="92" priority="33">
      <formula>$R314=4</formula>
    </cfRule>
    <cfRule type="expression" dxfId="91" priority="34">
      <formula>$R314=3</formula>
    </cfRule>
    <cfRule type="expression" dxfId="90" priority="35">
      <formula>$R314=2</formula>
    </cfRule>
  </conditionalFormatting>
  <conditionalFormatting sqref="B437">
    <cfRule type="expression" dxfId="89" priority="486">
      <formula>$R437=1</formula>
    </cfRule>
  </conditionalFormatting>
  <conditionalFormatting sqref="B437">
    <cfRule type="expression" dxfId="88" priority="481">
      <formula>$R437=6</formula>
    </cfRule>
    <cfRule type="expression" dxfId="87" priority="482">
      <formula>$R437=5</formula>
    </cfRule>
    <cfRule type="expression" dxfId="86" priority="483">
      <formula>$R437=4</formula>
    </cfRule>
    <cfRule type="expression" dxfId="85" priority="484">
      <formula>$R437=3</formula>
    </cfRule>
    <cfRule type="expression" dxfId="84" priority="485">
      <formula>$R437=2</formula>
    </cfRule>
  </conditionalFormatting>
  <conditionalFormatting sqref="B357">
    <cfRule type="expression" dxfId="83" priority="18">
      <formula>$R357=1</formula>
    </cfRule>
  </conditionalFormatting>
  <conditionalFormatting sqref="B357">
    <cfRule type="expression" dxfId="82" priority="13">
      <formula>$R357=6</formula>
    </cfRule>
    <cfRule type="expression" dxfId="81" priority="14">
      <formula>$R357=5</formula>
    </cfRule>
    <cfRule type="expression" dxfId="80" priority="15">
      <formula>$R357=4</formula>
    </cfRule>
    <cfRule type="expression" dxfId="79" priority="16">
      <formula>$R357=3</formula>
    </cfRule>
    <cfRule type="expression" dxfId="78" priority="17">
      <formula>$R357=2</formula>
    </cfRule>
  </conditionalFormatting>
  <conditionalFormatting sqref="B358:B361">
    <cfRule type="expression" dxfId="77" priority="12">
      <formula>$R358=1</formula>
    </cfRule>
  </conditionalFormatting>
  <conditionalFormatting sqref="B358:B361">
    <cfRule type="expression" dxfId="76" priority="7">
      <formula>$R358=6</formula>
    </cfRule>
    <cfRule type="expression" dxfId="75" priority="8">
      <formula>$R358=5</formula>
    </cfRule>
    <cfRule type="expression" dxfId="74" priority="9">
      <formula>$R358=4</formula>
    </cfRule>
    <cfRule type="expression" dxfId="73" priority="10">
      <formula>$R358=3</formula>
    </cfRule>
    <cfRule type="expression" dxfId="72" priority="11">
      <formula>$R358=2</formula>
    </cfRule>
  </conditionalFormatting>
  <conditionalFormatting sqref="B327">
    <cfRule type="expression" dxfId="71" priority="30">
      <formula>$R327=1</formula>
    </cfRule>
  </conditionalFormatting>
  <conditionalFormatting sqref="B327">
    <cfRule type="expression" dxfId="70" priority="25">
      <formula>$R327=6</formula>
    </cfRule>
    <cfRule type="expression" dxfId="69" priority="26">
      <formula>$R327=5</formula>
    </cfRule>
    <cfRule type="expression" dxfId="68" priority="27">
      <formula>$R327=4</formula>
    </cfRule>
    <cfRule type="expression" dxfId="67" priority="28">
      <formula>$R327=3</formula>
    </cfRule>
    <cfRule type="expression" dxfId="66" priority="29">
      <formula>$R327=2</formula>
    </cfRule>
  </conditionalFormatting>
  <conditionalFormatting sqref="C351:M357">
    <cfRule type="expression" dxfId="65" priority="114">
      <formula>$R351=1</formula>
    </cfRule>
  </conditionalFormatting>
  <conditionalFormatting sqref="C351:M357">
    <cfRule type="expression" dxfId="64" priority="109">
      <formula>$R351=6</formula>
    </cfRule>
    <cfRule type="expression" dxfId="63" priority="110">
      <formula>$R351=5</formula>
    </cfRule>
    <cfRule type="expression" dxfId="62" priority="111">
      <formula>$R351=4</formula>
    </cfRule>
    <cfRule type="expression" dxfId="61" priority="112">
      <formula>$R351=3</formula>
    </cfRule>
    <cfRule type="expression" dxfId="60" priority="113">
      <formula>$R351=2</formula>
    </cfRule>
  </conditionalFormatting>
  <conditionalFormatting sqref="B351:B356">
    <cfRule type="expression" dxfId="59" priority="108">
      <formula>$R351=1</formula>
    </cfRule>
  </conditionalFormatting>
  <conditionalFormatting sqref="B351:B356">
    <cfRule type="expression" dxfId="58" priority="103">
      <formula>$R351=6</formula>
    </cfRule>
    <cfRule type="expression" dxfId="57" priority="104">
      <formula>$R351=5</formula>
    </cfRule>
    <cfRule type="expression" dxfId="56" priority="105">
      <formula>$R351=4</formula>
    </cfRule>
    <cfRule type="expression" dxfId="55" priority="106">
      <formula>$R351=3</formula>
    </cfRule>
    <cfRule type="expression" dxfId="54" priority="107">
      <formula>$R351=2</formula>
    </cfRule>
  </conditionalFormatting>
  <conditionalFormatting sqref="C344:M350">
    <cfRule type="expression" dxfId="53" priority="102">
      <formula>$R344=1</formula>
    </cfRule>
  </conditionalFormatting>
  <conditionalFormatting sqref="C344:M350">
    <cfRule type="expression" dxfId="52" priority="97">
      <formula>$R344=6</formula>
    </cfRule>
    <cfRule type="expression" dxfId="51" priority="98">
      <formula>$R344=5</formula>
    </cfRule>
    <cfRule type="expression" dxfId="50" priority="99">
      <formula>$R344=4</formula>
    </cfRule>
    <cfRule type="expression" dxfId="49" priority="100">
      <formula>$R344=3</formula>
    </cfRule>
    <cfRule type="expression" dxfId="48" priority="101">
      <formula>$R344=2</formula>
    </cfRule>
  </conditionalFormatting>
  <conditionalFormatting sqref="C32:M343">
    <cfRule type="expression" dxfId="47" priority="90">
      <formula>$R32=1</formula>
    </cfRule>
  </conditionalFormatting>
  <conditionalFormatting sqref="C32:M343">
    <cfRule type="expression" dxfId="46" priority="85">
      <formula>$R32=6</formula>
    </cfRule>
    <cfRule type="expression" dxfId="45" priority="86">
      <formula>$R32=5</formula>
    </cfRule>
    <cfRule type="expression" dxfId="44" priority="87">
      <formula>$R32=4</formula>
    </cfRule>
    <cfRule type="expression" dxfId="43" priority="88">
      <formula>$R32=3</formula>
    </cfRule>
    <cfRule type="expression" dxfId="42" priority="89">
      <formula>$R32=2</formula>
    </cfRule>
  </conditionalFormatting>
  <conditionalFormatting sqref="B32:B36 B38:B43 B45:B84 B86:B98 B100:B223 B225:B235 B237:B313 B315:B326 B328:B334 B336:B343">
    <cfRule type="expression" dxfId="41" priority="84">
      <formula>$R32=1</formula>
    </cfRule>
  </conditionalFormatting>
  <conditionalFormatting sqref="B32:B36 B38:B43 B45:B84 B86:B98 B100:B223 B225:B235 B237:B313 B315:B326 B328:B334 B336:B343">
    <cfRule type="expression" dxfId="40" priority="79">
      <formula>$R32=6</formula>
    </cfRule>
    <cfRule type="expression" dxfId="39" priority="80">
      <formula>$R32=5</formula>
    </cfRule>
    <cfRule type="expression" dxfId="38" priority="81">
      <formula>$R32=4</formula>
    </cfRule>
    <cfRule type="expression" dxfId="37" priority="82">
      <formula>$R32=3</formula>
    </cfRule>
    <cfRule type="expression" dxfId="36" priority="83">
      <formula>$R32=2</formula>
    </cfRule>
  </conditionalFormatting>
  <conditionalFormatting sqref="B335">
    <cfRule type="expression" dxfId="35" priority="78">
      <formula>$R335=1</formula>
    </cfRule>
  </conditionalFormatting>
  <conditionalFormatting sqref="B335">
    <cfRule type="expression" dxfId="34" priority="73">
      <formula>$R335=6</formula>
    </cfRule>
    <cfRule type="expression" dxfId="33" priority="74">
      <formula>$R335=5</formula>
    </cfRule>
    <cfRule type="expression" dxfId="32" priority="75">
      <formula>$R335=4</formula>
    </cfRule>
    <cfRule type="expression" dxfId="31" priority="76">
      <formula>$R335=3</formula>
    </cfRule>
    <cfRule type="expression" dxfId="30" priority="77">
      <formula>$R335=2</formula>
    </cfRule>
  </conditionalFormatting>
  <conditionalFormatting sqref="B344:B350">
    <cfRule type="expression" dxfId="29" priority="96">
      <formula>$R344=1</formula>
    </cfRule>
  </conditionalFormatting>
  <conditionalFormatting sqref="B344:B350">
    <cfRule type="expression" dxfId="28" priority="91">
      <formula>$R344=6</formula>
    </cfRule>
    <cfRule type="expression" dxfId="27" priority="92">
      <formula>$R344=5</formula>
    </cfRule>
    <cfRule type="expression" dxfId="26" priority="93">
      <formula>$R344=4</formula>
    </cfRule>
    <cfRule type="expression" dxfId="25" priority="94">
      <formula>$R344=3</formula>
    </cfRule>
    <cfRule type="expression" dxfId="24" priority="95">
      <formula>$R344=2</formula>
    </cfRule>
  </conditionalFormatting>
  <conditionalFormatting sqref="B37">
    <cfRule type="expression" dxfId="23" priority="72">
      <formula>$R37=1</formula>
    </cfRule>
  </conditionalFormatting>
  <conditionalFormatting sqref="B37">
    <cfRule type="expression" dxfId="22" priority="67">
      <formula>$R37=6</formula>
    </cfRule>
    <cfRule type="expression" dxfId="21" priority="68">
      <formula>$R37=5</formula>
    </cfRule>
    <cfRule type="expression" dxfId="20" priority="69">
      <formula>$R37=4</formula>
    </cfRule>
    <cfRule type="expression" dxfId="19" priority="70">
      <formula>$R37=3</formula>
    </cfRule>
    <cfRule type="expression" dxfId="18" priority="71">
      <formula>$R37=2</formula>
    </cfRule>
  </conditionalFormatting>
  <conditionalFormatting sqref="B364">
    <cfRule type="expression" dxfId="17" priority="6">
      <formula>$R364=1</formula>
    </cfRule>
  </conditionalFormatting>
  <conditionalFormatting sqref="B364">
    <cfRule type="expression" dxfId="16" priority="1">
      <formula>$R364=6</formula>
    </cfRule>
    <cfRule type="expression" dxfId="15" priority="2">
      <formula>$R364=5</formula>
    </cfRule>
    <cfRule type="expression" dxfId="14" priority="3">
      <formula>$R364=4</formula>
    </cfRule>
    <cfRule type="expression" dxfId="13" priority="4">
      <formula>$R364=3</formula>
    </cfRule>
    <cfRule type="expression" dxfId="12" priority="5">
      <formula>$R364=2</formula>
    </cfRule>
  </conditionalFormatting>
  <conditionalFormatting sqref="C358:M364">
    <cfRule type="expression" dxfId="11" priority="126">
      <formula>$R358=1</formula>
    </cfRule>
  </conditionalFormatting>
  <conditionalFormatting sqref="C358:M364">
    <cfRule type="expression" dxfId="10" priority="121">
      <formula>$R358=6</formula>
    </cfRule>
    <cfRule type="expression" dxfId="9" priority="122">
      <formula>$R358=5</formula>
    </cfRule>
    <cfRule type="expression" dxfId="8" priority="123">
      <formula>$R358=4</formula>
    </cfRule>
    <cfRule type="expression" dxfId="7" priority="124">
      <formula>$R358=3</formula>
    </cfRule>
    <cfRule type="expression" dxfId="6" priority="125">
      <formula>$R358=2</formula>
    </cfRule>
  </conditionalFormatting>
  <conditionalFormatting sqref="B362:B363">
    <cfRule type="expression" dxfId="5" priority="120">
      <formula>$R362=1</formula>
    </cfRule>
  </conditionalFormatting>
  <conditionalFormatting sqref="B362:B363">
    <cfRule type="expression" dxfId="4" priority="115">
      <formula>$R362=6</formula>
    </cfRule>
    <cfRule type="expression" dxfId="3" priority="116">
      <formula>$R362=5</formula>
    </cfRule>
    <cfRule type="expression" dxfId="2" priority="117">
      <formula>$R362=4</formula>
    </cfRule>
    <cfRule type="expression" dxfId="1" priority="118">
      <formula>$R362=3</formula>
    </cfRule>
    <cfRule type="expression" dxfId="0" priority="119">
      <formula>$R362=2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МЗС</vt:lpstr>
      <vt:lpstr>Ствол 1</vt:lpstr>
      <vt:lpstr>Ствол 2</vt:lpstr>
      <vt:lpstr>Ствол 3</vt:lpstr>
      <vt:lpstr>Ствол 4</vt:lpstr>
      <vt:lpstr>Ствол 5 (основной)</vt:lpstr>
      <vt:lpstr>МЗС!Область_печати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2019-09-24T14:30:25Z</dcterms:modified>
</cp:coreProperties>
</file>