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1" i="1"/>
  <c r="T21"/>
  <c r="R21"/>
  <c r="R13"/>
  <c r="R14"/>
  <c r="R15"/>
  <c r="R16"/>
  <c r="R17"/>
  <c r="R18"/>
  <c r="R19"/>
  <c r="R20"/>
  <c r="S20" l="1"/>
  <c r="T20" s="1"/>
  <c r="S19"/>
  <c r="T19" s="1"/>
  <c r="S18"/>
  <c r="T18" s="1"/>
  <c r="S17"/>
  <c r="T17" s="1"/>
  <c r="S16"/>
  <c r="T16" s="1"/>
  <c r="S15"/>
  <c r="T15" s="1"/>
  <c r="S14"/>
  <c r="T14" s="1"/>
  <c r="S13"/>
  <c r="T13" s="1"/>
  <c r="R12"/>
  <c r="S12" l="1"/>
  <c r="T12" l="1"/>
</calcChain>
</file>

<file path=xl/sharedStrings.xml><?xml version="1.0" encoding="utf-8"?>
<sst xmlns="http://schemas.openxmlformats.org/spreadsheetml/2006/main" count="117" uniqueCount="79">
  <si>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</si>
  <si>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</si>
  <si>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</si>
  <si>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</si>
  <si>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</si>
  <si>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</si>
  <si>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</si>
  <si>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</si>
  <si>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</si>
  <si>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</si>
  <si>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</si>
  <si>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</si>
  <si>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</si>
  <si>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</si>
  <si>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</si>
  <si>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</si>
  <si>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</si>
  <si>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</si>
  <si>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</si>
  <si>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</si>
  <si>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</si>
  <si>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</si>
  <si>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</si>
  <si>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</si>
  <si>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</si>
  <si>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</si>
  <si>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</si>
  <si>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</si>
  <si>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</si>
  <si>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</si>
  <si>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</si>
  <si>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</si>
  <si>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</si>
  <si>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</si>
  <si>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</si>
  <si>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</si>
  <si>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</si>
  <si>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</si>
  <si>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</si>
  <si>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</si>
  <si>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</si>
  <si>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</si>
  <si>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</si>
  <si>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</si>
  <si>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</si>
  <si>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</si>
  <si>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</si>
  <si>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</si>
  <si>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</si>
  <si>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</si>
  <si>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</si>
  <si>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</si>
  <si>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</si>
  <si>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</si>
  <si>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февраль 2023г</t>
  </si>
  <si>
    <t>шт.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</si>
  <si>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</si>
  <si>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</si>
  <si>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ПДО  103-БНГРЭ-2022 Лот 3 Поставка винтовых забойных двигателей в 2023 году</t>
  </si>
  <si>
    <t>Форма 6.3к «Коммерческое предложение»</t>
  </si>
  <si>
    <t>Патрубок технологический НКТВ условным диаметром 89 мм толщиной стенки 6,5 ММ длиной 2000мм с муфтой</t>
  </si>
  <si>
    <t>Патрубок технологический НКТВ условным диаметром 89 мм толщиной стенки 6,5 ММ длиной 300 мм с муфтой</t>
  </si>
  <si>
    <t>Патрубок технологический НКТВ условным диаметром 89 мм толщиной стенки 6,5 ММ длиной 3000 мм с муфтой</t>
  </si>
  <si>
    <t>Патрубок технологический НКТВ условным диаметром 89 мм толщиной стенки 6,5 ММ длиной 750 мм с муфтой</t>
  </si>
  <si>
    <t>Переводник муфтовый М НКВ-89/НКВ-73</t>
  </si>
  <si>
    <t>Переводник ниппельный Н НКВ-89/НКВ-73</t>
  </si>
  <si>
    <t>Переводник переходной для бурильных колонн типа П З-108/НКТВ-89</t>
  </si>
  <si>
    <t>Переводник переходной П НКВ-73/ НКВ-89</t>
  </si>
  <si>
    <t>Переводник переходной П НКВ-89/ НКВ-73</t>
  </si>
  <si>
    <t>26070102113</t>
  </si>
  <si>
    <t>26070102117</t>
  </si>
  <si>
    <t>26070102120</t>
  </si>
  <si>
    <t>26070102118</t>
  </si>
  <si>
    <t>26070100425</t>
  </si>
  <si>
    <t>26070100424</t>
  </si>
  <si>
    <t>26070100427</t>
  </si>
  <si>
    <t>26070100368</t>
  </si>
  <si>
    <t>Геологический отдел</t>
  </si>
  <si>
    <t>Базис поставки:  DAP  ЯНАО, г. Новый Уренгой, п. Коротчаево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</si>
</sst>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tabSelected="1" zoomScaleNormal="100" workbookViewId="0">
      <selection activeCell="A22" sqref="A22:K22"/>
    </sheetView>
  </sheetViews>
  <sheetFormatPr defaultRowHeight="15"/>
  <cols>
    <col min="1" max="1" width="3.85546875" customWidth="1"/>
    <col min="2" max="2" width="10.28515625" customWidth="1"/>
    <col min="3" max="3" width="11.28515625" customWidth="1"/>
    <col min="4" max="4" width="35.71093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3" t="s">
        <v>59</v>
      </c>
      <c r="Q1" s="23"/>
      <c r="R1" s="23"/>
      <c r="S1" s="23"/>
      <c r="T1" s="23"/>
    </row>
    <row r="2" spans="1:20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58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27" t="s">
        <v>3</v>
      </c>
      <c r="B7" s="28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2"/>
      <c r="N7" s="32"/>
      <c r="O7" s="32"/>
      <c r="P7" s="32"/>
      <c r="Q7" s="32"/>
      <c r="R7" s="32"/>
      <c r="S7" s="32"/>
      <c r="T7" s="32"/>
    </row>
    <row r="8" spans="1:20">
      <c r="A8" s="27"/>
      <c r="B8" s="28"/>
      <c r="C8" s="32" t="s">
        <v>7</v>
      </c>
      <c r="D8" s="32"/>
      <c r="E8" s="32"/>
      <c r="F8" s="32"/>
      <c r="G8" s="27" t="s">
        <v>8</v>
      </c>
      <c r="H8" s="27" t="s">
        <v>9</v>
      </c>
      <c r="I8" s="28" t="s">
        <v>10</v>
      </c>
      <c r="J8" s="28" t="s">
        <v>11</v>
      </c>
      <c r="K8" s="29" t="s">
        <v>53</v>
      </c>
      <c r="L8" s="32" t="s">
        <v>12</v>
      </c>
      <c r="M8" s="32"/>
      <c r="N8" s="32"/>
      <c r="O8" s="32"/>
      <c r="P8" s="32"/>
      <c r="Q8" s="26" t="s">
        <v>13</v>
      </c>
      <c r="R8" s="26" t="s">
        <v>14</v>
      </c>
      <c r="S8" s="26" t="s">
        <v>15</v>
      </c>
      <c r="T8" s="26" t="s">
        <v>16</v>
      </c>
    </row>
    <row r="9" spans="1:20">
      <c r="A9" s="27"/>
      <c r="B9" s="28"/>
      <c r="C9" s="33" t="s">
        <v>17</v>
      </c>
      <c r="D9" s="33" t="s">
        <v>18</v>
      </c>
      <c r="E9" s="33" t="s">
        <v>19</v>
      </c>
      <c r="F9" s="33" t="s">
        <v>20</v>
      </c>
      <c r="G9" s="27"/>
      <c r="H9" s="27"/>
      <c r="I9" s="28"/>
      <c r="J9" s="28"/>
      <c r="K9" s="30"/>
      <c r="L9" s="26" t="s">
        <v>18</v>
      </c>
      <c r="M9" s="26" t="s">
        <v>21</v>
      </c>
      <c r="N9" s="26" t="s">
        <v>20</v>
      </c>
      <c r="O9" s="26" t="s">
        <v>22</v>
      </c>
      <c r="P9" s="26" t="s">
        <v>23</v>
      </c>
      <c r="Q9" s="26"/>
      <c r="R9" s="26"/>
      <c r="S9" s="26"/>
      <c r="T9" s="26"/>
    </row>
    <row r="10" spans="1:20" ht="66" customHeight="1">
      <c r="A10" s="27"/>
      <c r="B10" s="28"/>
      <c r="C10" s="33"/>
      <c r="D10" s="33"/>
      <c r="E10" s="33"/>
      <c r="F10" s="33"/>
      <c r="G10" s="27"/>
      <c r="H10" s="27"/>
      <c r="I10" s="28"/>
      <c r="J10" s="28"/>
      <c r="K10" s="31"/>
      <c r="L10" s="26"/>
      <c r="M10" s="26"/>
      <c r="N10" s="26"/>
      <c r="O10" s="26"/>
      <c r="P10" s="26"/>
      <c r="Q10" s="26"/>
      <c r="R10" s="26"/>
      <c r="S10" s="26"/>
      <c r="T10" s="26"/>
    </row>
    <row r="11" spans="1:20">
      <c r="A11" s="17" t="s">
        <v>24</v>
      </c>
      <c r="B11" s="17" t="s">
        <v>25</v>
      </c>
      <c r="C11" s="17" t="s">
        <v>26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  <c r="I11" s="17" t="s">
        <v>32</v>
      </c>
      <c r="J11" s="17" t="s">
        <v>33</v>
      </c>
      <c r="K11" s="17" t="s">
        <v>34</v>
      </c>
      <c r="L11" s="17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</row>
    <row r="12" spans="1:20" ht="51">
      <c r="A12" s="9">
        <v>1</v>
      </c>
      <c r="B12" s="18" t="s">
        <v>77</v>
      </c>
      <c r="C12" s="18" t="s">
        <v>69</v>
      </c>
      <c r="D12" s="44" t="s">
        <v>60</v>
      </c>
      <c r="E12" s="21" t="s">
        <v>44</v>
      </c>
      <c r="F12" s="8" t="s">
        <v>45</v>
      </c>
      <c r="G12" s="22" t="s">
        <v>46</v>
      </c>
      <c r="H12" s="22" t="s">
        <v>46</v>
      </c>
      <c r="I12" s="19" t="s">
        <v>55</v>
      </c>
      <c r="J12" s="19">
        <v>2</v>
      </c>
      <c r="K12" s="20" t="s">
        <v>54</v>
      </c>
      <c r="L12" s="10"/>
      <c r="M12" s="10"/>
      <c r="N12" s="10"/>
      <c r="O12" s="12"/>
      <c r="P12" s="13"/>
      <c r="Q12" s="14">
        <v>0</v>
      </c>
      <c r="R12" s="15">
        <f>Q12*J12</f>
        <v>0</v>
      </c>
      <c r="S12" s="15">
        <f>R12*0.2</f>
        <v>0</v>
      </c>
      <c r="T12" s="16">
        <f>S12+R12</f>
        <v>0</v>
      </c>
    </row>
    <row r="13" spans="1:20" ht="51">
      <c r="A13" s="9">
        <v>2</v>
      </c>
      <c r="B13" s="18" t="s">
        <v>77</v>
      </c>
      <c r="C13" s="18" t="s">
        <v>70</v>
      </c>
      <c r="D13" s="44" t="s">
        <v>61</v>
      </c>
      <c r="E13" s="21"/>
      <c r="F13" s="8" t="s">
        <v>45</v>
      </c>
      <c r="G13" s="22"/>
      <c r="H13" s="22"/>
      <c r="I13" s="19" t="s">
        <v>55</v>
      </c>
      <c r="J13" s="19">
        <v>2</v>
      </c>
      <c r="K13" s="20" t="s">
        <v>54</v>
      </c>
      <c r="L13" s="10"/>
      <c r="M13" s="10"/>
      <c r="N13" s="10"/>
      <c r="O13" s="12"/>
      <c r="P13" s="13"/>
      <c r="Q13" s="14">
        <v>0</v>
      </c>
      <c r="R13" s="15">
        <f t="shared" ref="R13:R20" si="0">Q13*J13</f>
        <v>0</v>
      </c>
      <c r="S13" s="15">
        <f t="shared" ref="S13:S15" si="1">R13*0.2</f>
        <v>0</v>
      </c>
      <c r="T13" s="16">
        <f t="shared" ref="T13:T15" si="2">S13+R13</f>
        <v>0</v>
      </c>
    </row>
    <row r="14" spans="1:20" ht="51">
      <c r="A14" s="9">
        <v>3</v>
      </c>
      <c r="B14" s="18" t="s">
        <v>77</v>
      </c>
      <c r="C14" s="18" t="s">
        <v>71</v>
      </c>
      <c r="D14" s="44" t="s">
        <v>62</v>
      </c>
      <c r="E14" s="21"/>
      <c r="F14" s="8" t="s">
        <v>45</v>
      </c>
      <c r="G14" s="22"/>
      <c r="H14" s="22"/>
      <c r="I14" s="19" t="s">
        <v>55</v>
      </c>
      <c r="J14" s="19">
        <v>2</v>
      </c>
      <c r="K14" s="20" t="s">
        <v>54</v>
      </c>
      <c r="L14" s="10"/>
      <c r="M14" s="10"/>
      <c r="N14" s="10"/>
      <c r="O14" s="12"/>
      <c r="P14" s="13"/>
      <c r="Q14" s="14">
        <v>0</v>
      </c>
      <c r="R14" s="15">
        <f t="shared" si="0"/>
        <v>0</v>
      </c>
      <c r="S14" s="15">
        <f t="shared" si="1"/>
        <v>0</v>
      </c>
      <c r="T14" s="16">
        <f t="shared" si="2"/>
        <v>0</v>
      </c>
    </row>
    <row r="15" spans="1:20" ht="51">
      <c r="A15" s="9">
        <v>4</v>
      </c>
      <c r="B15" s="18" t="s">
        <v>77</v>
      </c>
      <c r="C15" s="18" t="s">
        <v>72</v>
      </c>
      <c r="D15" s="44" t="s">
        <v>63</v>
      </c>
      <c r="E15" s="21"/>
      <c r="F15" s="8" t="s">
        <v>45</v>
      </c>
      <c r="G15" s="22"/>
      <c r="H15" s="22"/>
      <c r="I15" s="19" t="s">
        <v>55</v>
      </c>
      <c r="J15" s="19">
        <v>2</v>
      </c>
      <c r="K15" s="20" t="s">
        <v>54</v>
      </c>
      <c r="L15" s="10"/>
      <c r="M15" s="10"/>
      <c r="N15" s="10"/>
      <c r="O15" s="12"/>
      <c r="P15" s="13"/>
      <c r="Q15" s="14">
        <v>0</v>
      </c>
      <c r="R15" s="15">
        <f t="shared" si="0"/>
        <v>0</v>
      </c>
      <c r="S15" s="15">
        <f t="shared" si="1"/>
        <v>0</v>
      </c>
      <c r="T15" s="16">
        <f t="shared" si="2"/>
        <v>0</v>
      </c>
    </row>
    <row r="16" spans="1:20" ht="25.5">
      <c r="A16" s="9">
        <v>5</v>
      </c>
      <c r="B16" s="18" t="s">
        <v>77</v>
      </c>
      <c r="C16" s="18" t="s">
        <v>73</v>
      </c>
      <c r="D16" s="44" t="s">
        <v>64</v>
      </c>
      <c r="E16" s="21"/>
      <c r="F16" s="8" t="s">
        <v>45</v>
      </c>
      <c r="G16" s="22"/>
      <c r="H16" s="22"/>
      <c r="I16" s="19" t="s">
        <v>55</v>
      </c>
      <c r="J16" s="19">
        <v>2</v>
      </c>
      <c r="K16" s="20" t="s">
        <v>54</v>
      </c>
      <c r="L16" s="10"/>
      <c r="M16" s="10"/>
      <c r="N16" s="10"/>
      <c r="O16" s="12"/>
      <c r="P16" s="13"/>
      <c r="Q16" s="14">
        <v>0</v>
      </c>
      <c r="R16" s="15">
        <f t="shared" si="0"/>
        <v>0</v>
      </c>
      <c r="S16" s="15">
        <f>R16*0.2</f>
        <v>0</v>
      </c>
      <c r="T16" s="16">
        <f>S16+R16</f>
        <v>0</v>
      </c>
    </row>
    <row r="17" spans="1:20" ht="25.5">
      <c r="A17" s="9">
        <v>6</v>
      </c>
      <c r="B17" s="18" t="s">
        <v>77</v>
      </c>
      <c r="C17" s="18" t="s">
        <v>74</v>
      </c>
      <c r="D17" s="44" t="s">
        <v>65</v>
      </c>
      <c r="E17" s="21"/>
      <c r="F17" s="8" t="s">
        <v>45</v>
      </c>
      <c r="G17" s="22"/>
      <c r="H17" s="22"/>
      <c r="I17" s="19" t="s">
        <v>55</v>
      </c>
      <c r="J17" s="19">
        <v>2</v>
      </c>
      <c r="K17" s="20" t="s">
        <v>54</v>
      </c>
      <c r="L17" s="10"/>
      <c r="M17" s="10"/>
      <c r="N17" s="10"/>
      <c r="O17" s="12"/>
      <c r="P17" s="13"/>
      <c r="Q17" s="14">
        <v>0</v>
      </c>
      <c r="R17" s="15">
        <f t="shared" si="0"/>
        <v>0</v>
      </c>
      <c r="S17" s="15">
        <f t="shared" ref="S17:S19" si="3">R17*0.2</f>
        <v>0</v>
      </c>
      <c r="T17" s="16">
        <f t="shared" ref="T17:T19" si="4">S17+R17</f>
        <v>0</v>
      </c>
    </row>
    <row r="18" spans="1:20" ht="45">
      <c r="A18" s="9">
        <v>7</v>
      </c>
      <c r="B18" s="18" t="s">
        <v>57</v>
      </c>
      <c r="C18" s="18" t="s">
        <v>75</v>
      </c>
      <c r="D18" s="44" t="s">
        <v>66</v>
      </c>
      <c r="E18" s="21"/>
      <c r="F18" s="8" t="s">
        <v>45</v>
      </c>
      <c r="G18" s="22"/>
      <c r="H18" s="22"/>
      <c r="I18" s="19" t="s">
        <v>55</v>
      </c>
      <c r="J18" s="19">
        <v>1</v>
      </c>
      <c r="K18" s="20" t="s">
        <v>54</v>
      </c>
      <c r="L18" s="10"/>
      <c r="M18" s="10"/>
      <c r="N18" s="10"/>
      <c r="O18" s="12"/>
      <c r="P18" s="13"/>
      <c r="Q18" s="14">
        <v>0</v>
      </c>
      <c r="R18" s="15">
        <f t="shared" si="0"/>
        <v>0</v>
      </c>
      <c r="S18" s="15">
        <f t="shared" si="3"/>
        <v>0</v>
      </c>
      <c r="T18" s="16">
        <f t="shared" si="4"/>
        <v>0</v>
      </c>
    </row>
    <row r="19" spans="1:20" ht="25.5">
      <c r="A19" s="9">
        <v>8</v>
      </c>
      <c r="B19" s="18" t="s">
        <v>77</v>
      </c>
      <c r="C19" s="18" t="s">
        <v>76</v>
      </c>
      <c r="D19" s="44" t="s">
        <v>67</v>
      </c>
      <c r="E19" s="21"/>
      <c r="F19" s="8" t="s">
        <v>45</v>
      </c>
      <c r="G19" s="22"/>
      <c r="H19" s="22"/>
      <c r="I19" s="19" t="s">
        <v>55</v>
      </c>
      <c r="J19" s="19">
        <v>2</v>
      </c>
      <c r="K19" s="20" t="s">
        <v>54</v>
      </c>
      <c r="L19" s="10"/>
      <c r="M19" s="10"/>
      <c r="N19" s="10"/>
      <c r="O19" s="12"/>
      <c r="P19" s="13"/>
      <c r="Q19" s="14">
        <v>0</v>
      </c>
      <c r="R19" s="15">
        <f t="shared" si="0"/>
        <v>0</v>
      </c>
      <c r="S19" s="15">
        <f t="shared" si="3"/>
        <v>0</v>
      </c>
      <c r="T19" s="16">
        <f t="shared" si="4"/>
        <v>0</v>
      </c>
    </row>
    <row r="20" spans="1:20" ht="25.5">
      <c r="A20" s="9">
        <v>9</v>
      </c>
      <c r="B20" s="18" t="s">
        <v>77</v>
      </c>
      <c r="C20" s="18" t="s">
        <v>76</v>
      </c>
      <c r="D20" s="44" t="s">
        <v>68</v>
      </c>
      <c r="E20" s="21"/>
      <c r="F20" s="8" t="s">
        <v>45</v>
      </c>
      <c r="G20" s="22"/>
      <c r="H20" s="22"/>
      <c r="I20" s="19" t="s">
        <v>55</v>
      </c>
      <c r="J20" s="19">
        <v>2</v>
      </c>
      <c r="K20" s="20" t="s">
        <v>54</v>
      </c>
      <c r="L20" s="10"/>
      <c r="M20" s="10"/>
      <c r="N20" s="10"/>
      <c r="O20" s="12"/>
      <c r="P20" s="13"/>
      <c r="Q20" s="14">
        <v>0</v>
      </c>
      <c r="R20" s="15">
        <f t="shared" si="0"/>
        <v>0</v>
      </c>
      <c r="S20" s="15">
        <f>R20*0.2</f>
        <v>0</v>
      </c>
      <c r="T20" s="16">
        <f>S20+R20</f>
        <v>0</v>
      </c>
    </row>
    <row r="21" spans="1:20">
      <c r="A21" s="38" t="s">
        <v>47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40"/>
      <c r="R21" s="11">
        <f>SUM(R12:R20)</f>
        <v>0</v>
      </c>
      <c r="S21" s="11">
        <f t="shared" ref="S21:T21" si="5">SUM(S12:S20)</f>
        <v>0</v>
      </c>
      <c r="T21" s="11">
        <f t="shared" si="5"/>
        <v>0</v>
      </c>
    </row>
    <row r="22" spans="1:20" ht="46.5" customHeight="1">
      <c r="A22" s="34" t="s">
        <v>56</v>
      </c>
      <c r="B22" s="35"/>
      <c r="C22" s="35"/>
      <c r="D22" s="35"/>
      <c r="E22" s="35"/>
      <c r="F22" s="35"/>
      <c r="G22" s="35"/>
      <c r="H22" s="35"/>
      <c r="I22" s="35"/>
      <c r="J22" s="35"/>
      <c r="K22" s="36"/>
      <c r="L22" s="37" t="s">
        <v>48</v>
      </c>
      <c r="M22" s="37"/>
      <c r="N22" s="37"/>
      <c r="O22" s="37"/>
      <c r="P22" s="37"/>
      <c r="Q22" s="37"/>
      <c r="R22" s="37"/>
      <c r="S22" s="37"/>
      <c r="T22" s="37"/>
    </row>
    <row r="23" spans="1:20" ht="17.25" customHeight="1">
      <c r="A23" s="41" t="s">
        <v>78</v>
      </c>
      <c r="B23" s="42"/>
      <c r="C23" s="42"/>
      <c r="D23" s="42"/>
      <c r="E23" s="42"/>
      <c r="F23" s="42"/>
      <c r="G23" s="42"/>
      <c r="H23" s="42"/>
      <c r="I23" s="42"/>
      <c r="J23" s="42"/>
      <c r="K23" s="43"/>
      <c r="L23" s="37" t="s">
        <v>48</v>
      </c>
      <c r="M23" s="37"/>
      <c r="N23" s="37"/>
      <c r="O23" s="37"/>
      <c r="P23" s="37"/>
      <c r="Q23" s="37"/>
      <c r="R23" s="37"/>
      <c r="S23" s="37"/>
      <c r="T23" s="37"/>
    </row>
    <row r="24" spans="1:20" ht="41.25" customHeight="1">
      <c r="A24" s="34" t="s">
        <v>49</v>
      </c>
      <c r="B24" s="35"/>
      <c r="C24" s="35"/>
      <c r="D24" s="35"/>
      <c r="E24" s="35"/>
      <c r="F24" s="35"/>
      <c r="G24" s="35"/>
      <c r="H24" s="35"/>
      <c r="I24" s="35"/>
      <c r="J24" s="35"/>
      <c r="K24" s="36"/>
      <c r="L24" s="37" t="s">
        <v>48</v>
      </c>
      <c r="M24" s="37"/>
      <c r="N24" s="37"/>
      <c r="O24" s="37"/>
      <c r="P24" s="37"/>
      <c r="Q24" s="37"/>
      <c r="R24" s="37"/>
      <c r="S24" s="37"/>
      <c r="T24" s="37"/>
    </row>
    <row r="25" spans="1:20">
      <c r="A25" s="34" t="s">
        <v>50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  <c r="L25" s="37" t="s">
        <v>48</v>
      </c>
      <c r="M25" s="37"/>
      <c r="N25" s="37"/>
      <c r="O25" s="37"/>
      <c r="P25" s="37"/>
      <c r="Q25" s="37"/>
      <c r="R25" s="37"/>
      <c r="S25" s="37"/>
      <c r="T25" s="37"/>
    </row>
    <row r="26" spans="1:20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7" t="s">
        <v>51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C28" t="s">
        <v>52</v>
      </c>
    </row>
  </sheetData>
  <mergeCells count="39">
    <mergeCell ref="A25:K25"/>
    <mergeCell ref="L25:T25"/>
    <mergeCell ref="A21:Q21"/>
    <mergeCell ref="A22:K22"/>
    <mergeCell ref="L22:T22"/>
    <mergeCell ref="A23:K23"/>
    <mergeCell ref="L23:T23"/>
    <mergeCell ref="A24:K24"/>
    <mergeCell ref="L24:T24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E12:E20"/>
    <mergeCell ref="G12:G20"/>
    <mergeCell ref="H12:H20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2022-09-14T10:15:52Z</dcterms:modified>
</cp:coreProperties>
</file>