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75" yWindow="435" windowWidth="19155" windowHeight="9870" tabRatio="736" firstSheet="6" activeTab="6"/>
  </bookViews>
  <sheets>
    <sheet name="куст №301" sheetId="8" state="hidden" r:id="rId1"/>
    <sheet name="Форма 2" sheetId="22" state="hidden" r:id="rId2"/>
    <sheet name="ннапр146" sheetId="14" state="hidden" r:id="rId3"/>
    <sheet name="ннапр УК146" sheetId="21" state="hidden" r:id="rId4"/>
    <sheet name="горизонт178х114" sheetId="23" state="hidden" r:id="rId5"/>
    <sheet name="ставки свод" sheetId="24" state="hidden" r:id="rId6"/>
    <sheet name="Бур долота Тагул-53" sheetId="40" r:id="rId7"/>
  </sheets>
  <externalReferences>
    <externalReference r:id="rId8"/>
    <externalReference r:id="rId9"/>
  </externalReferences>
  <definedNames>
    <definedName name="Casing">[1]List!$D$2:$D$30</definedName>
    <definedName name="Demob" localSheetId="6">#REF!</definedName>
    <definedName name="Demob">#REF!</definedName>
    <definedName name="Mob" localSheetId="6">#REF!</definedName>
    <definedName name="Mob">#REF!</definedName>
    <definedName name="move25" localSheetId="6">#REF!</definedName>
    <definedName name="move25">#REF!</definedName>
    <definedName name="move25cross" localSheetId="6">#REF!</definedName>
    <definedName name="move25cross">#REF!</definedName>
    <definedName name="Name" localSheetId="6">#REF!</definedName>
    <definedName name="Name">#REF!</definedName>
    <definedName name="P">'[1]Price Naykch'!$B$2:$B$70</definedName>
    <definedName name="PoO" localSheetId="6">#REF!</definedName>
    <definedName name="PoO">#REF!</definedName>
    <definedName name="Rig_ID" localSheetId="6">#REF!</definedName>
    <definedName name="Rig_ID">#REF!</definedName>
    <definedName name="Rig_Type" localSheetId="6">#REF!</definedName>
    <definedName name="Rig_Type">#REF!</definedName>
    <definedName name="skid_22" localSheetId="6">'[2]прил №4'!#REF!</definedName>
    <definedName name="skid_22">'[2]прил №4'!#REF!</definedName>
    <definedName name="skid_6" localSheetId="6">'[2]прил №4'!#REF!</definedName>
    <definedName name="skid_6">'[2]прил №4'!#REF!</definedName>
    <definedName name="Долота">[1]List!$C$2:$C$30</definedName>
    <definedName name="Интервал">[1]List!$A$2:$A$30</definedName>
    <definedName name="_xlnm.Print_Area" localSheetId="5">'ставки свод'!$A$1:$I$142</definedName>
    <definedName name="Раствор">[1]List!$B$2:$B$30</definedName>
    <definedName name="Флажок1" localSheetId="5">'ставки свод'!$E$132</definedName>
  </definedNames>
  <calcPr calcId="124519"/>
</workbook>
</file>

<file path=xl/calcChain.xml><?xml version="1.0" encoding="utf-8"?>
<calcChain xmlns="http://schemas.openxmlformats.org/spreadsheetml/2006/main">
  <c r="N18" i="40"/>
  <c r="N12"/>
  <c r="N8"/>
  <c r="E93" i="23" l="1"/>
  <c r="D93"/>
  <c r="D94" s="1"/>
  <c r="D96" s="1"/>
  <c r="D97" s="1"/>
  <c r="D98" s="1"/>
  <c r="D99" s="1"/>
  <c r="E93" i="21"/>
  <c r="E94" s="1"/>
  <c r="E96" s="1"/>
  <c r="E97" s="1"/>
  <c r="E98" s="1"/>
  <c r="D93"/>
  <c r="D94" s="1"/>
  <c r="D96" s="1"/>
  <c r="D97" s="1"/>
  <c r="D98" s="1"/>
  <c r="D99" s="1"/>
  <c r="E93" i="14"/>
  <c r="E94" s="1"/>
  <c r="E96" s="1"/>
  <c r="E97" s="1"/>
  <c r="E98" s="1"/>
  <c r="D93"/>
  <c r="D94" s="1"/>
  <c r="D96" s="1"/>
  <c r="D97" s="1"/>
  <c r="D98" s="1"/>
  <c r="D99" s="1"/>
  <c r="E94" i="23" l="1"/>
  <c r="E96" s="1"/>
  <c r="E97" s="1"/>
  <c r="E98" s="1"/>
</calcChain>
</file>

<file path=xl/sharedStrings.xml><?xml version="1.0" encoding="utf-8"?>
<sst xmlns="http://schemas.openxmlformats.org/spreadsheetml/2006/main" count="1449" uniqueCount="437">
  <si>
    <t>тыс.руб</t>
  </si>
  <si>
    <t>ПОКАЗАТЕЛИ</t>
  </si>
  <si>
    <t>ед.измерения</t>
  </si>
  <si>
    <t>№№ПП</t>
  </si>
  <si>
    <t>1.</t>
  </si>
  <si>
    <t>проходка</t>
  </si>
  <si>
    <t>тыс.м</t>
  </si>
  <si>
    <t>2.</t>
  </si>
  <si>
    <t>шт</t>
  </si>
  <si>
    <t>4.</t>
  </si>
  <si>
    <t>Гарантия качества скважины</t>
  </si>
  <si>
    <t>мес</t>
  </si>
  <si>
    <t>5.</t>
  </si>
  <si>
    <t>1.1</t>
  </si>
  <si>
    <t>1.2</t>
  </si>
  <si>
    <t>1.3</t>
  </si>
  <si>
    <t>1.4</t>
  </si>
  <si>
    <t>Стоимость бурение+крепление</t>
  </si>
  <si>
    <t>руб/метр</t>
  </si>
  <si>
    <t>Проектные данные</t>
  </si>
  <si>
    <t>Групповой рабочий проект</t>
  </si>
  <si>
    <t xml:space="preserve">Цель бурения </t>
  </si>
  <si>
    <t>Назначение скважины</t>
  </si>
  <si>
    <t>добыча нефти</t>
  </si>
  <si>
    <t>Вид скважины</t>
  </si>
  <si>
    <t>Конструкция скважины</t>
  </si>
  <si>
    <t>диаметр (мм)</t>
  </si>
  <si>
    <t xml:space="preserve"> - направление</t>
  </si>
  <si>
    <t xml:space="preserve"> - кондуктор</t>
  </si>
  <si>
    <t xml:space="preserve"> - эксплуатационная колонна</t>
  </si>
  <si>
    <t>№ п/п</t>
  </si>
  <si>
    <t>Статьи  затрат</t>
  </si>
  <si>
    <t>I</t>
  </si>
  <si>
    <t>II</t>
  </si>
  <si>
    <t>Электроэнергия</t>
  </si>
  <si>
    <t>III</t>
  </si>
  <si>
    <t>IV</t>
  </si>
  <si>
    <r>
      <t xml:space="preserve">                    (</t>
    </r>
    <r>
      <rPr>
        <i/>
        <sz val="10"/>
        <rFont val="Times New Roman"/>
        <family val="1"/>
      </rPr>
      <t xml:space="preserve"> наименование предприятия</t>
    </r>
    <r>
      <rPr>
        <sz val="10"/>
        <rFont val="Times New Roman"/>
        <family val="1"/>
      </rPr>
      <t>)</t>
    </r>
  </si>
  <si>
    <t xml:space="preserve">                                                                                             </t>
  </si>
  <si>
    <t>ЛОТ</t>
  </si>
  <si>
    <t>Классификация</t>
  </si>
  <si>
    <t>Рег. Номер Управления</t>
  </si>
  <si>
    <t>Регистрационный номер отдела</t>
  </si>
  <si>
    <t>претендента____________________________</t>
  </si>
  <si>
    <t>Приложение №3  Форма расчета сметы на строительство скважины</t>
  </si>
  <si>
    <t xml:space="preserve">Форма №1 </t>
  </si>
  <si>
    <t>Скважин, законченных бурением</t>
  </si>
  <si>
    <t>глубина спуска (м) по верт</t>
  </si>
  <si>
    <t xml:space="preserve"> - хвостовик</t>
  </si>
  <si>
    <t>Эксплуатационное бурение</t>
  </si>
  <si>
    <t>ОПИСАНИЕ</t>
  </si>
  <si>
    <t>Размер аванса</t>
  </si>
  <si>
    <t>Особые условия Заказчика (заполняется Заказчиком)</t>
  </si>
  <si>
    <t>В том числе (указать типы скважин):</t>
  </si>
  <si>
    <t>Сроки окончания работ по лоту</t>
  </si>
  <si>
    <t>Стоимость ВМР ( передвижки)</t>
  </si>
  <si>
    <t>Стоимость освоения/испытания скважины</t>
  </si>
  <si>
    <t>Стоимость 1 метра строительства</t>
  </si>
  <si>
    <t>Продолжительность строительства скважины  (сут.)</t>
  </si>
  <si>
    <t>бурение и крепление</t>
  </si>
  <si>
    <t>освоение</t>
  </si>
  <si>
    <t xml:space="preserve">Коммерческая скорость </t>
  </si>
  <si>
    <t xml:space="preserve"> первичный монтаж БУ  с ПНР</t>
  </si>
  <si>
    <t>повторный монтаж БУ с ПНР</t>
  </si>
  <si>
    <t xml:space="preserve"> передвижка 5-10 м</t>
  </si>
  <si>
    <t xml:space="preserve"> передвижка 15 м</t>
  </si>
  <si>
    <t xml:space="preserve"> передвижка 50 м</t>
  </si>
  <si>
    <t>сдвижка БУ</t>
  </si>
  <si>
    <t xml:space="preserve"> демонтаж БУ</t>
  </si>
  <si>
    <t>артезианская скважина</t>
  </si>
  <si>
    <t>мобилизация\демобилизация</t>
  </si>
  <si>
    <t>Услуги буровой бригады -  по суточной ставке</t>
  </si>
  <si>
    <t>в том числе:</t>
  </si>
  <si>
    <t>Заработная плата буровой бригады</t>
  </si>
  <si>
    <t>ЕСН</t>
  </si>
  <si>
    <t>Содержание бурового оборудования</t>
  </si>
  <si>
    <t>Износ бурильных труб и бур.инструмента</t>
  </si>
  <si>
    <t>Амортизация бурового оборудования    (и\или аренда)</t>
  </si>
  <si>
    <t xml:space="preserve">Электроэнергия   </t>
  </si>
  <si>
    <t>Топливо для ДЭС</t>
  </si>
  <si>
    <t>Содержание (прокат)ГЗД</t>
  </si>
  <si>
    <t>Эксплуатация котельной</t>
  </si>
  <si>
    <t>Спецтехника и транспорт</t>
  </si>
  <si>
    <t xml:space="preserve">З\части и  смазочные материалы </t>
  </si>
  <si>
    <t>Транспортировка вахт</t>
  </si>
  <si>
    <t>Экологические платежи</t>
  </si>
  <si>
    <t xml:space="preserve">Услуги буровой бригады - материалы </t>
  </si>
  <si>
    <t>-химреагенты и добавки для раствора</t>
  </si>
  <si>
    <t xml:space="preserve"> -долота, центраторы, калибраторы</t>
  </si>
  <si>
    <t>Сервисные  услуги</t>
  </si>
  <si>
    <t>Геофизические  исследования</t>
  </si>
  <si>
    <t>Крепление скважин (услуги)</t>
  </si>
  <si>
    <t>Телеметрия для набора параметров кривизны (MWD)</t>
  </si>
  <si>
    <t>Телеметрия  с резистивиметром (LWD)</t>
  </si>
  <si>
    <t>Сопровождение  буровых растворов</t>
  </si>
  <si>
    <t>Долотный сервис</t>
  </si>
  <si>
    <t>Сервис по отбору керна</t>
  </si>
  <si>
    <t>другие сервисные услуги</t>
  </si>
  <si>
    <t>Вывоз и временное захоронение шлама (при безамбарном бурении)</t>
  </si>
  <si>
    <t>Заработная плата бригады освоения</t>
  </si>
  <si>
    <t xml:space="preserve">Материалы для освоения  скважины  </t>
  </si>
  <si>
    <t>Износ  бур.труб и ловильного инструмента</t>
  </si>
  <si>
    <t>Спецтехника</t>
  </si>
  <si>
    <t xml:space="preserve"> Геофизические  исследования</t>
  </si>
  <si>
    <t>в т.ч.гфр</t>
  </si>
  <si>
    <t>в т.ч. перфорация</t>
  </si>
  <si>
    <t>V</t>
  </si>
  <si>
    <t>НДС</t>
  </si>
  <si>
    <t xml:space="preserve">Итого с НДС </t>
  </si>
  <si>
    <t>Стоимость   подготовительных и вышкомонтажных работ</t>
  </si>
  <si>
    <t xml:space="preserve">Бурение и крепление </t>
  </si>
  <si>
    <t xml:space="preserve">Освоение скважины  </t>
  </si>
  <si>
    <t>ПЗР к ГРП</t>
  </si>
  <si>
    <t xml:space="preserve"> - промежуточная колонна (техническая колонна)</t>
  </si>
  <si>
    <t xml:space="preserve"> - пилотный ствол</t>
  </si>
  <si>
    <t>Стоимость ВМР ( мобилизация/ демобилизация, монтаж/демонтаж БУ, подготовительные работы)</t>
  </si>
  <si>
    <t>Объемы являются ориентировочные, возможны изменения при уточнении геологической информации.</t>
  </si>
  <si>
    <t>Объем работ по лоту</t>
  </si>
  <si>
    <t>3.1.</t>
  </si>
  <si>
    <t>Сроки окончания бурения по лоту</t>
  </si>
  <si>
    <t>3.2.</t>
  </si>
  <si>
    <t>Общие данные (Заполняет Заказчик)</t>
  </si>
  <si>
    <t>Стоимость услуг по лоту</t>
  </si>
  <si>
    <t>Стоимость  одной скважины</t>
  </si>
  <si>
    <t>Стоимость лота</t>
  </si>
  <si>
    <t>Накладные расходы  -в %  от ФОТ</t>
  </si>
  <si>
    <t>Плановые накопления    - в % от ФОТ</t>
  </si>
  <si>
    <t>Стоимость суточной ставки (справочно)</t>
  </si>
  <si>
    <t xml:space="preserve"> Услуги бригады освоения </t>
  </si>
  <si>
    <t>ВСЕГО  вмр, бурение, крепление, освоение скважины</t>
  </si>
  <si>
    <t>VI</t>
  </si>
  <si>
    <t xml:space="preserve">Страхование буровых работ (1%) от стоимости </t>
  </si>
  <si>
    <t>Итого со страхованием</t>
  </si>
  <si>
    <t>Руководитель предприятия/уполномоченное лицо</t>
  </si>
  <si>
    <t>________________</t>
  </si>
  <si>
    <t>/________________/</t>
  </si>
  <si>
    <t>М. П.</t>
  </si>
  <si>
    <t>Стоимость услуг включает все затраты Подрядчика в соответствии с Техническим Заданием и приложением № 8 к Договору подряда</t>
  </si>
  <si>
    <t>Примечание: изменение формы, добавление/удаление строк не допускается</t>
  </si>
  <si>
    <t xml:space="preserve">Исполнитель </t>
  </si>
  <si>
    <t>Телефон</t>
  </si>
  <si>
    <t>Ед.изм.</t>
  </si>
  <si>
    <t>т.руб.</t>
  </si>
  <si>
    <t>т.руб.\ сут</t>
  </si>
  <si>
    <t>Глубина скважины по стволу</t>
  </si>
  <si>
    <t>Глубина скважины по вертикали</t>
  </si>
  <si>
    <t>м</t>
  </si>
  <si>
    <t xml:space="preserve"> - стоимость 1 м проходки  (т.руб./м)</t>
  </si>
  <si>
    <t>т.руб</t>
  </si>
  <si>
    <t>Справочно, расшифровка затрат по статье другие сервисные услуги</t>
  </si>
  <si>
    <t>… указать сервисы</t>
  </si>
  <si>
    <t>…</t>
  </si>
  <si>
    <t>Всего по статье "другие сервисные услуги"</t>
  </si>
  <si>
    <t xml:space="preserve"> </t>
  </si>
  <si>
    <t xml:space="preserve">эксплуатация-нагнетание </t>
  </si>
  <si>
    <t>Расчет стоимости строительства наклонно-направленной скважины Фкол.-146мм.</t>
  </si>
  <si>
    <t xml:space="preserve"> +</t>
  </si>
  <si>
    <t>Объем работ по лоту в 2015 г</t>
  </si>
  <si>
    <t>( город расположения претендента )</t>
  </si>
  <si>
    <t>Общие данные (Заполняет Претендент)</t>
  </si>
  <si>
    <t>Стоимость услуг претендента при строительстве скважины (с НДС)</t>
  </si>
  <si>
    <t>Особые условия Заказчика (заполняется Претендентом)</t>
  </si>
  <si>
    <t>Объем работ по лоту в 2016г</t>
  </si>
  <si>
    <t>Объем работ по лоту в 2016 г</t>
  </si>
  <si>
    <t>начало работ .../.../2015</t>
  </si>
  <si>
    <t>начало бурения .../.../2015</t>
  </si>
  <si>
    <t>окончание бурения .../.../2016</t>
  </si>
  <si>
    <t>окончание работ по лоту .../.../2016</t>
  </si>
  <si>
    <t xml:space="preserve">Форма №2 </t>
  </si>
  <si>
    <t xml:space="preserve">Расчет стоимостных показателей </t>
  </si>
  <si>
    <t>№ -15-НПУ</t>
  </si>
  <si>
    <t xml:space="preserve">Технические условия на выполнение работ и услуг </t>
  </si>
  <si>
    <t>Лот №-15-НПУ   (Куст № 301 ; Восточно-Сургутского месторождения)</t>
  </si>
  <si>
    <t>Вид услуг: Строительство скважин куста № 301,Восточно-Сургутского м/р ( ВМР, бурение, освоение)</t>
  </si>
  <si>
    <t>Восточно-Сургутское м/р</t>
  </si>
  <si>
    <t>№312-П</t>
  </si>
  <si>
    <t xml:space="preserve">наклонно-направленная со смещ. Забоя 0-1400 м  </t>
  </si>
  <si>
    <t>Расчет стоимости строительства наклонно-направленной скважины с УК Фкол.-146мм.</t>
  </si>
  <si>
    <t>№313-П</t>
  </si>
  <si>
    <t xml:space="preserve">наклонно-направленная со смещ. Забоя 1400-1900 м  </t>
  </si>
  <si>
    <t>начало бурения 01/11/2015</t>
  </si>
  <si>
    <t>окончание бурения 25/10/2016</t>
  </si>
  <si>
    <t>окончание работ по лоту 04/11/2016</t>
  </si>
  <si>
    <t>начало работ 11/09/2015</t>
  </si>
  <si>
    <t>№558г (горизонтальная)</t>
  </si>
  <si>
    <t>№565г (горизонтальная)</t>
  </si>
  <si>
    <t>№560г (горизонтальная)</t>
  </si>
  <si>
    <t>№557г (горизонтальная)</t>
  </si>
  <si>
    <t>№651 (наклонно - направленная)</t>
  </si>
  <si>
    <t>№644 (наклонно - направленная)</t>
  </si>
  <si>
    <t>№562 (наклонно - направленная)</t>
  </si>
  <si>
    <t>№566 (наклонно - направленная)</t>
  </si>
  <si>
    <t>№561 (наклонно - направленная)</t>
  </si>
  <si>
    <t>№567 (наклонно - направленная)</t>
  </si>
  <si>
    <t>№642 (наклонно - направленная)</t>
  </si>
  <si>
    <t>№652 (наклонно - направленная)</t>
  </si>
  <si>
    <t>№646 (удлиненный кондуктор)</t>
  </si>
  <si>
    <t>№641 (наклонно - направленная)</t>
  </si>
  <si>
    <t>№559 (наклонно - направленная)</t>
  </si>
  <si>
    <t>Расчет стоимости строительствагоризонтальной скважины  Ф.-178х114мм.</t>
  </si>
  <si>
    <t xml:space="preserve">горизонтальная. Отход по горизонту 1000м.  </t>
  </si>
  <si>
    <t>№608Б</t>
  </si>
  <si>
    <t>эксплуатация</t>
  </si>
  <si>
    <t>Продолжительность (сутки)</t>
  </si>
  <si>
    <t>Геологическая нагрузка указана в техническом задании</t>
  </si>
  <si>
    <t>Работы выполняются по суточной ставке</t>
  </si>
  <si>
    <t>Услуги выделенные в отдельный сервис (в коммерческое предложение не включать):</t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</si>
  <si>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станции для геолого-технологических исследований (ГТИ)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</si>
  <si>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 xml:space="preserve">Услуги супервайзинга во время бурения скважин всех профилей  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</si>
  <si>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высокотехнологичного наклонно-направленного бурения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</si>
  <si>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долотному сопровождению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</si>
  <si>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сопровождению буровых растворов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</si>
  <si>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сопровождению установки цементных мостов и цементирования обсадных колонн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</si>
  <si>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ГИС (ГФР)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</si>
  <si>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 xml:space="preserve">Услуги по завозу обсадных  труб, цемента и оснастки обсадной колонны, химреагентов для приготовления буровых растворов. 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</si>
  <si>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 технологическому сопровождению наклонно - направленного бурения (телеметрия и ГЗД)</t>
    </r>
  </si>
  <si>
    <t>Фиксировано, РР</t>
  </si>
  <si>
    <t>СТАВКА МОБИЛИЗАЦИИ</t>
  </si>
  <si>
    <t>     </t>
  </si>
  <si>
    <t>СТАВКА ДЕМОБИЛИЗАЦИИ</t>
  </si>
  <si>
    <t>СТАВКА МОНТАЖА</t>
  </si>
  <si>
    <t>Первичный монтаж</t>
  </si>
  <si>
    <t>Вторичный монтаж</t>
  </si>
  <si>
    <t>СТАВКА ДЕМОНТАЖА</t>
  </si>
  <si>
    <t>Полный демонтаж</t>
  </si>
  <si>
    <t>Частичный демонтаж</t>
  </si>
  <si>
    <t>СТАВКА ПЕРЕДВИЖКИ</t>
  </si>
  <si>
    <t>ВМЕСТЕ С ПЕРЕДВИЖКОЙ НАСОСНО-ЕМКОСТНОГО БЛОКА</t>
  </si>
  <si>
    <t>БЕЗ ПЕРЕДВИЖКИ НАСОСНО-ЕМКОСТНОГО БЛОКА</t>
  </si>
  <si>
    <t>СТАВКА СТАСКИВАНИЯ</t>
  </si>
  <si>
    <t>№№ пп</t>
  </si>
  <si>
    <r>
      <t>ТИП УСТАНОВКИ:</t>
    </r>
    <r>
      <rPr>
        <b/>
        <sz val="10"/>
        <color indexed="10"/>
        <rFont val="Arial"/>
        <family val="2"/>
        <charset val="204"/>
      </rPr>
      <t xml:space="preserve"> </t>
    </r>
    <r>
      <rPr>
        <sz val="12"/>
        <color indexed="10"/>
        <rFont val="Arial"/>
        <family val="2"/>
        <charset val="204"/>
      </rPr>
      <t>прописать тип установки</t>
    </r>
  </si>
  <si>
    <t>ТАБЛИЦА 1 – ФИКСИРОВАННЫЕ СТАВКИ</t>
  </si>
  <si>
    <t>1.5</t>
  </si>
  <si>
    <t>1.3.1</t>
  </si>
  <si>
    <t>1.3.2</t>
  </si>
  <si>
    <t>1.4.1</t>
  </si>
  <si>
    <t>1.4.2</t>
  </si>
  <si>
    <t>1.5.1</t>
  </si>
  <si>
    <t>I) расстояние между СКВАЖИНАМИ ≤6.00 м</t>
  </si>
  <si>
    <t>II) расстояние между СКВАЖИНАМИ  &gt;6.00 - ≤22.00 м</t>
  </si>
  <si>
    <t>III) расстояние между СКВАЖИНАМИ &gt;22.00 - ≤70.00 м</t>
  </si>
  <si>
    <t>1.5.2</t>
  </si>
  <si>
    <t>II) расстояние между СКВАЖИНАМИ &gt;6.00 - ≤22.00 м</t>
  </si>
  <si>
    <r>
      <t xml:space="preserve">Форма № </t>
    </r>
    <r>
      <rPr>
        <b/>
        <sz val="12"/>
        <color indexed="10"/>
        <rFont val="Arial"/>
        <family val="2"/>
        <charset val="204"/>
      </rPr>
      <t>3</t>
    </r>
  </si>
  <si>
    <t>СТАВКИ БУРОВОГО ПОДРЯДЧИКА</t>
  </si>
  <si>
    <t xml:space="preserve">Первичный Монтаж – </t>
  </si>
  <si>
    <t>означает монтаж БУРОВОЙ УСТАНОВКИ после полной разборки/демонтажа.</t>
  </si>
  <si>
    <t xml:space="preserve">Вторичный Монтаж – </t>
  </si>
  <si>
    <t>означает монтаж БУРОВОЙ УСТАНОВКИ после частичного демонтажа.</t>
  </si>
  <si>
    <t xml:space="preserve">Полный Демонтаж – </t>
  </si>
  <si>
    <t>означает демонтаж всех частей БУРОВОЙ УСТАНОВКИ, включая демонтаж буровой вышки.</t>
  </si>
  <si>
    <t xml:space="preserve">Частичный Демонтаж – </t>
  </si>
  <si>
    <t xml:space="preserve">означает неполный демонтаж БУРОВОЙ УСТАНОВКИ, когда в целях транспортировки демонтируется </t>
  </si>
  <si>
    <t>навесное и иное ОБОРУДОВАНИЕ без демонтажа буровой вышки</t>
  </si>
  <si>
    <t>Таблица 2 – ПЕРЕМЕННЫЕ СТАВКИ</t>
  </si>
  <si>
    <t>ДИАПАЗОН ПЕРЕЕЗДА</t>
  </si>
  <si>
    <t>ЕД. ИЗМЕРЕНИЯ</t>
  </si>
  <si>
    <t>СТАВКА, РР</t>
  </si>
  <si>
    <t>ТРАНСПОРТИРОВКА ПО ДОРОГАМ ОБЩЕСТВЕННОГО ПОЛЬЗОВАНИЯ</t>
  </si>
  <si>
    <t>ТРАНСПОРТИРОВКА ПО ПЕРЕСЕЧЁННОЙ МЕСТНОСТИ</t>
  </si>
  <si>
    <r>
      <t xml:space="preserve">Дистанция </t>
    </r>
    <r>
      <rPr>
        <sz val="10"/>
        <rFont val="Times New Roman"/>
        <family val="1"/>
        <charset val="204"/>
      </rPr>
      <t>≤</t>
    </r>
    <r>
      <rPr>
        <sz val="10"/>
        <rFont val="Arial"/>
        <family val="2"/>
        <charset val="204"/>
      </rPr>
      <t xml:space="preserve">  50 км</t>
    </r>
  </si>
  <si>
    <t>За 1 км</t>
  </si>
  <si>
    <r>
      <t xml:space="preserve">Дистанция </t>
    </r>
    <r>
      <rPr>
        <sz val="10"/>
        <rFont val="Times New Roman"/>
        <family val="1"/>
        <charset val="204"/>
      </rPr>
      <t>≤</t>
    </r>
    <r>
      <rPr>
        <sz val="10"/>
        <rFont val="Arial"/>
        <family val="2"/>
        <charset val="204"/>
      </rPr>
      <t xml:space="preserve"> 150 км</t>
    </r>
  </si>
  <si>
    <t>Дистанция &gt; 150 км</t>
  </si>
  <si>
    <t xml:space="preserve">В целях применения ставок при расчете используются ставки одного диапазона ПЕРЕЕЗДА. </t>
  </si>
  <si>
    <t>Расстояние между ПЛОЩАДКАМИ определяется согласно маркшейдерской справке (с указанием дистанции ПЕРЕЕЗДА по каждому типу дорог),</t>
  </si>
  <si>
    <t>выдаваемой маркшейдерской службой КОМПАНИИ по запросу ПОДРЯДЧИКА.</t>
  </si>
  <si>
    <t>2.1</t>
  </si>
  <si>
    <t>2.2</t>
  </si>
  <si>
    <t>2.3</t>
  </si>
  <si>
    <t>ТАБЛИЦА 3 – СЕРВИСНЫЕ СТАВКИ</t>
  </si>
  <si>
    <t>РАЗМЕР</t>
  </si>
  <si>
    <t>ОПЕРАЦИОННАЯ СТАВКА</t>
  </si>
  <si>
    <t xml:space="preserve"> Рубли РР в сутки</t>
  </si>
  <si>
    <t>СОКРАЩЕННАЯ ОПЕРАЦИОННАЯ СТАВКА</t>
  </si>
  <si>
    <t>СТАВКА ОЖИДАНИЯ С БРИГАДОЙ</t>
  </si>
  <si>
    <t>СТАВКА ОЖИДАНИЯ БЕЗ БРИГАДЫ</t>
  </si>
  <si>
    <t>При выставлении счетов и оплате размер ставок, указанных в пп.3.2, 3.3, 3.4 Таблицы 3 настоящего Приложения 4.1, округляется до целых единиц.</t>
  </si>
  <si>
    <t>3.1</t>
  </si>
  <si>
    <t>3.2</t>
  </si>
  <si>
    <t>3.3</t>
  </si>
  <si>
    <t>3.4</t>
  </si>
  <si>
    <t>ТАБЛИЦА 4 – СТАВКИ ЗА ДОПОЛНИТЕЛЬНОЕ ОБОРУДОВАНИЕ</t>
  </si>
  <si>
    <t>ТИП ОБОРУДОВАНИЯ</t>
  </si>
  <si>
    <t>СТАВКИ, РР</t>
  </si>
  <si>
    <t>СКВАЖИННОЕ И БУРОВОЕ ОБОРУДОВАНИЕ</t>
  </si>
  <si>
    <t>Силовой Верхний Привод</t>
  </si>
  <si>
    <t>сутки</t>
  </si>
  <si>
    <t>Бурильный инструмент 73 мм</t>
  </si>
  <si>
    <t>Бурильный инструмент 127 мм</t>
  </si>
  <si>
    <t>Буровой насос (триплекс)</t>
  </si>
  <si>
    <t>Гидроключи для свинчивания ОК</t>
  </si>
  <si>
    <t>ТЕХНИКА И СПЕЦИАЛЬНАЯ ТЕХНИКА</t>
  </si>
  <si>
    <t>Бульдозер</t>
  </si>
  <si>
    <t>час</t>
  </si>
  <si>
    <t>Автокран грузоподъемностью 25 т</t>
  </si>
  <si>
    <t>Кран грузоподъемностью 40 т</t>
  </si>
  <si>
    <t>Грейдер</t>
  </si>
  <si>
    <t>Вилочный погрузчик</t>
  </si>
  <si>
    <t>Парогенерерирующая передвижная установка</t>
  </si>
  <si>
    <t>Автобус (16 мест)</t>
  </si>
  <si>
    <t>Автобус (40 мест)</t>
  </si>
  <si>
    <t>Тягач</t>
  </si>
  <si>
    <t>Тягач с прицепом</t>
  </si>
  <si>
    <t>Бойлер</t>
  </si>
  <si>
    <t xml:space="preserve">Опрессовочный агрегат </t>
  </si>
  <si>
    <t>Автоцистерна</t>
  </si>
  <si>
    <t>Вакуумная установка</t>
  </si>
  <si>
    <t>Топливозаправщик</t>
  </si>
  <si>
    <t>Емкость для хранения дизельного топлива 40м3</t>
  </si>
  <si>
    <t>КТПН</t>
  </si>
  <si>
    <t>Энергопоезд</t>
  </si>
  <si>
    <t>ОБОРУДОВАНИЕ ДЛЯ ВАХТОВОГО ПОСЕЛКА*</t>
  </si>
  <si>
    <t>Вагон-дом для супервайзера</t>
  </si>
  <si>
    <t>Вагон-дом для проживания 8 человек</t>
  </si>
  <si>
    <t>Вагон-дом для проживания 4 человек</t>
  </si>
  <si>
    <t>Вагон-дом для проживания 2 человек</t>
  </si>
  <si>
    <t>Оплата ДОПОЛНИТЕЛЬНОГО ОБОРУДОВАНИЯ (техники и специальной техники) ведется исходя из 12 (двенадцати)-часового рабочего дня.</t>
  </si>
  <si>
    <t>ТАБЛИЦА 5 – ДОПОЛНИТЕЛЬНЫЕ УСЛУГИ</t>
  </si>
  <si>
    <t>РАЗМЕР, РР</t>
  </si>
  <si>
    <t>ПОДГОТОВКА АРТСКВАЖИНЫ</t>
  </si>
  <si>
    <t>Фиксированная сумма</t>
  </si>
  <si>
    <t>ГИДРОИЗОЛЯЦИЯ АМБАРА</t>
  </si>
  <si>
    <t>За 1 м3</t>
  </si>
  <si>
    <t>ПЛАНИРОВКА СКВАЖИНО-ТОЧКИ</t>
  </si>
  <si>
    <t>ПОДГОТОВКА СКВАЖИНО-ТОЧКИ</t>
  </si>
  <si>
    <t>РЕКУЛЬТИВАЦИЯ СКВАЖИНО-ТОЧКИ</t>
  </si>
  <si>
    <t>ВЫВОЗ БУРОВОГО ШЛАМА</t>
  </si>
  <si>
    <t>За 1 м3 за 1 км</t>
  </si>
  <si>
    <t>ВЫВОЗ БУРОВОГО РАСТВОРА И СТОЧНЫХ ВОД</t>
  </si>
  <si>
    <t>ЛОВИЛЬНЫЕ РАБОТЫ С ИСПОЛЬЗОВАНИЕМ ОБОРУДОВАНИЯ, НЕ ВХОДЯЩЕГО В СОСТАВ ОБОРУДОВАНИЯ ПОДРЯДЧИКА СОГЛАСНО ПРИЛОЖЕНИЮ 3.1</t>
  </si>
  <si>
    <t>РР в сутки</t>
  </si>
  <si>
    <t>ПИТАНИЕ</t>
  </si>
  <si>
    <t>РР за 1 ч-ка в сутки</t>
  </si>
  <si>
    <t>ТАБЛИЦА 6 – ВОЗМЕЩАЕМЫЕ РАСХОДЫ</t>
  </si>
  <si>
    <t>Следующие расходы ПОДРЯДЧИКА являются возмещаемыми, если отмечены крестом: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</si>
  <si>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</si>
  <si>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</si>
  <si>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</si>
  <si>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</si>
  <si>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</si>
  <si>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</si>
  <si>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</si>
  <si>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</si>
  <si>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</si>
  <si>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</si>
  <si>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</si>
  <si>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</si>
  <si>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</si>
  <si>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</si>
  <si>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</si>
  <si>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</si>
  <si>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</si>
  <si>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</si>
  <si>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</si>
  <si>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</si>
  <si>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</si>
  <si>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</si>
  <si>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</si>
  <si>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</si>
  <si>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</si>
  <si>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</si>
  <si>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</si>
  <si>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4.3</t>
  </si>
  <si>
    <t>4.3.1</t>
  </si>
  <si>
    <t>4.3.2</t>
  </si>
  <si>
    <t>4.3.3</t>
  </si>
  <si>
    <t>4.3.4</t>
  </si>
  <si>
    <t>% от ОПЕРАЦИОННОЙ СТАВКИ</t>
  </si>
  <si>
    <t>I) Бурение артезианской/водозаборной скважины</t>
  </si>
  <si>
    <t>II) Ликвидация артезианской/водозаборной скважины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</si>
  <si>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</si>
  <si>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</si>
  <si>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</si>
  <si>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</si>
  <si>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</si>
  <si>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</si>
  <si>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</si>
  <si>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</si>
  <si>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</si>
  <si>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</si>
  <si>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r>
      <t>ОХРАНА ОБОРУДОВАНИЯ</t>
    </r>
    <r>
      <rPr>
        <sz val="10"/>
        <color indexed="10"/>
        <rFont val="Arial"/>
        <family val="2"/>
        <charset val="204"/>
      </rPr>
      <t>**</t>
    </r>
  </si>
  <si>
    <t>**СТАВКА ЗА ОХРАНУ ОБОРУДОВАНИЯ применяется, когда ОБОРУДОВАНИЕ ПОДРЯДЧИКА находится на ПЛОЩАДКЕ</t>
  </si>
  <si>
    <r>
      <t>ПРОЖИВАНИЕ</t>
    </r>
    <r>
      <rPr>
        <sz val="10"/>
        <color indexed="10"/>
        <rFont val="Arial"/>
        <family val="2"/>
        <charset val="204"/>
      </rPr>
      <t>*</t>
    </r>
  </si>
  <si>
    <t xml:space="preserve"> в разобранном состоянии до МОНТАЖА или после ДЕМОНТАЖА, когда осуществить МОНТАЖ/ДЕМОНТАЖ или ДЕМОБИЛИЗАЦИЮ </t>
  </si>
  <si>
    <r>
      <t xml:space="preserve">невозможно по независящим от СТОРОН причинам. </t>
    </r>
    <r>
      <rPr>
        <sz val="10"/>
        <color indexed="10"/>
        <rFont val="Arial"/>
        <family val="2"/>
        <charset val="204"/>
      </rPr>
      <t xml:space="preserve">(удалить, если не применимо) </t>
    </r>
  </si>
  <si>
    <t>Печное топливо</t>
  </si>
  <si>
    <r>
      <rPr>
        <b/>
        <sz val="10"/>
        <rFont val="Arial"/>
        <family val="2"/>
        <charset val="204"/>
      </rPr>
      <t>Энергообеспечени</t>
    </r>
    <r>
      <rPr>
        <sz val="10"/>
        <rFont val="Arial"/>
        <family val="2"/>
        <charset val="204"/>
      </rPr>
      <t>е</t>
    </r>
  </si>
  <si>
    <r>
      <rPr>
        <b/>
        <sz val="10"/>
        <rFont val="Arial"/>
        <family val="2"/>
        <charset val="204"/>
      </rPr>
      <t>Дизельное топливо</t>
    </r>
    <r>
      <rPr>
        <sz val="10"/>
        <rFont val="Arial"/>
        <family val="2"/>
        <charset val="204"/>
      </rPr>
      <t xml:space="preserve">, включая доставку до ПЛОЩАДКИ, для обеспечения работы БУРОВОЙ УСТАНОВКИ и ВАХТОВОГО ПОСЕЛКА. </t>
    </r>
  </si>
  <si>
    <t xml:space="preserve">Примечание: стоимость  дизельного топлива для ДОПОЛНИТЕЛЬНОГО ОБОРУДОВАНИЯ (Техники и Специальной техники) ПОДРЯДЧИКА </t>
  </si>
  <si>
    <t>считается включенным в соответствующие ставки и возмещению не подлежит.</t>
  </si>
  <si>
    <t>Кондуктор</t>
  </si>
  <si>
    <t>Дата: _________________</t>
  </si>
  <si>
    <t>Подпись: _______________</t>
  </si>
  <si>
    <t xml:space="preserve">Должность: _______________ </t>
  </si>
  <si>
    <t xml:space="preserve">Ф.И.О: _______________ </t>
  </si>
  <si>
    <t>ДА / НЕТ</t>
  </si>
  <si>
    <t>СЕКЦИЯ</t>
  </si>
  <si>
    <t>ИНТЕРВАЛ</t>
  </si>
  <si>
    <t>ВЗД</t>
  </si>
  <si>
    <t>Эксплуатационная колонна</t>
  </si>
  <si>
    <t>таблица 1</t>
  </si>
  <si>
    <t>ЗАПОЛНЯЕТ ЗАКАЗЧИК</t>
  </si>
  <si>
    <t>ЗАПОЛНЯЕТ ПРЕТЕНДЕНТ</t>
  </si>
  <si>
    <t>РАЗМЕР,
ММ</t>
  </si>
  <si>
    <t>НОРМАТИВНЫЕ ПОКАЗАТЕЛИ БУРЕНИЯ</t>
  </si>
  <si>
    <t>ПРИВОД</t>
  </si>
  <si>
    <t>ПРЕДЛАГАЕМЫЙ ПОРОДОРАЗРУШАЮЩИЙ ИНСТРУМЕНТ</t>
  </si>
  <si>
    <t>ПРЕДПОЛАГАЕМАЯ ПРОХОДКА</t>
  </si>
  <si>
    <t>ПРЕДПОЛАГАЕМОЕ ВРЕМЯ БУРЕНИЯ</t>
  </si>
  <si>
    <t>МЕХАНИЧЕСКАЯ СКОРОСТЬ</t>
  </si>
  <si>
    <t>СРЕДНЕЕ МСП ЗА СЕКЦИЮ</t>
  </si>
  <si>
    <t>СООТВЕТСТВИЕ НОРМАТИВНЫМ ПОКАЗАТЕЛЯМ БУРЕНИЯ</t>
  </si>
  <si>
    <t>МАКСИМАЛЬНОЕ КОЛИЧЕСТВО ДОЛБЛЕНИЙ НА СЕКЦИЮ</t>
  </si>
  <si>
    <t>МИНИМАЛЬНОЕ ЗНАЧЕНИЕ СРЕДНЕЙ МСП ЗА СЕКЦИЮ, М/Ч</t>
  </si>
  <si>
    <t>РОТОР/ВЗД/ТУРБОБУР/РУС</t>
  </si>
  <si>
    <t>П.П. РЕЙСА</t>
  </si>
  <si>
    <t>ТИП ДОЛОТА</t>
  </si>
  <si>
    <t>КОД IADC / КОЛ-ВО ЛОПАСТЕЙ, РАЗМЕР РЕЗЦОВ</t>
  </si>
  <si>
    <t>ОТ, М</t>
  </si>
  <si>
    <t>ДО, М</t>
  </si>
  <si>
    <t>МЕТРОВ</t>
  </si>
  <si>
    <t>ЧАСЫ</t>
  </si>
  <si>
    <t>М/ЧАС</t>
  </si>
  <si>
    <t>Нормализация в экплуатационной колонне</t>
  </si>
  <si>
    <r>
      <t>139,7-146,1</t>
    </r>
    <r>
      <rPr>
        <vertAlign val="superscript"/>
        <sz val="12"/>
        <rFont val="Times New Roman"/>
        <family val="1"/>
        <charset val="204"/>
      </rPr>
      <t>**</t>
    </r>
  </si>
  <si>
    <t>Примечание</t>
  </si>
  <si>
    <t>* - Возможно увеличение количества долблений в связи проведением привязачного ГИС</t>
  </si>
  <si>
    <t>** - Диаметр долота определяется в зависимости от толщины стенки колонны.</t>
  </si>
  <si>
    <t>295,3/100</t>
  </si>
  <si>
    <t>Ротор/ВЗД</t>
  </si>
  <si>
    <t>215,9/100</t>
  </si>
  <si>
    <t>Напрвление</t>
  </si>
  <si>
    <t>13* с учетом отбора керна снарядом L=18 м</t>
  </si>
  <si>
    <r>
      <t xml:space="preserve">СООТВЕТСТВИЕ ДОЛОТНОЙ ПРОГРАММЫ НОРМАТИВНЫМ ПОКАЗАТЕЛЯМ БУРЕНИЯ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"/>
        <family val="2"/>
        <charset val="204"/>
      </rPr>
      <t>Приложение №2 к форме 2</t>
    </r>
  </si>
  <si>
    <t xml:space="preserve">ПДО №147-БНГРЭ-2017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</si>
</sst>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8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i/>
      <sz val="10"/>
      <name val="Times New Roman"/>
      <family val="1"/>
    </font>
    <font>
      <b/>
      <i/>
      <sz val="8"/>
      <name val="Times New Roman"/>
      <family val="1"/>
    </font>
    <font>
      <b/>
      <sz val="12"/>
      <color indexed="10"/>
      <name val="Times New Roman"/>
      <family val="1"/>
    </font>
    <font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Tahoma"/>
      <family val="2"/>
    </font>
    <font>
      <b/>
      <i/>
      <sz val="8"/>
      <name val="Tahoma"/>
      <family val="2"/>
    </font>
    <font>
      <b/>
      <sz val="8"/>
      <color indexed="9"/>
      <name val="Tahoma"/>
      <family val="2"/>
    </font>
    <font>
      <b/>
      <sz val="8"/>
      <name val="Tahoma"/>
      <family val="2"/>
    </font>
    <font>
      <b/>
      <i/>
      <sz val="12"/>
      <color indexed="12"/>
      <name val="Times New Roman"/>
      <family val="1"/>
    </font>
    <font>
      <b/>
      <i/>
      <sz val="8"/>
      <color indexed="10"/>
      <name val="Arial"/>
      <family val="2"/>
    </font>
    <font>
      <i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8"/>
      <name val="Tahoma"/>
      <family val="2"/>
      <charset val="204"/>
    </font>
    <font>
      <b/>
      <sz val="8"/>
      <name val="Arial"/>
      <family val="2"/>
      <charset val="204"/>
    </font>
    <font>
      <sz val="8"/>
      <name val="Tahoma"/>
      <family val="2"/>
      <charset val="204"/>
    </font>
    <font>
      <b/>
      <sz val="9"/>
      <name val="Tahoma"/>
      <family val="2"/>
    </font>
    <font>
      <sz val="8"/>
      <name val="Arial"/>
      <family val="2"/>
      <charset val="204"/>
    </font>
    <font>
      <b/>
      <sz val="10"/>
      <name val="Tahoma"/>
      <family val="2"/>
    </font>
    <font>
      <b/>
      <i/>
      <sz val="8"/>
      <color indexed="12"/>
      <name val="Tahoma"/>
      <family val="2"/>
      <charset val="204"/>
    </font>
    <font>
      <b/>
      <i/>
      <sz val="10"/>
      <name val="Arial"/>
      <family val="2"/>
    </font>
    <font>
      <sz val="8"/>
      <name val="Arial Cyr"/>
      <charset val="204"/>
    </font>
    <font>
      <b/>
      <sz val="10"/>
      <name val="Tahoma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Symbol"/>
      <family val="1"/>
      <charset val="2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Unicode MS"/>
      <family val="2"/>
      <charset val="204"/>
    </font>
    <font>
      <b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7"/>
      <name val="Arial"/>
      <family val="2"/>
      <charset val="204"/>
    </font>
    <font>
      <sz val="8"/>
      <name val="Times New Roman"/>
      <family val="1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color theme="0"/>
      <name val="Arial Cyr"/>
      <charset val="204"/>
    </font>
    <font>
      <sz val="12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4"/>
      <color theme="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gray0625"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5">
    <xf numFmtId="0" fontId="0" fillId="0" borderId="0"/>
    <xf numFmtId="0" fontId="62" fillId="0" borderId="0"/>
    <xf numFmtId="0" fontId="54" fillId="0" borderId="0"/>
    <xf numFmtId="0" fontId="65" fillId="0" borderId="0"/>
    <xf numFmtId="0" fontId="54" fillId="0" borderId="0"/>
    <xf numFmtId="0" fontId="54" fillId="0" borderId="0"/>
    <xf numFmtId="0" fontId="67" fillId="0" borderId="0"/>
    <xf numFmtId="0" fontId="66" fillId="0" borderId="0"/>
    <xf numFmtId="0" fontId="69" fillId="0" borderId="0"/>
    <xf numFmtId="0" fontId="4" fillId="0" borderId="0"/>
    <xf numFmtId="0" fontId="54" fillId="0" borderId="0"/>
    <xf numFmtId="164" fontId="54" fillId="0" borderId="0" applyFont="0" applyFill="0" applyBorder="0" applyAlignment="0" applyProtection="0"/>
    <xf numFmtId="0" fontId="3" fillId="0" borderId="0"/>
    <xf numFmtId="0" fontId="2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</cellStyleXfs>
  <cellXfs count="387">
    <xf numFmtId="0" fontId="0" fillId="0" borderId="0" xfId="0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8" fillId="0" borderId="1" xfId="0" applyFont="1" applyBorder="1"/>
    <xf numFmtId="0" fontId="16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" xfId="0" applyFont="1" applyBorder="1" applyAlignment="1">
      <alignment horizontal="left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8" fillId="0" borderId="0" xfId="0" applyFont="1"/>
    <xf numFmtId="0" fontId="27" fillId="3" borderId="6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2" fillId="0" borderId="0" xfId="0" applyFont="1"/>
    <xf numFmtId="0" fontId="31" fillId="0" borderId="0" xfId="0" applyFont="1"/>
    <xf numFmtId="0" fontId="7" fillId="2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165" fontId="35" fillId="2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9" fillId="5" borderId="11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33" fillId="0" borderId="0" xfId="0" applyFont="1" applyAlignment="1">
      <alignment horizontal="right"/>
    </xf>
    <xf numFmtId="0" fontId="20" fillId="0" borderId="1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4" fontId="39" fillId="4" borderId="12" xfId="0" applyNumberFormat="1" applyFont="1" applyFill="1" applyBorder="1" applyAlignment="1">
      <alignment horizontal="left" vertical="center"/>
    </xf>
    <xf numFmtId="0" fontId="25" fillId="0" borderId="18" xfId="0" applyNumberFormat="1" applyFont="1" applyFill="1" applyBorder="1" applyAlignment="1">
      <alignment horizontal="left" indent="3"/>
    </xf>
    <xf numFmtId="0" fontId="25" fillId="0" borderId="18" xfId="0" applyFont="1" applyBorder="1" applyAlignment="1">
      <alignment horizontal="left" vertical="center" wrapText="1" indent="3"/>
    </xf>
    <xf numFmtId="0" fontId="25" fillId="0" borderId="18" xfId="0" applyFont="1" applyFill="1" applyBorder="1"/>
    <xf numFmtId="0" fontId="25" fillId="0" borderId="18" xfId="0" applyFont="1" applyFill="1" applyBorder="1" applyAlignment="1">
      <alignment vertical="center" wrapText="1"/>
    </xf>
    <xf numFmtId="0" fontId="0" fillId="0" borderId="18" xfId="0" applyBorder="1"/>
    <xf numFmtId="4" fontId="39" fillId="4" borderId="18" xfId="0" applyNumberFormat="1" applyFont="1" applyFill="1" applyBorder="1" applyAlignment="1">
      <alignment horizontal="left" vertical="center"/>
    </xf>
    <xf numFmtId="0" fontId="39" fillId="0" borderId="18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left" vertical="center" wrapText="1" indent="1"/>
    </xf>
    <xf numFmtId="0" fontId="21" fillId="0" borderId="18" xfId="0" applyFont="1" applyFill="1" applyBorder="1" applyAlignment="1">
      <alignment horizontal="left" vertical="center" wrapText="1" indent="2"/>
    </xf>
    <xf numFmtId="49" fontId="25" fillId="0" borderId="18" xfId="0" applyNumberFormat="1" applyFont="1" applyFill="1" applyBorder="1" applyAlignment="1">
      <alignment horizontal="left" indent="2"/>
    </xf>
    <xf numFmtId="0" fontId="25" fillId="0" borderId="18" xfId="0" applyNumberFormat="1" applyFont="1" applyFill="1" applyBorder="1" applyAlignment="1">
      <alignment horizontal="left" indent="2"/>
    </xf>
    <xf numFmtId="4" fontId="42" fillId="0" borderId="18" xfId="0" applyNumberFormat="1" applyFont="1" applyFill="1" applyBorder="1" applyAlignment="1">
      <alignment horizontal="left" vertical="center"/>
    </xf>
    <xf numFmtId="4" fontId="42" fillId="0" borderId="19" xfId="0" applyNumberFormat="1" applyFont="1" applyFill="1" applyBorder="1" applyAlignment="1">
      <alignment horizontal="left" vertical="center"/>
    </xf>
    <xf numFmtId="0" fontId="42" fillId="0" borderId="18" xfId="0" applyFont="1" applyFill="1" applyBorder="1" applyAlignment="1">
      <alignment wrapText="1"/>
    </xf>
    <xf numFmtId="0" fontId="0" fillId="0" borderId="0" xfId="0" applyFill="1"/>
    <xf numFmtId="0" fontId="21" fillId="0" borderId="18" xfId="0" applyFont="1" applyFill="1" applyBorder="1" applyAlignment="1">
      <alignment horizontal="left" vertical="center" wrapText="1" indent="1"/>
    </xf>
    <xf numFmtId="4" fontId="42" fillId="0" borderId="20" xfId="0" applyNumberFormat="1" applyFont="1" applyFill="1" applyBorder="1" applyAlignment="1">
      <alignment horizontal="left" vertical="center"/>
    </xf>
    <xf numFmtId="0" fontId="40" fillId="0" borderId="18" xfId="0" applyFont="1" applyFill="1" applyBorder="1" applyAlignment="1">
      <alignment horizontal="center" wrapText="1"/>
    </xf>
    <xf numFmtId="0" fontId="25" fillId="0" borderId="21" xfId="0" applyFont="1" applyBorder="1" applyAlignment="1">
      <alignment horizontal="left" vertical="center" wrapText="1"/>
    </xf>
    <xf numFmtId="0" fontId="38" fillId="4" borderId="22" xfId="0" applyFont="1" applyFill="1" applyBorder="1" applyAlignment="1">
      <alignment horizontal="center"/>
    </xf>
    <xf numFmtId="0" fontId="40" fillId="0" borderId="18" xfId="0" applyFont="1" applyFill="1" applyBorder="1" applyAlignment="1">
      <alignment horizontal="center"/>
    </xf>
    <xf numFmtId="0" fontId="28" fillId="4" borderId="18" xfId="0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41" fillId="0" borderId="18" xfId="0" applyFont="1" applyFill="1" applyBorder="1" applyAlignment="1">
      <alignment horizontal="center"/>
    </xf>
    <xf numFmtId="0" fontId="0" fillId="0" borderId="23" xfId="0" applyBorder="1"/>
    <xf numFmtId="0" fontId="0" fillId="4" borderId="18" xfId="0" applyFill="1" applyBorder="1"/>
    <xf numFmtId="0" fontId="0" fillId="0" borderId="1" xfId="0" applyBorder="1"/>
    <xf numFmtId="0" fontId="44" fillId="2" borderId="1" xfId="0" applyFont="1" applyFill="1" applyBorder="1" applyAlignment="1">
      <alignment horizontal="left" wrapText="1" indent="1"/>
    </xf>
    <xf numFmtId="49" fontId="25" fillId="0" borderId="15" xfId="0" applyNumberFormat="1" applyFont="1" applyBorder="1" applyAlignment="1">
      <alignment horizontal="left" vertical="center" wrapText="1"/>
    </xf>
    <xf numFmtId="0" fontId="25" fillId="0" borderId="24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left" vertical="center" wrapText="1"/>
    </xf>
    <xf numFmtId="0" fontId="25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0" fillId="6" borderId="29" xfId="0" applyFill="1" applyBorder="1"/>
    <xf numFmtId="0" fontId="43" fillId="6" borderId="29" xfId="0" applyFont="1" applyFill="1" applyBorder="1" applyAlignment="1">
      <alignment horizontal="center" wrapText="1"/>
    </xf>
    <xf numFmtId="166" fontId="35" fillId="2" borderId="2" xfId="0" applyNumberFormat="1" applyFont="1" applyFill="1" applyBorder="1" applyAlignment="1">
      <alignment horizontal="center" vertical="top" wrapText="1"/>
    </xf>
    <xf numFmtId="0" fontId="25" fillId="0" borderId="0" xfId="0" applyFont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27" fillId="3" borderId="14" xfId="0" applyFont="1" applyFill="1" applyBorder="1" applyAlignment="1" applyProtection="1">
      <alignment horizontal="center" vertical="center" wrapText="1"/>
      <protection locked="0"/>
    </xf>
    <xf numFmtId="4" fontId="42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2" fillId="0" borderId="31" xfId="0" applyNumberFormat="1" applyFont="1" applyFill="1" applyBorder="1" applyAlignment="1" applyProtection="1">
      <alignment vertical="center" wrapText="1"/>
      <protection locked="0"/>
    </xf>
    <xf numFmtId="4" fontId="39" fillId="4" borderId="23" xfId="0" applyNumberFormat="1" applyFont="1" applyFill="1" applyBorder="1" applyAlignment="1">
      <alignment horizontal="left" vertical="center"/>
    </xf>
    <xf numFmtId="0" fontId="29" fillId="4" borderId="11" xfId="0" applyFont="1" applyFill="1" applyBorder="1" applyProtection="1">
      <protection locked="0"/>
    </xf>
    <xf numFmtId="0" fontId="7" fillId="4" borderId="8" xfId="0" applyFont="1" applyFill="1" applyBorder="1" applyProtection="1">
      <protection locked="0"/>
    </xf>
    <xf numFmtId="0" fontId="7" fillId="4" borderId="2" xfId="0" applyFont="1" applyFill="1" applyBorder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45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30" fillId="0" borderId="0" xfId="0" applyFont="1" applyFill="1" applyAlignment="1" applyProtection="1">
      <alignment horizontal="center"/>
      <protection locked="0"/>
    </xf>
    <xf numFmtId="0" fontId="25" fillId="0" borderId="0" xfId="0" applyFont="1" applyAlignment="1" applyProtection="1">
      <alignment horizontal="left"/>
      <protection locked="0"/>
    </xf>
    <xf numFmtId="0" fontId="26" fillId="0" borderId="0" xfId="0" applyFont="1" applyProtection="1">
      <protection locked="0"/>
    </xf>
    <xf numFmtId="0" fontId="25" fillId="0" borderId="32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0" fontId="25" fillId="0" borderId="33" xfId="0" applyFont="1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28" fillId="0" borderId="3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 applyProtection="1">
      <alignment horizontal="left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horizontal="left" vertical="center" wrapText="1"/>
      <protection locked="0"/>
    </xf>
    <xf numFmtId="165" fontId="25" fillId="0" borderId="31" xfId="0" applyNumberFormat="1" applyFont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left" vertical="center" wrapText="1"/>
      <protection locked="0"/>
    </xf>
    <xf numFmtId="165" fontId="25" fillId="0" borderId="30" xfId="0" applyNumberFormat="1" applyFont="1" applyBorder="1" applyAlignment="1" applyProtection="1">
      <alignment horizontal="center" vertical="center" wrapText="1"/>
      <protection locked="0"/>
    </xf>
    <xf numFmtId="49" fontId="25" fillId="0" borderId="16" xfId="0" applyNumberFormat="1" applyFont="1" applyBorder="1" applyAlignment="1" applyProtection="1">
      <alignment horizontal="left" vertical="center" wrapText="1"/>
      <protection locked="0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14" xfId="0" applyNumberFormat="1" applyFont="1" applyBorder="1" applyAlignment="1" applyProtection="1">
      <alignment horizontal="center" vertical="center" wrapText="1"/>
      <protection locked="0"/>
    </xf>
    <xf numFmtId="0" fontId="25" fillId="0" borderId="21" xfId="0" applyFont="1" applyBorder="1" applyAlignment="1" applyProtection="1">
      <alignment horizontal="left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0" fontId="38" fillId="0" borderId="26" xfId="0" applyFont="1" applyBorder="1" applyAlignment="1" applyProtection="1">
      <alignment horizontal="left" vertical="center" wrapText="1"/>
      <protection locked="0"/>
    </xf>
    <xf numFmtId="165" fontId="25" fillId="0" borderId="26" xfId="0" applyNumberFormat="1" applyFont="1" applyBorder="1" applyAlignment="1" applyProtection="1">
      <alignment horizontal="center" vertical="center" wrapText="1"/>
      <protection locked="0"/>
    </xf>
    <xf numFmtId="0" fontId="25" fillId="0" borderId="37" xfId="0" applyFont="1" applyBorder="1" applyAlignment="1" applyProtection="1">
      <alignment vertical="center" wrapText="1"/>
      <protection locked="0"/>
    </xf>
    <xf numFmtId="165" fontId="25" fillId="0" borderId="18" xfId="0" applyNumberFormat="1" applyFont="1" applyBorder="1" applyAlignment="1" applyProtection="1">
      <alignment horizontal="center" vertical="center" wrapText="1"/>
      <protection locked="0"/>
    </xf>
    <xf numFmtId="165" fontId="25" fillId="0" borderId="38" xfId="0" applyNumberFormat="1" applyFont="1" applyBorder="1" applyAlignment="1" applyProtection="1">
      <alignment horizontal="center" vertical="center" wrapText="1"/>
      <protection locked="0"/>
    </xf>
    <xf numFmtId="0" fontId="38" fillId="0" borderId="17" xfId="0" applyFont="1" applyBorder="1" applyAlignment="1" applyProtection="1">
      <alignment horizontal="left" vertical="center" wrapText="1"/>
      <protection locked="0"/>
    </xf>
    <xf numFmtId="165" fontId="38" fillId="0" borderId="26" xfId="0" applyNumberFormat="1" applyFont="1" applyBorder="1" applyAlignment="1" applyProtection="1">
      <alignment horizontal="center" vertical="center" wrapText="1"/>
      <protection locked="0"/>
    </xf>
    <xf numFmtId="165" fontId="38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3" borderId="40" xfId="0" applyFont="1" applyFill="1" applyBorder="1" applyAlignment="1" applyProtection="1">
      <alignment horizontal="center" vertical="center" wrapText="1"/>
      <protection locked="0"/>
    </xf>
    <xf numFmtId="0" fontId="27" fillId="3" borderId="41" xfId="0" applyFont="1" applyFill="1" applyBorder="1" applyAlignment="1" applyProtection="1">
      <alignment horizontal="center" vertical="center" wrapText="1"/>
      <protection locked="0"/>
    </xf>
    <xf numFmtId="0" fontId="27" fillId="3" borderId="42" xfId="0" applyFont="1" applyFill="1" applyBorder="1" applyAlignment="1" applyProtection="1">
      <alignment horizontal="center" vertical="center" wrapText="1"/>
      <protection locked="0"/>
    </xf>
    <xf numFmtId="4" fontId="39" fillId="4" borderId="12" xfId="0" applyNumberFormat="1" applyFont="1" applyFill="1" applyBorder="1" applyAlignment="1" applyProtection="1">
      <alignment horizontal="left" vertical="center"/>
      <protection locked="0"/>
    </xf>
    <xf numFmtId="0" fontId="38" fillId="4" borderId="43" xfId="0" applyFont="1" applyFill="1" applyBorder="1" applyAlignment="1" applyProtection="1">
      <alignment horizontal="center" vertical="center" wrapText="1"/>
      <protection locked="0"/>
    </xf>
    <xf numFmtId="4" fontId="39" fillId="4" borderId="30" xfId="0" applyNumberFormat="1" applyFont="1" applyFill="1" applyBorder="1" applyAlignment="1" applyProtection="1">
      <alignment horizontal="left" vertical="center"/>
      <protection locked="0"/>
    </xf>
    <xf numFmtId="0" fontId="38" fillId="4" borderId="15" xfId="0" applyNumberFormat="1" applyFont="1" applyFill="1" applyBorder="1" applyAlignment="1" applyProtection="1">
      <alignment horizontal="center"/>
      <protection locked="0"/>
    </xf>
    <xf numFmtId="0" fontId="25" fillId="0" borderId="38" xfId="0" applyNumberFormat="1" applyFont="1" applyFill="1" applyBorder="1" applyAlignment="1" applyProtection="1">
      <alignment horizontal="center"/>
      <protection locked="0"/>
    </xf>
    <xf numFmtId="0" fontId="38" fillId="4" borderId="38" xfId="0" applyNumberFormat="1" applyFont="1" applyFill="1" applyBorder="1" applyAlignment="1" applyProtection="1">
      <alignment horizontal="center"/>
      <protection locked="0"/>
    </xf>
    <xf numFmtId="0" fontId="25" fillId="0" borderId="30" xfId="0" applyNumberFormat="1" applyFont="1" applyFill="1" applyBorder="1" applyAlignment="1" applyProtection="1">
      <alignment horizontal="center"/>
      <protection locked="0"/>
    </xf>
    <xf numFmtId="0" fontId="40" fillId="0" borderId="38" xfId="0" applyNumberFormat="1" applyFont="1" applyFill="1" applyBorder="1" applyAlignment="1" applyProtection="1">
      <alignment horizontal="center"/>
      <protection locked="0"/>
    </xf>
    <xf numFmtId="0" fontId="37" fillId="0" borderId="38" xfId="0" applyFont="1" applyBorder="1" applyAlignment="1" applyProtection="1">
      <alignment horizontal="center"/>
      <protection locked="0"/>
    </xf>
    <xf numFmtId="0" fontId="43" fillId="6" borderId="29" xfId="0" applyFont="1" applyFill="1" applyBorder="1" applyAlignment="1" applyProtection="1">
      <alignment horizontal="center" wrapText="1"/>
      <protection locked="0"/>
    </xf>
    <xf numFmtId="0" fontId="37" fillId="6" borderId="44" xfId="0" applyFont="1" applyFill="1" applyBorder="1" applyAlignment="1" applyProtection="1">
      <alignment horizontal="center"/>
      <protection locked="0"/>
    </xf>
    <xf numFmtId="0" fontId="44" fillId="2" borderId="1" xfId="0" applyFont="1" applyFill="1" applyBorder="1" applyAlignment="1" applyProtection="1">
      <alignment horizontal="left" wrapText="1" indent="1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" fontId="4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5" fillId="0" borderId="45" xfId="0" applyFont="1" applyBorder="1" applyProtection="1">
      <protection locked="0"/>
    </xf>
    <xf numFmtId="4" fontId="42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9" xfId="0" applyFont="1" applyBorder="1" applyProtection="1">
      <protection locked="0"/>
    </xf>
    <xf numFmtId="0" fontId="0" fillId="0" borderId="12" xfId="0" applyBorder="1" applyProtection="1">
      <protection locked="0"/>
    </xf>
    <xf numFmtId="0" fontId="25" fillId="0" borderId="34" xfId="0" applyFont="1" applyBorder="1" applyProtection="1">
      <protection locked="0"/>
    </xf>
    <xf numFmtId="4" fontId="42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0" xfId="0" applyFont="1" applyBorder="1" applyProtection="1">
      <protection locked="0"/>
    </xf>
    <xf numFmtId="0" fontId="0" fillId="0" borderId="14" xfId="0" applyBorder="1" applyProtection="1">
      <protection locked="0"/>
    </xf>
    <xf numFmtId="0" fontId="25" fillId="0" borderId="46" xfId="0" applyFont="1" applyBorder="1" applyProtection="1">
      <protection locked="0"/>
    </xf>
    <xf numFmtId="4" fontId="42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10" xfId="0" applyFont="1" applyBorder="1" applyProtection="1">
      <protection locked="0"/>
    </xf>
    <xf numFmtId="0" fontId="0" fillId="0" borderId="25" xfId="0" applyBorder="1" applyProtection="1">
      <protection locked="0"/>
    </xf>
    <xf numFmtId="0" fontId="38" fillId="0" borderId="46" xfId="0" applyFont="1" applyBorder="1" applyProtection="1">
      <protection locked="0"/>
    </xf>
    <xf numFmtId="0" fontId="8" fillId="4" borderId="11" xfId="0" applyFont="1" applyFill="1" applyBorder="1" applyAlignment="1" applyProtection="1">
      <alignment horizontal="left" wrapText="1"/>
      <protection locked="0"/>
    </xf>
    <xf numFmtId="166" fontId="6" fillId="2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Border="1"/>
    <xf numFmtId="0" fontId="9" fillId="2" borderId="1" xfId="0" applyFont="1" applyFill="1" applyBorder="1" applyAlignment="1">
      <alignment horizontal="center" wrapText="1"/>
    </xf>
    <xf numFmtId="0" fontId="40" fillId="0" borderId="38" xfId="0" applyFont="1" applyBorder="1" applyAlignment="1" applyProtection="1">
      <alignment horizontal="center" vertical="center" wrapText="1"/>
      <protection locked="0"/>
    </xf>
    <xf numFmtId="0" fontId="40" fillId="0" borderId="30" xfId="0" applyFont="1" applyBorder="1" applyAlignment="1" applyProtection="1">
      <alignment horizontal="center" vertical="center" wrapText="1"/>
      <protection locked="0"/>
    </xf>
    <xf numFmtId="0" fontId="25" fillId="0" borderId="38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48" fillId="0" borderId="0" xfId="0" applyFont="1" applyAlignment="1">
      <alignment horizontal="center"/>
    </xf>
    <xf numFmtId="0" fontId="48" fillId="0" borderId="0" xfId="0" applyFont="1"/>
    <xf numFmtId="0" fontId="48" fillId="7" borderId="1" xfId="0" applyFont="1" applyFill="1" applyBorder="1" applyAlignment="1">
      <alignment horizontal="left" wrapText="1"/>
    </xf>
    <xf numFmtId="0" fontId="49" fillId="0" borderId="0" xfId="0" applyFont="1" applyFill="1" applyAlignment="1">
      <alignment horizontal="left"/>
    </xf>
    <xf numFmtId="0" fontId="5" fillId="2" borderId="1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/>
    </xf>
    <xf numFmtId="0" fontId="33" fillId="0" borderId="1" xfId="0" applyFont="1" applyBorder="1"/>
    <xf numFmtId="0" fontId="36" fillId="2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51" fillId="0" borderId="0" xfId="0" applyFont="1" applyAlignment="1">
      <alignment horizontal="left"/>
    </xf>
    <xf numFmtId="49" fontId="53" fillId="0" borderId="0" xfId="0" applyNumberFormat="1" applyFont="1" applyAlignment="1">
      <alignment vertical="center"/>
    </xf>
    <xf numFmtId="49" fontId="53" fillId="0" borderId="53" xfId="0" applyNumberFormat="1" applyFont="1" applyBorder="1" applyAlignment="1">
      <alignment horizontal="center" vertical="center" wrapText="1"/>
    </xf>
    <xf numFmtId="0" fontId="53" fillId="0" borderId="54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3" fillId="0" borderId="0" xfId="0" applyNumberFormat="1" applyFont="1" applyAlignment="1">
      <alignment horizontal="center" vertical="center"/>
    </xf>
    <xf numFmtId="49" fontId="53" fillId="0" borderId="0" xfId="0" applyNumberFormat="1" applyFont="1" applyAlignment="1">
      <alignment horizontal="left" vertical="center"/>
    </xf>
    <xf numFmtId="0" fontId="57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54" fillId="0" borderId="0" xfId="0" applyFont="1"/>
    <xf numFmtId="49" fontId="53" fillId="0" borderId="0" xfId="0" applyNumberFormat="1" applyFont="1" applyAlignment="1">
      <alignment horizontal="right" vertical="center"/>
    </xf>
    <xf numFmtId="0" fontId="53" fillId="0" borderId="55" xfId="0" applyFont="1" applyBorder="1" applyAlignment="1">
      <alignment horizontal="center" vertical="center" wrapText="1"/>
    </xf>
    <xf numFmtId="0" fontId="53" fillId="0" borderId="56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center" wrapText="1" indent="2"/>
    </xf>
    <xf numFmtId="0" fontId="54" fillId="0" borderId="1" xfId="0" applyFont="1" applyBorder="1" applyAlignment="1">
      <alignment horizontal="center" vertical="center" wrapText="1"/>
    </xf>
    <xf numFmtId="49" fontId="53" fillId="0" borderId="57" xfId="0" applyNumberFormat="1" applyFont="1" applyBorder="1" applyAlignment="1">
      <alignment horizontal="center" vertical="center" wrapText="1"/>
    </xf>
    <xf numFmtId="0" fontId="54" fillId="0" borderId="58" xfId="0" applyFont="1" applyBorder="1" applyAlignment="1">
      <alignment horizontal="left" vertical="center" wrapText="1" indent="2"/>
    </xf>
    <xf numFmtId="49" fontId="53" fillId="0" borderId="59" xfId="0" applyNumberFormat="1" applyFont="1" applyBorder="1" applyAlignment="1">
      <alignment horizontal="center" vertical="center" wrapText="1"/>
    </xf>
    <xf numFmtId="49" fontId="53" fillId="0" borderId="60" xfId="0" applyNumberFormat="1" applyFont="1" applyBorder="1" applyAlignment="1">
      <alignment horizontal="center" vertical="center" wrapText="1"/>
    </xf>
    <xf numFmtId="0" fontId="54" fillId="0" borderId="61" xfId="0" applyFont="1" applyBorder="1" applyAlignment="1">
      <alignment horizontal="left" vertical="center" wrapText="1" indent="2"/>
    </xf>
    <xf numFmtId="0" fontId="54" fillId="0" borderId="62" xfId="0" applyFont="1" applyBorder="1" applyAlignment="1">
      <alignment horizontal="center" vertical="center" wrapText="1"/>
    </xf>
    <xf numFmtId="0" fontId="54" fillId="8" borderId="63" xfId="0" applyFont="1" applyFill="1" applyBorder="1" applyAlignment="1">
      <alignment horizontal="center" vertical="center" wrapText="1"/>
    </xf>
    <xf numFmtId="0" fontId="54" fillId="8" borderId="64" xfId="0" applyFont="1" applyFill="1" applyBorder="1" applyAlignment="1">
      <alignment horizontal="center" vertical="center" wrapText="1"/>
    </xf>
    <xf numFmtId="0" fontId="54" fillId="8" borderId="62" xfId="0" applyFont="1" applyFill="1" applyBorder="1" applyAlignment="1">
      <alignment horizontal="center" vertical="center" wrapText="1"/>
    </xf>
    <xf numFmtId="0" fontId="60" fillId="8" borderId="1" xfId="0" applyFont="1" applyFill="1" applyBorder="1" applyAlignment="1">
      <alignment horizontal="center" vertical="center" wrapText="1"/>
    </xf>
    <xf numFmtId="0" fontId="54" fillId="0" borderId="61" xfId="0" applyFont="1" applyBorder="1" applyAlignment="1">
      <alignment horizontal="center" vertical="center" wrapText="1"/>
    </xf>
    <xf numFmtId="49" fontId="54" fillId="0" borderId="57" xfId="0" applyNumberFormat="1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60" fillId="8" borderId="63" xfId="0" applyFont="1" applyFill="1" applyBorder="1" applyAlignment="1">
      <alignment horizontal="center" vertical="center" wrapText="1"/>
    </xf>
    <xf numFmtId="49" fontId="54" fillId="0" borderId="59" xfId="0" applyNumberFormat="1" applyFont="1" applyBorder="1" applyAlignment="1">
      <alignment horizontal="center" vertical="center" wrapText="1"/>
    </xf>
    <xf numFmtId="0" fontId="60" fillId="8" borderId="64" xfId="0" applyFont="1" applyFill="1" applyBorder="1" applyAlignment="1">
      <alignment horizontal="center" vertical="center" wrapText="1"/>
    </xf>
    <xf numFmtId="49" fontId="54" fillId="0" borderId="60" xfId="0" applyNumberFormat="1" applyFont="1" applyBorder="1" applyAlignment="1">
      <alignment horizontal="center" vertical="center" wrapText="1"/>
    </xf>
    <xf numFmtId="0" fontId="60" fillId="8" borderId="6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Continuous" vertical="center"/>
    </xf>
    <xf numFmtId="49" fontId="37" fillId="0" borderId="0" xfId="0" applyNumberFormat="1" applyFont="1" applyAlignment="1">
      <alignment horizontal="centerContinuous" vertical="center"/>
    </xf>
    <xf numFmtId="49" fontId="54" fillId="0" borderId="0" xfId="0" applyNumberFormat="1" applyFont="1" applyAlignment="1">
      <alignment horizontal="left" vertical="center"/>
    </xf>
    <xf numFmtId="0" fontId="60" fillId="8" borderId="58" xfId="0" applyFont="1" applyFill="1" applyBorder="1" applyAlignment="1">
      <alignment horizontal="center" vertical="center" wrapText="1"/>
    </xf>
    <xf numFmtId="0" fontId="60" fillId="8" borderId="61" xfId="0" applyFont="1" applyFill="1" applyBorder="1" applyAlignment="1">
      <alignment horizontal="center" vertical="center" wrapText="1"/>
    </xf>
    <xf numFmtId="49" fontId="54" fillId="0" borderId="0" xfId="0" applyNumberFormat="1" applyFont="1" applyAlignment="1">
      <alignment vertical="center"/>
    </xf>
    <xf numFmtId="49" fontId="53" fillId="9" borderId="65" xfId="0" applyNumberFormat="1" applyFont="1" applyFill="1" applyBorder="1" applyAlignment="1">
      <alignment horizontal="center" vertical="center" wrapText="1"/>
    </xf>
    <xf numFmtId="0" fontId="53" fillId="9" borderId="56" xfId="0" applyFont="1" applyFill="1" applyBorder="1" applyAlignment="1">
      <alignment horizontal="center" vertical="center" wrapText="1"/>
    </xf>
    <xf numFmtId="0" fontId="53" fillId="9" borderId="55" xfId="0" applyFont="1" applyFill="1" applyBorder="1" applyAlignment="1">
      <alignment horizontal="center" vertical="center" wrapText="1"/>
    </xf>
    <xf numFmtId="0" fontId="63" fillId="8" borderId="63" xfId="0" applyFont="1" applyFill="1" applyBorder="1" applyAlignment="1">
      <alignment horizontal="center" vertical="center" wrapText="1"/>
    </xf>
    <xf numFmtId="9" fontId="54" fillId="0" borderId="64" xfId="0" applyNumberFormat="1" applyFont="1" applyBorder="1" applyAlignment="1">
      <alignment horizontal="center" vertical="center" wrapText="1"/>
    </xf>
    <xf numFmtId="9" fontId="54" fillId="0" borderId="62" xfId="0" applyNumberFormat="1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 indent="2"/>
    </xf>
    <xf numFmtId="49" fontId="53" fillId="0" borderId="65" xfId="0" applyNumberFormat="1" applyFont="1" applyBorder="1" applyAlignment="1">
      <alignment horizontal="center" vertical="center" wrapText="1"/>
    </xf>
    <xf numFmtId="0" fontId="53" fillId="0" borderId="58" xfId="0" applyFont="1" applyBorder="1" applyAlignment="1">
      <alignment horizontal="left" vertical="center" wrapText="1" indent="2"/>
    </xf>
    <xf numFmtId="0" fontId="54" fillId="10" borderId="1" xfId="0" applyFont="1" applyFill="1" applyBorder="1" applyAlignment="1">
      <alignment horizontal="center" vertical="center" wrapText="1"/>
    </xf>
    <xf numFmtId="0" fontId="54" fillId="10" borderId="58" xfId="0" applyFont="1" applyFill="1" applyBorder="1" applyAlignment="1">
      <alignment horizontal="center" vertical="center" wrapText="1"/>
    </xf>
    <xf numFmtId="0" fontId="54" fillId="10" borderId="63" xfId="0" applyFont="1" applyFill="1" applyBorder="1" applyAlignment="1">
      <alignment horizontal="center" vertical="center" wrapText="1"/>
    </xf>
    <xf numFmtId="0" fontId="54" fillId="10" borderId="64" xfId="0" applyFont="1" applyFill="1" applyBorder="1" applyAlignment="1">
      <alignment horizontal="center" vertical="center" wrapText="1"/>
    </xf>
    <xf numFmtId="49" fontId="61" fillId="0" borderId="0" xfId="0" applyNumberFormat="1" applyFont="1" applyAlignment="1">
      <alignment horizontal="centerContinuous" vertical="center"/>
    </xf>
    <xf numFmtId="0" fontId="64" fillId="8" borderId="66" xfId="0" applyFont="1" applyFill="1" applyBorder="1" applyAlignment="1">
      <alignment horizontal="center" vertical="center"/>
    </xf>
    <xf numFmtId="0" fontId="71" fillId="0" borderId="0" xfId="0" applyFont="1" applyAlignment="1" applyProtection="1">
      <alignment horizontal="center" vertical="center"/>
    </xf>
    <xf numFmtId="0" fontId="53" fillId="0" borderId="0" xfId="0" applyFont="1" applyAlignment="1" applyProtection="1">
      <alignment horizontal="right" vertical="center"/>
    </xf>
    <xf numFmtId="0" fontId="42" fillId="0" borderId="0" xfId="0" applyFont="1" applyAlignment="1" applyProtection="1">
      <alignment horizontal="center" vertical="center"/>
    </xf>
    <xf numFmtId="0" fontId="39" fillId="12" borderId="71" xfId="0" applyFont="1" applyFill="1" applyBorder="1" applyAlignment="1" applyProtection="1">
      <alignment horizontal="center" vertical="center" wrapText="1"/>
    </xf>
    <xf numFmtId="0" fontId="70" fillId="12" borderId="70" xfId="0" applyFont="1" applyFill="1" applyBorder="1" applyAlignment="1" applyProtection="1">
      <alignment horizontal="center" vertical="center" wrapText="1"/>
    </xf>
    <xf numFmtId="0" fontId="70" fillId="12" borderId="1" xfId="0" applyFont="1" applyFill="1" applyBorder="1" applyAlignment="1" applyProtection="1">
      <alignment horizontal="center" vertical="center" wrapText="1"/>
    </xf>
    <xf numFmtId="0" fontId="70" fillId="12" borderId="71" xfId="0" applyFont="1" applyFill="1" applyBorder="1" applyAlignment="1" applyProtection="1">
      <alignment horizontal="center" vertical="center" wrapText="1"/>
    </xf>
    <xf numFmtId="0" fontId="50" fillId="0" borderId="70" xfId="0" applyFont="1" applyBorder="1" applyAlignment="1">
      <alignment horizontal="center" vertical="center"/>
    </xf>
    <xf numFmtId="1" fontId="50" fillId="0" borderId="1" xfId="0" applyNumberFormat="1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1" fontId="50" fillId="0" borderId="7" xfId="0" applyNumberFormat="1" applyFont="1" applyBorder="1" applyAlignment="1">
      <alignment horizontal="center" vertical="center"/>
    </xf>
    <xf numFmtId="0" fontId="50" fillId="0" borderId="0" xfId="0" applyFont="1"/>
    <xf numFmtId="0" fontId="73" fillId="0" borderId="0" xfId="0" applyFont="1"/>
    <xf numFmtId="0" fontId="72" fillId="0" borderId="0" xfId="0" applyFont="1"/>
    <xf numFmtId="0" fontId="74" fillId="0" borderId="0" xfId="0" applyFont="1"/>
    <xf numFmtId="0" fontId="50" fillId="0" borderId="1" xfId="0" applyFont="1" applyFill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39" fillId="12" borderId="70" xfId="0" applyFont="1" applyFill="1" applyBorder="1" applyAlignment="1" applyProtection="1">
      <alignment horizontal="center" vertical="center" wrapText="1"/>
    </xf>
    <xf numFmtId="0" fontId="39" fillId="12" borderId="1" xfId="0" applyFont="1" applyFill="1" applyBorder="1" applyAlignment="1" applyProtection="1">
      <alignment horizontal="center" vertical="center" wrapText="1"/>
    </xf>
    <xf numFmtId="0" fontId="39" fillId="12" borderId="40" xfId="0" applyFont="1" applyFill="1" applyBorder="1" applyAlignment="1" applyProtection="1">
      <alignment horizontal="center" vertical="center" wrapText="1"/>
    </xf>
    <xf numFmtId="0" fontId="39" fillId="12" borderId="5" xfId="0" applyFont="1" applyFill="1" applyBorder="1" applyAlignment="1" applyProtection="1">
      <alignment horizontal="center" vertical="center" wrapText="1"/>
    </xf>
    <xf numFmtId="1" fontId="50" fillId="0" borderId="25" xfId="0" applyNumberFormat="1" applyFont="1" applyBorder="1" applyAlignment="1">
      <alignment horizontal="center" vertical="center"/>
    </xf>
    <xf numFmtId="0" fontId="68" fillId="0" borderId="0" xfId="0" applyFont="1" applyAlignment="1" applyProtection="1">
      <alignment horizontal="left" vertical="center"/>
    </xf>
    <xf numFmtId="0" fontId="50" fillId="0" borderId="25" xfId="0" applyFont="1" applyBorder="1" applyAlignment="1">
      <alignment horizontal="center" vertical="center"/>
    </xf>
    <xf numFmtId="0" fontId="50" fillId="0" borderId="25" xfId="0" applyFont="1" applyFill="1" applyBorder="1" applyAlignment="1">
      <alignment horizontal="center" vertical="center"/>
    </xf>
    <xf numFmtId="0" fontId="76" fillId="0" borderId="0" xfId="0" applyFont="1"/>
    <xf numFmtId="0" fontId="77" fillId="0" borderId="0" xfId="0" applyFont="1"/>
    <xf numFmtId="0" fontId="77" fillId="0" borderId="0" xfId="0" applyFont="1" applyAlignment="1"/>
    <xf numFmtId="0" fontId="78" fillId="0" borderId="0" xfId="0" applyFont="1"/>
    <xf numFmtId="0" fontId="79" fillId="0" borderId="0" xfId="0" applyFont="1"/>
    <xf numFmtId="0" fontId="48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/>
    </xf>
    <xf numFmtId="0" fontId="36" fillId="2" borderId="0" xfId="0" applyFont="1" applyFill="1" applyAlignment="1">
      <alignment horizontal="left" wrapText="1"/>
    </xf>
    <xf numFmtId="0" fontId="51" fillId="0" borderId="0" xfId="0" applyFont="1" applyAlignment="1">
      <alignment horizontal="left"/>
    </xf>
    <xf numFmtId="0" fontId="10" fillId="6" borderId="11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28" fillId="0" borderId="48" xfId="0" applyFont="1" applyBorder="1" applyAlignment="1" applyProtection="1">
      <alignment vertical="center" wrapText="1"/>
      <protection locked="0"/>
    </xf>
    <xf numFmtId="0" fontId="28" fillId="0" borderId="15" xfId="0" applyFont="1" applyBorder="1" applyAlignment="1" applyProtection="1">
      <alignment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7" fillId="3" borderId="49" xfId="0" applyFont="1" applyFill="1" applyBorder="1" applyAlignment="1">
      <alignment horizontal="center"/>
    </xf>
    <xf numFmtId="0" fontId="27" fillId="3" borderId="50" xfId="0" applyFont="1" applyFill="1" applyBorder="1" applyAlignment="1">
      <alignment horizontal="center"/>
    </xf>
    <xf numFmtId="0" fontId="27" fillId="3" borderId="51" xfId="0" applyFont="1" applyFill="1" applyBorder="1" applyAlignment="1">
      <alignment horizontal="center"/>
    </xf>
    <xf numFmtId="0" fontId="28" fillId="0" borderId="52" xfId="0" applyFont="1" applyBorder="1" applyAlignment="1" applyProtection="1">
      <alignment vertical="center" wrapText="1"/>
      <protection locked="0"/>
    </xf>
    <xf numFmtId="0" fontId="28" fillId="0" borderId="24" xfId="0" applyFont="1" applyBorder="1" applyAlignment="1" applyProtection="1">
      <alignment vertical="center" wrapText="1"/>
      <protection locked="0"/>
    </xf>
    <xf numFmtId="0" fontId="53" fillId="0" borderId="58" xfId="0" applyFont="1" applyBorder="1" applyAlignment="1">
      <alignment horizontal="center" vertical="center" wrapText="1"/>
    </xf>
    <xf numFmtId="0" fontId="53" fillId="0" borderId="63" xfId="0" applyFont="1" applyBorder="1" applyAlignment="1">
      <alignment horizontal="center" vertical="center" wrapText="1"/>
    </xf>
    <xf numFmtId="0" fontId="53" fillId="0" borderId="61" xfId="0" applyFont="1" applyBorder="1" applyAlignment="1">
      <alignment horizontal="center" vertical="center" wrapText="1"/>
    </xf>
    <xf numFmtId="49" fontId="53" fillId="0" borderId="57" xfId="0" applyNumberFormat="1" applyFont="1" applyBorder="1" applyAlignment="1">
      <alignment horizontal="center" vertical="center" wrapText="1"/>
    </xf>
    <xf numFmtId="49" fontId="53" fillId="0" borderId="60" xfId="0" applyNumberFormat="1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49" fontId="50" fillId="0" borderId="75" xfId="0" applyNumberFormat="1" applyFont="1" applyBorder="1" applyAlignment="1">
      <alignment horizontal="center" vertical="center"/>
    </xf>
    <xf numFmtId="49" fontId="50" fillId="0" borderId="73" xfId="0" applyNumberFormat="1" applyFont="1" applyBorder="1" applyAlignment="1">
      <alignment horizontal="center" vertical="center"/>
    </xf>
    <xf numFmtId="49" fontId="50" fillId="0" borderId="82" xfId="0" applyNumberFormat="1" applyFont="1" applyBorder="1" applyAlignment="1">
      <alignment horizontal="center" vertical="center"/>
    </xf>
    <xf numFmtId="0" fontId="73" fillId="11" borderId="12" xfId="0" applyFont="1" applyFill="1" applyBorder="1" applyAlignment="1">
      <alignment horizontal="center" vertical="center"/>
    </xf>
    <xf numFmtId="0" fontId="73" fillId="11" borderId="14" xfId="0" applyFont="1" applyFill="1" applyBorder="1" applyAlignment="1">
      <alignment horizontal="center" vertical="center"/>
    </xf>
    <xf numFmtId="0" fontId="73" fillId="11" borderId="1" xfId="0" applyFont="1" applyFill="1" applyBorder="1" applyAlignment="1">
      <alignment horizontal="center" vertical="center"/>
    </xf>
    <xf numFmtId="49" fontId="50" fillId="11" borderId="75" xfId="0" applyNumberFormat="1" applyFont="1" applyFill="1" applyBorder="1" applyAlignment="1">
      <alignment horizontal="center" vertical="center"/>
    </xf>
    <xf numFmtId="49" fontId="50" fillId="11" borderId="73" xfId="0" applyNumberFormat="1" applyFont="1" applyFill="1" applyBorder="1" applyAlignment="1">
      <alignment horizontal="center" vertical="center"/>
    </xf>
    <xf numFmtId="49" fontId="50" fillId="11" borderId="82" xfId="0" applyNumberFormat="1" applyFont="1" applyFill="1" applyBorder="1" applyAlignment="1">
      <alignment horizontal="center" vertical="center"/>
    </xf>
    <xf numFmtId="0" fontId="50" fillId="11" borderId="14" xfId="0" applyFont="1" applyFill="1" applyBorder="1" applyAlignment="1">
      <alignment horizontal="center" vertical="center"/>
    </xf>
    <xf numFmtId="0" fontId="50" fillId="11" borderId="25" xfId="0" applyFont="1" applyFill="1" applyBorder="1" applyAlignment="1">
      <alignment horizontal="center" vertical="center"/>
    </xf>
    <xf numFmtId="0" fontId="68" fillId="0" borderId="0" xfId="0" applyFont="1" applyAlignment="1" applyProtection="1">
      <alignment horizontal="center" vertical="center" wrapText="1"/>
    </xf>
    <xf numFmtId="0" fontId="68" fillId="0" borderId="0" xfId="0" applyFont="1" applyAlignment="1" applyProtection="1">
      <alignment horizontal="center" vertical="center"/>
    </xf>
    <xf numFmtId="0" fontId="39" fillId="12" borderId="67" xfId="4" applyFont="1" applyFill="1" applyBorder="1" applyAlignment="1">
      <alignment horizontal="center" vertical="center" wrapText="1"/>
    </xf>
    <xf numFmtId="0" fontId="39" fillId="12" borderId="68" xfId="4" applyFont="1" applyFill="1" applyBorder="1" applyAlignment="1">
      <alignment horizontal="center" vertical="center" wrapText="1"/>
    </xf>
    <xf numFmtId="0" fontId="39" fillId="12" borderId="69" xfId="4" applyFont="1" applyFill="1" applyBorder="1" applyAlignment="1">
      <alignment horizontal="center" vertical="center" wrapText="1"/>
    </xf>
    <xf numFmtId="0" fontId="39" fillId="12" borderId="76" xfId="0" applyFont="1" applyFill="1" applyBorder="1" applyAlignment="1" applyProtection="1">
      <alignment horizontal="center" vertical="center" wrapText="1"/>
    </xf>
    <xf numFmtId="0" fontId="39" fillId="12" borderId="81" xfId="0" applyFont="1" applyFill="1" applyBorder="1" applyAlignment="1" applyProtection="1">
      <alignment horizontal="center" vertical="center" wrapText="1"/>
    </xf>
    <xf numFmtId="0" fontId="39" fillId="12" borderId="43" xfId="0" applyFont="1" applyFill="1" applyBorder="1" applyAlignment="1" applyProtection="1">
      <alignment horizontal="center" vertical="center" wrapText="1"/>
    </xf>
    <xf numFmtId="0" fontId="39" fillId="12" borderId="25" xfId="0" applyFont="1" applyFill="1" applyBorder="1" applyAlignment="1" applyProtection="1">
      <alignment horizontal="center" vertical="center" wrapText="1"/>
    </xf>
    <xf numFmtId="0" fontId="39" fillId="12" borderId="77" xfId="0" applyFont="1" applyFill="1" applyBorder="1" applyAlignment="1" applyProtection="1">
      <alignment horizontal="center" vertical="center" wrapText="1"/>
    </xf>
    <xf numFmtId="0" fontId="39" fillId="12" borderId="78" xfId="0" applyFont="1" applyFill="1" applyBorder="1" applyAlignment="1" applyProtection="1">
      <alignment horizontal="center" vertical="center" wrapText="1"/>
    </xf>
    <xf numFmtId="0" fontId="39" fillId="12" borderId="84" xfId="0" applyFont="1" applyFill="1" applyBorder="1" applyAlignment="1" applyProtection="1">
      <alignment horizontal="center" vertical="center" wrapText="1"/>
    </xf>
    <xf numFmtId="0" fontId="39" fillId="12" borderId="85" xfId="0" applyFont="1" applyFill="1" applyBorder="1" applyAlignment="1" applyProtection="1">
      <alignment horizontal="center" vertical="center" wrapText="1"/>
    </xf>
    <xf numFmtId="0" fontId="50" fillId="0" borderId="74" xfId="0" applyFont="1" applyBorder="1" applyAlignment="1">
      <alignment horizontal="center" vertical="center" textRotation="90" wrapText="1"/>
    </xf>
    <xf numFmtId="0" fontId="50" fillId="0" borderId="72" xfId="0" applyFont="1" applyBorder="1" applyAlignment="1">
      <alignment horizontal="center" vertical="center" textRotation="90" wrapText="1"/>
    </xf>
    <xf numFmtId="0" fontId="50" fillId="0" borderId="81" xfId="0" applyFont="1" applyBorder="1" applyAlignment="1">
      <alignment horizontal="center" vertical="center" textRotation="90" wrapText="1"/>
    </xf>
    <xf numFmtId="0" fontId="50" fillId="0" borderId="12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50" fillId="0" borderId="25" xfId="0" applyFont="1" applyFill="1" applyBorder="1" applyAlignment="1">
      <alignment horizontal="center" vertical="center"/>
    </xf>
    <xf numFmtId="0" fontId="50" fillId="11" borderId="12" xfId="0" applyFont="1" applyFill="1" applyBorder="1" applyAlignment="1">
      <alignment horizontal="center" vertical="center"/>
    </xf>
    <xf numFmtId="0" fontId="77" fillId="0" borderId="12" xfId="0" applyFont="1" applyBorder="1" applyAlignment="1">
      <alignment horizontal="center" vertical="center"/>
    </xf>
    <xf numFmtId="0" fontId="77" fillId="0" borderId="14" xfId="0" applyFont="1" applyBorder="1" applyAlignment="1">
      <alignment horizontal="center" vertical="center"/>
    </xf>
    <xf numFmtId="0" fontId="77" fillId="0" borderId="25" xfId="0" applyFont="1" applyBorder="1" applyAlignment="1">
      <alignment horizontal="center" vertical="center"/>
    </xf>
    <xf numFmtId="0" fontId="50" fillId="11" borderId="12" xfId="0" applyFont="1" applyFill="1" applyBorder="1" applyAlignment="1">
      <alignment horizontal="center" vertical="center" wrapText="1"/>
    </xf>
    <xf numFmtId="0" fontId="50" fillId="11" borderId="14" xfId="0" applyFont="1" applyFill="1" applyBorder="1" applyAlignment="1">
      <alignment horizontal="center" vertical="center" wrapText="1"/>
    </xf>
    <xf numFmtId="0" fontId="50" fillId="11" borderId="25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50" fillId="0" borderId="80" xfId="0" applyFont="1" applyBorder="1" applyAlignment="1">
      <alignment horizontal="center" vertical="center"/>
    </xf>
    <xf numFmtId="0" fontId="50" fillId="0" borderId="79" xfId="0" applyFont="1" applyBorder="1" applyAlignment="1">
      <alignment horizontal="center" vertical="center" textRotation="90" wrapText="1"/>
    </xf>
    <xf numFmtId="0" fontId="50" fillId="0" borderId="80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/>
    </xf>
    <xf numFmtId="0" fontId="54" fillId="0" borderId="80" xfId="0" applyFont="1" applyBorder="1" applyAlignment="1">
      <alignment horizontal="center"/>
    </xf>
    <xf numFmtId="49" fontId="50" fillId="0" borderId="83" xfId="0" applyNumberFormat="1" applyFont="1" applyBorder="1" applyAlignment="1">
      <alignment horizontal="center" vertical="center"/>
    </xf>
    <xf numFmtId="0" fontId="77" fillId="0" borderId="80" xfId="0" applyFont="1" applyBorder="1" applyAlignment="1">
      <alignment horizontal="center" vertical="center"/>
    </xf>
    <xf numFmtId="0" fontId="57" fillId="0" borderId="86" xfId="0" applyFont="1" applyBorder="1" applyAlignment="1" applyProtection="1">
      <alignment horizontal="center" vertical="center" wrapText="1"/>
    </xf>
  </cellXfs>
  <cellStyles count="25">
    <cellStyle name="Normal 2" xfId="5"/>
    <cellStyle name="Normal 2 2" xfId="7"/>
    <cellStyle name="Normal_KIO Price List" xfId="8"/>
    <cellStyle name="Обычный" xfId="0" builtinId="0"/>
    <cellStyle name="Обычный 2" xfId="1"/>
    <cellStyle name="Обычный 2 2" xfId="4"/>
    <cellStyle name="Обычный 2 2 2" xfId="15"/>
    <cellStyle name="Обычный 2 2 3" xfId="14"/>
    <cellStyle name="Обычный 2 3" xfId="21"/>
    <cellStyle name="Обычный 2 4" xfId="16"/>
    <cellStyle name="Обычный 3" xfId="6"/>
    <cellStyle name="Обычный 3 2" xfId="22"/>
    <cellStyle name="Обычный 3 3" xfId="17"/>
    <cellStyle name="Обычный 4" xfId="2"/>
    <cellStyle name="Обычный 5" xfId="9"/>
    <cellStyle name="Обычный 5 2" xfId="12"/>
    <cellStyle name="Обычный 5 2 2" xfId="24"/>
    <cellStyle name="Обычный 5 2 3" xfId="19"/>
    <cellStyle name="Обычный 5 3" xfId="23"/>
    <cellStyle name="Обычный 5 4" xfId="18"/>
    <cellStyle name="Обычный 6" xfId="10"/>
    <cellStyle name="Обычный 7" xfId="13"/>
    <cellStyle name="Обычный 7 2" xfId="20"/>
    <cellStyle name="Стиль 1" xfId="3"/>
    <cellStyle name="Финансовый 3" xfId="11"/>
  </cellStyles>
  <dxfs count="0"/>
  <tableStyles count="0" defaultTableStyle="TableStyleMedium9" defaultPivotStyle="PivotStyleLight16"/>
  <colors>
    <mruColors>
      <color rgb="FFFFD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MTenishev\Local%20Settings\Temporary%20Internet%20Files\OLK7D\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POLI~1\AppData\Local\Temp\Rar$DI29.976\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  <sheetName val="Списки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1"/>
  <sheetViews>
    <sheetView zoomScaleSheetLayoutView="100" workbookViewId="0">
      <selection sqref="A1:IV65536"/>
    </sheetView>
  </sheetViews>
  <sheetFormatPr defaultRowHeight="12.75"/>
  <cols>
    <col min="1" max="1" width="9.28515625" style="3" customWidth="1"/>
    <col min="2" max="2" width="36.140625" style="1" customWidth="1"/>
    <col min="3" max="3" width="8.140625" style="2" customWidth="1"/>
    <col min="4" max="4" width="14.85546875" style="2" customWidth="1"/>
    <col min="5" max="5" width="15.5703125" style="2" customWidth="1"/>
    <col min="6" max="7" width="14" style="2" customWidth="1"/>
    <col min="8" max="8" width="39.140625" style="3" customWidth="1"/>
    <col min="9" max="16384" width="9.140625" style="3"/>
  </cols>
  <sheetData>
    <row r="1" spans="1:8" ht="18.75">
      <c r="A1" s="57" t="s">
        <v>172</v>
      </c>
      <c r="B1" s="58"/>
      <c r="C1" s="59"/>
      <c r="D1" s="59"/>
      <c r="E1" s="59"/>
      <c r="F1" s="60"/>
      <c r="G1" s="212"/>
      <c r="H1" s="61" t="s">
        <v>45</v>
      </c>
    </row>
    <row r="3" spans="1:8" ht="18.75">
      <c r="A3" s="303" t="s">
        <v>171</v>
      </c>
      <c r="B3" s="303"/>
      <c r="C3" s="303"/>
      <c r="D3" s="303"/>
      <c r="E3" s="303"/>
      <c r="F3" s="303"/>
      <c r="G3" s="303"/>
      <c r="H3" s="303"/>
    </row>
    <row r="4" spans="1:8" ht="18.75">
      <c r="A4" s="310" t="s">
        <v>43</v>
      </c>
      <c r="B4" s="310"/>
      <c r="H4" s="40" t="s">
        <v>38</v>
      </c>
    </row>
    <row r="5" spans="1:8">
      <c r="B5" s="1" t="s">
        <v>37</v>
      </c>
      <c r="D5" s="2" t="s">
        <v>153</v>
      </c>
      <c r="E5" s="2" t="s">
        <v>153</v>
      </c>
      <c r="H5" s="41" t="s">
        <v>158</v>
      </c>
    </row>
    <row r="6" spans="1:8">
      <c r="H6" s="41"/>
    </row>
    <row r="7" spans="1:8" ht="25.5" customHeight="1">
      <c r="A7" s="46" t="s">
        <v>39</v>
      </c>
      <c r="B7" s="47" t="s">
        <v>40</v>
      </c>
      <c r="C7" s="311" t="s">
        <v>41</v>
      </c>
      <c r="D7" s="312"/>
      <c r="E7" s="313"/>
      <c r="F7" s="107"/>
      <c r="G7" s="107"/>
      <c r="H7" s="48" t="s">
        <v>42</v>
      </c>
    </row>
    <row r="8" spans="1:8" ht="37.5">
      <c r="A8" s="199" t="s">
        <v>170</v>
      </c>
      <c r="B8" s="13" t="s">
        <v>49</v>
      </c>
      <c r="C8" s="304"/>
      <c r="D8" s="305"/>
      <c r="E8" s="108"/>
      <c r="F8" s="108"/>
      <c r="G8" s="108"/>
      <c r="H8" s="42"/>
    </row>
    <row r="9" spans="1:8" ht="18.75">
      <c r="A9" s="43"/>
      <c r="B9" s="44"/>
      <c r="C9" s="45"/>
      <c r="D9" s="45"/>
      <c r="E9" s="45"/>
      <c r="F9" s="45"/>
      <c r="G9" s="45"/>
      <c r="H9" s="45"/>
    </row>
    <row r="10" spans="1:8" ht="18.75">
      <c r="A10" s="308" t="s">
        <v>173</v>
      </c>
      <c r="B10" s="309"/>
      <c r="C10" s="309"/>
      <c r="D10" s="309"/>
      <c r="E10" s="309"/>
      <c r="F10" s="309"/>
      <c r="G10" s="309"/>
      <c r="H10" s="309"/>
    </row>
    <row r="11" spans="1:8">
      <c r="A11" s="10"/>
      <c r="B11" s="11"/>
      <c r="C11" s="12"/>
      <c r="D11" s="12"/>
      <c r="E11" s="12"/>
      <c r="F11" s="12"/>
      <c r="G11" s="12"/>
      <c r="H11" s="10"/>
    </row>
    <row r="12" spans="1:8" ht="12.75" customHeight="1">
      <c r="A12" s="306" t="s">
        <v>3</v>
      </c>
      <c r="B12" s="306" t="s">
        <v>1</v>
      </c>
      <c r="C12" s="306" t="s">
        <v>2</v>
      </c>
      <c r="D12" s="306" t="s">
        <v>117</v>
      </c>
      <c r="E12" s="306" t="s">
        <v>157</v>
      </c>
      <c r="F12" s="306" t="s">
        <v>162</v>
      </c>
      <c r="G12" s="306" t="s">
        <v>203</v>
      </c>
      <c r="H12" s="314" t="s">
        <v>52</v>
      </c>
    </row>
    <row r="13" spans="1:8" ht="35.25" customHeight="1" thickBot="1">
      <c r="A13" s="307"/>
      <c r="B13" s="307"/>
      <c r="C13" s="307"/>
      <c r="D13" s="307"/>
      <c r="E13" s="307"/>
      <c r="F13" s="307"/>
      <c r="G13" s="307"/>
      <c r="H13" s="315"/>
    </row>
    <row r="14" spans="1:8" ht="16.5" thickTop="1">
      <c r="A14" s="316" t="s">
        <v>121</v>
      </c>
      <c r="B14" s="316"/>
      <c r="C14" s="316"/>
      <c r="D14" s="316"/>
      <c r="E14" s="316"/>
      <c r="F14" s="316"/>
      <c r="G14" s="316"/>
      <c r="H14" s="316"/>
    </row>
    <row r="15" spans="1:8" s="6" customFormat="1" ht="18.75" customHeight="1">
      <c r="A15" s="13" t="s">
        <v>4</v>
      </c>
      <c r="B15" s="14" t="s">
        <v>5</v>
      </c>
      <c r="C15" s="15" t="s">
        <v>6</v>
      </c>
      <c r="D15" s="111">
        <v>51.9</v>
      </c>
      <c r="E15" s="111">
        <v>12.308</v>
      </c>
      <c r="F15" s="111">
        <v>39.591999999999999</v>
      </c>
      <c r="G15" s="111"/>
      <c r="H15" s="17" t="s">
        <v>183</v>
      </c>
    </row>
    <row r="16" spans="1:8" s="6" customFormat="1" ht="18.75" customHeight="1">
      <c r="A16" s="13" t="s">
        <v>7</v>
      </c>
      <c r="B16" s="14" t="s">
        <v>46</v>
      </c>
      <c r="C16" s="19" t="s">
        <v>8</v>
      </c>
      <c r="D16" s="16">
        <v>15</v>
      </c>
      <c r="E16" s="16">
        <v>3</v>
      </c>
      <c r="F16" s="16">
        <v>12</v>
      </c>
      <c r="G16" s="16"/>
      <c r="H16" s="17" t="s">
        <v>180</v>
      </c>
    </row>
    <row r="17" spans="1:11" s="6" customFormat="1" ht="28.5" customHeight="1">
      <c r="A17" s="13"/>
      <c r="B17" s="14" t="s">
        <v>53</v>
      </c>
      <c r="C17" s="19"/>
      <c r="D17" s="16"/>
      <c r="E17" s="16"/>
      <c r="F17" s="16"/>
      <c r="G17" s="16"/>
      <c r="H17" s="50"/>
    </row>
    <row r="18" spans="1:11" s="6" customFormat="1" ht="21.75" customHeight="1">
      <c r="A18" s="13"/>
      <c r="B18" s="208" t="s">
        <v>191</v>
      </c>
      <c r="C18" s="19" t="s">
        <v>8</v>
      </c>
      <c r="D18" s="197">
        <v>3.2</v>
      </c>
      <c r="E18" s="197">
        <v>3.2</v>
      </c>
      <c r="F18" s="197"/>
      <c r="G18" s="213">
        <v>15.5</v>
      </c>
      <c r="H18" s="50"/>
      <c r="K18" s="198"/>
    </row>
    <row r="19" spans="1:11" s="6" customFormat="1" ht="21.75" customHeight="1">
      <c r="A19" s="13"/>
      <c r="B19" s="208" t="s">
        <v>192</v>
      </c>
      <c r="C19" s="19" t="s">
        <v>8</v>
      </c>
      <c r="D19" s="197">
        <v>3.2</v>
      </c>
      <c r="E19" s="197">
        <v>3.2</v>
      </c>
      <c r="F19" s="197"/>
      <c r="G19" s="213">
        <v>15.5</v>
      </c>
      <c r="H19" s="50"/>
      <c r="K19" s="198"/>
    </row>
    <row r="20" spans="1:11" s="6" customFormat="1" ht="21.75" customHeight="1">
      <c r="A20" s="13"/>
      <c r="B20" s="208" t="s">
        <v>193</v>
      </c>
      <c r="C20" s="19" t="s">
        <v>8</v>
      </c>
      <c r="D20" s="197">
        <v>3.2</v>
      </c>
      <c r="E20" s="197">
        <v>3.2</v>
      </c>
      <c r="F20" s="197"/>
      <c r="G20" s="213">
        <v>16</v>
      </c>
      <c r="H20" s="50" t="s">
        <v>153</v>
      </c>
      <c r="K20" s="198"/>
    </row>
    <row r="21" spans="1:11" s="6" customFormat="1" ht="21.75" customHeight="1">
      <c r="A21" s="13"/>
      <c r="B21" s="208" t="s">
        <v>194</v>
      </c>
      <c r="C21" s="19" t="s">
        <v>8</v>
      </c>
      <c r="D21" s="197">
        <v>3.2</v>
      </c>
      <c r="E21" s="197">
        <v>2.7080000000000002</v>
      </c>
      <c r="F21" s="197">
        <v>0.49199999999999999</v>
      </c>
      <c r="G21" s="213">
        <v>21</v>
      </c>
      <c r="H21" s="50"/>
      <c r="K21" s="198"/>
    </row>
    <row r="22" spans="1:11" s="6" customFormat="1" ht="21.75" customHeight="1">
      <c r="A22" s="13"/>
      <c r="B22" s="208" t="s">
        <v>195</v>
      </c>
      <c r="C22" s="19" t="s">
        <v>8</v>
      </c>
      <c r="D22" s="197">
        <v>3.2</v>
      </c>
      <c r="E22" s="197"/>
      <c r="F22" s="197">
        <v>3.2</v>
      </c>
      <c r="G22" s="213">
        <v>15</v>
      </c>
      <c r="H22" s="50"/>
      <c r="I22" s="3"/>
      <c r="J22" s="3"/>
      <c r="K22" s="198"/>
    </row>
    <row r="23" spans="1:11" s="6" customFormat="1" ht="21.75" customHeight="1">
      <c r="A23" s="13"/>
      <c r="B23" s="208" t="s">
        <v>196</v>
      </c>
      <c r="C23" s="19" t="s">
        <v>8</v>
      </c>
      <c r="D23" s="197">
        <v>3.2</v>
      </c>
      <c r="E23" s="197"/>
      <c r="F23" s="197">
        <v>3.2</v>
      </c>
      <c r="G23" s="213">
        <v>15</v>
      </c>
      <c r="H23" s="50"/>
      <c r="I23" s="3"/>
      <c r="J23" s="3"/>
      <c r="K23" s="198"/>
    </row>
    <row r="24" spans="1:11" s="6" customFormat="1" ht="21.75" customHeight="1">
      <c r="A24" s="13"/>
      <c r="B24" s="208" t="s">
        <v>197</v>
      </c>
      <c r="C24" s="19" t="s">
        <v>8</v>
      </c>
      <c r="D24" s="197">
        <v>3.2</v>
      </c>
      <c r="E24" s="197" t="s">
        <v>153</v>
      </c>
      <c r="F24" s="197">
        <v>3.2</v>
      </c>
      <c r="G24" s="213">
        <v>15</v>
      </c>
      <c r="H24" s="50"/>
      <c r="I24" s="3"/>
      <c r="J24" s="3"/>
      <c r="K24" s="198"/>
    </row>
    <row r="25" spans="1:11" s="6" customFormat="1" ht="21.75" customHeight="1">
      <c r="A25" s="13"/>
      <c r="B25" s="208" t="s">
        <v>198</v>
      </c>
      <c r="C25" s="19" t="s">
        <v>8</v>
      </c>
      <c r="D25" s="197">
        <v>3.2</v>
      </c>
      <c r="E25" s="197"/>
      <c r="F25" s="197">
        <v>3.2</v>
      </c>
      <c r="G25" s="213">
        <v>14</v>
      </c>
      <c r="H25" s="50" t="s">
        <v>153</v>
      </c>
      <c r="I25" s="3"/>
      <c r="J25" s="3"/>
      <c r="K25" s="3"/>
    </row>
    <row r="26" spans="1:11" s="6" customFormat="1" ht="21.75" customHeight="1">
      <c r="A26" s="13"/>
      <c r="B26" s="208" t="s">
        <v>184</v>
      </c>
      <c r="C26" s="19" t="s">
        <v>8</v>
      </c>
      <c r="D26" s="197">
        <v>4.2</v>
      </c>
      <c r="E26" s="197"/>
      <c r="F26" s="197">
        <v>4.2</v>
      </c>
      <c r="G26" s="213">
        <v>44</v>
      </c>
      <c r="H26" s="50"/>
      <c r="I26" s="3"/>
      <c r="J26" s="3"/>
      <c r="K26" s="3"/>
    </row>
    <row r="27" spans="1:11" s="6" customFormat="1" ht="21.75" customHeight="1">
      <c r="A27" s="13"/>
      <c r="B27" s="208" t="s">
        <v>185</v>
      </c>
      <c r="C27" s="19" t="s">
        <v>8</v>
      </c>
      <c r="D27" s="197">
        <v>4.2</v>
      </c>
      <c r="E27" s="197"/>
      <c r="F27" s="197">
        <v>4.2</v>
      </c>
      <c r="G27" s="213">
        <v>44</v>
      </c>
      <c r="H27" s="50"/>
    </row>
    <row r="28" spans="1:11" s="6" customFormat="1" ht="21.75" customHeight="1">
      <c r="A28" s="13"/>
      <c r="B28" s="208" t="s">
        <v>186</v>
      </c>
      <c r="C28" s="19" t="s">
        <v>8</v>
      </c>
      <c r="D28" s="197">
        <v>4.2</v>
      </c>
      <c r="E28" s="197"/>
      <c r="F28" s="197">
        <v>4.2</v>
      </c>
      <c r="G28" s="213">
        <v>44</v>
      </c>
      <c r="H28" s="50"/>
    </row>
    <row r="29" spans="1:11" s="6" customFormat="1" ht="21.75" customHeight="1">
      <c r="A29" s="13"/>
      <c r="B29" s="208" t="s">
        <v>187</v>
      </c>
      <c r="C29" s="19" t="s">
        <v>8</v>
      </c>
      <c r="D29" s="197">
        <v>4.2</v>
      </c>
      <c r="E29" s="197"/>
      <c r="F29" s="197">
        <v>4.2</v>
      </c>
      <c r="G29" s="213">
        <v>44.01</v>
      </c>
      <c r="H29" s="50"/>
    </row>
    <row r="30" spans="1:11" s="6" customFormat="1" ht="21.75" customHeight="1">
      <c r="A30" s="13"/>
      <c r="B30" s="208" t="s">
        <v>188</v>
      </c>
      <c r="C30" s="19" t="s">
        <v>8</v>
      </c>
      <c r="D30" s="197">
        <v>3.1</v>
      </c>
      <c r="E30" s="197"/>
      <c r="F30" s="197">
        <v>3.1</v>
      </c>
      <c r="G30" s="213">
        <v>14</v>
      </c>
      <c r="H30" s="50"/>
    </row>
    <row r="31" spans="1:11" s="6" customFormat="1" ht="21.75" customHeight="1">
      <c r="A31" s="13"/>
      <c r="B31" s="208" t="s">
        <v>189</v>
      </c>
      <c r="C31" s="19" t="s">
        <v>8</v>
      </c>
      <c r="D31" s="197">
        <v>3.2</v>
      </c>
      <c r="E31" s="197"/>
      <c r="F31" s="197">
        <v>3.2</v>
      </c>
      <c r="G31" s="213">
        <v>14</v>
      </c>
      <c r="H31" s="50"/>
    </row>
    <row r="32" spans="1:11" s="6" customFormat="1" ht="21.75" customHeight="1">
      <c r="A32" s="13"/>
      <c r="B32" s="208" t="s">
        <v>190</v>
      </c>
      <c r="C32" s="19" t="s">
        <v>8</v>
      </c>
      <c r="D32" s="197">
        <v>3.2</v>
      </c>
      <c r="E32" s="197"/>
      <c r="F32" s="197">
        <v>3.2</v>
      </c>
      <c r="G32" s="213">
        <v>14</v>
      </c>
      <c r="H32" s="50"/>
    </row>
    <row r="33" spans="1:11" s="6" customFormat="1" ht="23.25" customHeight="1">
      <c r="A33" s="13" t="s">
        <v>118</v>
      </c>
      <c r="B33" s="21" t="s">
        <v>119</v>
      </c>
      <c r="C33" s="19"/>
      <c r="D33" s="16"/>
      <c r="E33" s="16"/>
      <c r="F33" s="16"/>
      <c r="G33" s="16"/>
      <c r="H33" s="17" t="s">
        <v>181</v>
      </c>
    </row>
    <row r="34" spans="1:11" s="6" customFormat="1" ht="22.5" customHeight="1">
      <c r="A34" s="20" t="s">
        <v>120</v>
      </c>
      <c r="B34" s="21" t="s">
        <v>54</v>
      </c>
      <c r="C34" s="22"/>
      <c r="D34" s="22"/>
      <c r="E34" s="22"/>
      <c r="F34" s="22"/>
      <c r="G34" s="22"/>
      <c r="H34" s="17" t="s">
        <v>182</v>
      </c>
    </row>
    <row r="35" spans="1:11" s="6" customFormat="1" ht="18.75" customHeight="1">
      <c r="A35" s="13" t="s">
        <v>9</v>
      </c>
      <c r="B35" s="18" t="s">
        <v>10</v>
      </c>
      <c r="C35" s="23" t="s">
        <v>11</v>
      </c>
      <c r="D35" s="16"/>
      <c r="E35" s="16"/>
      <c r="F35" s="16"/>
      <c r="G35" s="16"/>
      <c r="H35" s="16">
        <v>12</v>
      </c>
    </row>
    <row r="36" spans="1:11" s="6" customFormat="1" ht="18.75" customHeight="1">
      <c r="A36" s="20" t="s">
        <v>12</v>
      </c>
      <c r="B36" s="24" t="s">
        <v>51</v>
      </c>
      <c r="C36" s="25" t="s">
        <v>0</v>
      </c>
      <c r="D36" s="22"/>
      <c r="E36" s="22"/>
      <c r="F36" s="22"/>
      <c r="G36" s="22"/>
      <c r="H36" s="49"/>
      <c r="I36" s="3"/>
      <c r="J36" s="3"/>
      <c r="K36" s="3"/>
    </row>
    <row r="37" spans="1:11" ht="18.75" customHeight="1">
      <c r="I37" s="10"/>
      <c r="J37" s="10"/>
      <c r="K37" s="10"/>
    </row>
    <row r="38" spans="1:11" ht="15" customHeight="1">
      <c r="I38" s="10"/>
      <c r="J38" s="10"/>
      <c r="K38" s="10"/>
    </row>
    <row r="39" spans="1:11" ht="12.75" customHeight="1">
      <c r="A39" s="306" t="s">
        <v>3</v>
      </c>
      <c r="B39" s="306" t="s">
        <v>1</v>
      </c>
      <c r="C39" s="306" t="s">
        <v>2</v>
      </c>
      <c r="D39" s="306" t="s">
        <v>117</v>
      </c>
      <c r="E39" s="306" t="s">
        <v>157</v>
      </c>
      <c r="F39" s="306" t="s">
        <v>163</v>
      </c>
      <c r="G39" s="210"/>
      <c r="H39" s="314" t="s">
        <v>161</v>
      </c>
    </row>
    <row r="40" spans="1:11" ht="35.25" customHeight="1" thickBot="1">
      <c r="A40" s="307"/>
      <c r="B40" s="307"/>
      <c r="C40" s="307"/>
      <c r="D40" s="307"/>
      <c r="E40" s="307"/>
      <c r="F40" s="307"/>
      <c r="G40" s="211"/>
      <c r="H40" s="315"/>
    </row>
    <row r="41" spans="1:11" ht="16.5" thickTop="1">
      <c r="A41" s="316" t="s">
        <v>159</v>
      </c>
      <c r="B41" s="316"/>
      <c r="C41" s="316"/>
      <c r="D41" s="316"/>
      <c r="E41" s="316"/>
      <c r="F41" s="316"/>
      <c r="G41" s="316"/>
      <c r="H41" s="316"/>
    </row>
    <row r="42" spans="1:11" s="6" customFormat="1" ht="18.75" customHeight="1">
      <c r="A42" s="13" t="s">
        <v>4</v>
      </c>
      <c r="B42" s="14" t="s">
        <v>5</v>
      </c>
      <c r="C42" s="15" t="s">
        <v>6</v>
      </c>
      <c r="D42" s="53">
        <v>0</v>
      </c>
      <c r="E42" s="53">
        <v>0</v>
      </c>
      <c r="F42" s="53">
        <v>0</v>
      </c>
      <c r="G42" s="53"/>
      <c r="H42" s="17" t="s">
        <v>164</v>
      </c>
      <c r="I42" s="3"/>
      <c r="J42" s="3"/>
      <c r="K42" s="3"/>
    </row>
    <row r="43" spans="1:11" s="6" customFormat="1" ht="18.75" customHeight="1">
      <c r="A43" s="13" t="s">
        <v>7</v>
      </c>
      <c r="B43" s="14" t="s">
        <v>46</v>
      </c>
      <c r="C43" s="19" t="s">
        <v>8</v>
      </c>
      <c r="D43" s="16"/>
      <c r="E43" s="16"/>
      <c r="F43" s="16"/>
      <c r="G43" s="16"/>
      <c r="H43" s="17" t="s">
        <v>165</v>
      </c>
      <c r="I43" s="3"/>
      <c r="J43" s="3"/>
      <c r="K43" s="3"/>
    </row>
    <row r="44" spans="1:11" s="6" customFormat="1" ht="29.25" customHeight="1">
      <c r="A44" s="13"/>
      <c r="B44" s="14" t="s">
        <v>53</v>
      </c>
      <c r="C44" s="19"/>
      <c r="D44" s="16"/>
      <c r="E44" s="16"/>
      <c r="F44" s="16"/>
      <c r="G44" s="16"/>
      <c r="H44" s="50"/>
      <c r="I44" s="3"/>
      <c r="J44" s="3"/>
      <c r="K44" s="3"/>
    </row>
    <row r="45" spans="1:11" s="6" customFormat="1" ht="18.75" customHeight="1">
      <c r="A45" s="13"/>
      <c r="B45" s="18"/>
      <c r="C45" s="19" t="s">
        <v>8</v>
      </c>
      <c r="D45" s="16"/>
      <c r="E45" s="16"/>
      <c r="F45" s="16"/>
      <c r="G45" s="16"/>
      <c r="H45" s="50"/>
      <c r="I45" s="3"/>
      <c r="J45" s="3"/>
      <c r="K45" s="3"/>
    </row>
    <row r="46" spans="1:11" s="6" customFormat="1" ht="18.75" customHeight="1">
      <c r="A46" s="13"/>
      <c r="B46" s="18"/>
      <c r="C46" s="19" t="s">
        <v>8</v>
      </c>
      <c r="D46" s="16"/>
      <c r="E46" s="16"/>
      <c r="F46" s="16"/>
      <c r="G46" s="16"/>
      <c r="H46" s="50"/>
      <c r="I46" s="3"/>
      <c r="J46" s="3"/>
      <c r="K46" s="3"/>
    </row>
    <row r="47" spans="1:11" s="6" customFormat="1" ht="18.75" customHeight="1">
      <c r="A47" s="13" t="s">
        <v>118</v>
      </c>
      <c r="B47" s="21" t="s">
        <v>119</v>
      </c>
      <c r="C47" s="19"/>
      <c r="D47" s="16"/>
      <c r="E47" s="16"/>
      <c r="F47" s="16"/>
      <c r="G47" s="16"/>
      <c r="H47" s="17" t="s">
        <v>166</v>
      </c>
      <c r="I47" s="3"/>
      <c r="J47" s="3"/>
      <c r="K47" s="3"/>
    </row>
    <row r="48" spans="1:11" s="6" customFormat="1" ht="18.75" customHeight="1">
      <c r="A48" s="20" t="s">
        <v>120</v>
      </c>
      <c r="B48" s="21" t="s">
        <v>54</v>
      </c>
      <c r="C48" s="22"/>
      <c r="D48" s="22"/>
      <c r="E48" s="22"/>
      <c r="F48" s="22"/>
      <c r="G48" s="22"/>
      <c r="H48" s="17" t="s">
        <v>167</v>
      </c>
      <c r="I48" s="3"/>
      <c r="J48" s="3"/>
      <c r="K48" s="3"/>
    </row>
    <row r="49" spans="1:11" s="6" customFormat="1" ht="18.75" customHeight="1">
      <c r="A49" s="13" t="s">
        <v>9</v>
      </c>
      <c r="B49" s="18" t="s">
        <v>10</v>
      </c>
      <c r="C49" s="23" t="s">
        <v>11</v>
      </c>
      <c r="D49" s="16"/>
      <c r="E49" s="16"/>
      <c r="F49" s="16"/>
      <c r="G49" s="16"/>
      <c r="H49" s="16"/>
      <c r="I49" s="3"/>
      <c r="J49" s="3"/>
      <c r="K49" s="3"/>
    </row>
    <row r="50" spans="1:11" s="6" customFormat="1" ht="18.75" customHeight="1">
      <c r="A50" s="20" t="s">
        <v>12</v>
      </c>
      <c r="B50" s="24" t="s">
        <v>51</v>
      </c>
      <c r="C50" s="25" t="s">
        <v>0</v>
      </c>
      <c r="D50" s="22"/>
      <c r="E50" s="22"/>
      <c r="F50" s="22"/>
      <c r="G50" s="22"/>
      <c r="H50" s="49"/>
      <c r="I50" s="3"/>
      <c r="J50" s="3"/>
      <c r="K50" s="3"/>
    </row>
    <row r="52" spans="1:11" s="10" customFormat="1" ht="18.75">
      <c r="B52" s="214" t="s">
        <v>204</v>
      </c>
      <c r="C52" s="12"/>
      <c r="D52" s="12"/>
      <c r="E52" s="12"/>
    </row>
    <row r="53" spans="1:11" s="10" customFormat="1" ht="12.75" customHeight="1">
      <c r="B53" s="317" t="s">
        <v>205</v>
      </c>
      <c r="C53" s="317"/>
      <c r="D53" s="317"/>
      <c r="E53" s="317"/>
      <c r="F53" s="317"/>
      <c r="G53" s="317"/>
      <c r="H53" s="317"/>
    </row>
    <row r="54" spans="1:11">
      <c r="B54" s="317"/>
      <c r="C54" s="317"/>
      <c r="D54" s="317"/>
      <c r="E54" s="317"/>
      <c r="F54" s="317"/>
      <c r="G54" s="317"/>
      <c r="H54" s="317"/>
    </row>
    <row r="55" spans="1:11">
      <c r="B55" s="317"/>
      <c r="C55" s="317"/>
      <c r="D55" s="317"/>
      <c r="E55" s="317"/>
      <c r="F55" s="317"/>
      <c r="G55" s="317"/>
      <c r="H55" s="317"/>
    </row>
    <row r="56" spans="1:11" ht="18.75">
      <c r="B56" s="215" t="s">
        <v>206</v>
      </c>
    </row>
    <row r="57" spans="1:11" ht="15.75">
      <c r="B57" s="318" t="s">
        <v>207</v>
      </c>
      <c r="C57" s="318"/>
      <c r="D57" s="318"/>
      <c r="E57" s="318"/>
      <c r="F57" s="318"/>
      <c r="G57" s="318"/>
      <c r="H57" s="318"/>
    </row>
    <row r="58" spans="1:11" ht="15.75">
      <c r="B58" s="318" t="s">
        <v>208</v>
      </c>
      <c r="C58" s="318"/>
      <c r="D58" s="318"/>
      <c r="E58" s="318"/>
      <c r="F58" s="318"/>
      <c r="G58" s="318"/>
      <c r="H58" s="318"/>
    </row>
    <row r="59" spans="1:11" ht="15.75">
      <c r="B59" s="318" t="s">
        <v>209</v>
      </c>
      <c r="C59" s="318"/>
      <c r="D59" s="318"/>
      <c r="E59" s="318"/>
      <c r="F59" s="318"/>
      <c r="G59" s="318"/>
      <c r="H59" s="318"/>
    </row>
    <row r="60" spans="1:11" ht="15.75">
      <c r="B60" s="318" t="s">
        <v>210</v>
      </c>
      <c r="C60" s="318"/>
      <c r="D60" s="318"/>
      <c r="E60" s="318"/>
      <c r="F60" s="318"/>
      <c r="G60" s="318"/>
      <c r="H60" s="318"/>
    </row>
    <row r="61" spans="1:11" ht="15.75">
      <c r="B61" s="318" t="s">
        <v>211</v>
      </c>
      <c r="C61" s="318"/>
      <c r="D61" s="318"/>
      <c r="E61" s="318"/>
      <c r="F61" s="318"/>
      <c r="G61" s="318"/>
      <c r="H61" s="318"/>
    </row>
    <row r="62" spans="1:11" ht="15.75">
      <c r="B62" s="318" t="s">
        <v>212</v>
      </c>
      <c r="C62" s="318"/>
      <c r="D62" s="318"/>
      <c r="E62" s="318"/>
      <c r="F62" s="318"/>
      <c r="G62" s="318"/>
      <c r="H62" s="318"/>
    </row>
    <row r="63" spans="1:11" ht="15.75">
      <c r="B63" s="318" t="s">
        <v>213</v>
      </c>
      <c r="C63" s="318"/>
      <c r="D63" s="318"/>
      <c r="E63" s="318"/>
      <c r="F63" s="318"/>
      <c r="G63" s="318"/>
      <c r="H63" s="318"/>
    </row>
    <row r="64" spans="1:11" ht="15.75">
      <c r="B64" s="318" t="s">
        <v>214</v>
      </c>
      <c r="C64" s="318"/>
      <c r="D64" s="318"/>
      <c r="E64" s="318"/>
      <c r="F64" s="318"/>
      <c r="G64" s="318"/>
      <c r="H64" s="318"/>
    </row>
    <row r="65" spans="2:11" ht="15.75" customHeight="1">
      <c r="B65" s="318" t="s">
        <v>215</v>
      </c>
      <c r="C65" s="318"/>
      <c r="D65" s="318"/>
      <c r="E65" s="318"/>
      <c r="F65" s="318"/>
      <c r="G65" s="318"/>
      <c r="H65" s="318"/>
    </row>
    <row r="66" spans="2:11" ht="15.75">
      <c r="B66" s="318"/>
      <c r="C66" s="318"/>
      <c r="D66" s="318"/>
      <c r="E66" s="318"/>
      <c r="F66" s="318"/>
      <c r="G66" s="318"/>
      <c r="H66" s="318"/>
    </row>
    <row r="67" spans="2:11" ht="15.75" customHeight="1">
      <c r="B67" s="318"/>
      <c r="C67" s="318"/>
      <c r="D67" s="318"/>
      <c r="E67" s="318"/>
      <c r="F67" s="318"/>
      <c r="G67" s="318"/>
      <c r="H67" s="318"/>
    </row>
    <row r="68" spans="2:11" ht="15.75">
      <c r="B68" s="216"/>
      <c r="C68" s="216"/>
      <c r="D68" s="216"/>
      <c r="E68" s="216"/>
      <c r="F68" s="216"/>
      <c r="G68" s="216"/>
      <c r="H68" s="216"/>
    </row>
    <row r="69" spans="2:11" ht="15.75">
      <c r="B69" s="216"/>
      <c r="C69" s="216"/>
      <c r="D69" s="216"/>
      <c r="E69" s="216"/>
      <c r="F69" s="216"/>
      <c r="G69" s="216"/>
      <c r="H69" s="216"/>
    </row>
    <row r="70" spans="2:11">
      <c r="E70" s="3"/>
      <c r="F70" s="3"/>
      <c r="G70" s="3"/>
    </row>
    <row r="71" spans="2:11">
      <c r="B71" s="1" t="s">
        <v>133</v>
      </c>
      <c r="D71" s="2" t="s">
        <v>134</v>
      </c>
      <c r="E71" s="2" t="s">
        <v>135</v>
      </c>
    </row>
    <row r="72" spans="2:11">
      <c r="E72" s="2" t="s">
        <v>136</v>
      </c>
    </row>
    <row r="73" spans="2:11">
      <c r="B73" s="1" t="s">
        <v>137</v>
      </c>
    </row>
    <row r="76" spans="2:11" s="10" customFormat="1">
      <c r="B76" s="11"/>
      <c r="C76" s="12"/>
      <c r="D76" s="12"/>
      <c r="E76" s="12"/>
      <c r="I76" s="3"/>
      <c r="J76" s="3"/>
      <c r="K76" s="3"/>
    </row>
    <row r="77" spans="2:11" s="10" customFormat="1">
      <c r="B77" s="11"/>
      <c r="C77" s="12"/>
      <c r="D77" s="12"/>
      <c r="E77" s="12"/>
      <c r="F77" s="12"/>
      <c r="G77" s="12"/>
      <c r="I77" s="3"/>
      <c r="J77" s="3"/>
      <c r="K77" s="3"/>
    </row>
    <row r="78" spans="2:11">
      <c r="B78" s="302"/>
      <c r="C78" s="302"/>
      <c r="D78" s="302"/>
      <c r="E78" s="302"/>
      <c r="F78" s="302"/>
      <c r="G78" s="302"/>
      <c r="H78" s="302"/>
    </row>
    <row r="79" spans="2:11">
      <c r="B79" s="302"/>
      <c r="C79" s="302"/>
      <c r="D79" s="302"/>
      <c r="E79" s="302"/>
      <c r="F79" s="302"/>
      <c r="G79" s="302"/>
      <c r="H79" s="302"/>
    </row>
    <row r="80" spans="2:11">
      <c r="B80" s="302"/>
      <c r="C80" s="302"/>
      <c r="D80" s="302"/>
      <c r="E80" s="302"/>
      <c r="F80" s="302"/>
      <c r="G80" s="302"/>
      <c r="H80" s="302"/>
    </row>
    <row r="81" spans="2:8">
      <c r="B81" s="209"/>
      <c r="F81" s="206"/>
      <c r="G81" s="206"/>
      <c r="H81" s="207"/>
    </row>
  </sheetData>
  <mergeCells count="35">
    <mergeCell ref="B65:H65"/>
    <mergeCell ref="B66:H66"/>
    <mergeCell ref="B67:H67"/>
    <mergeCell ref="B59:H59"/>
    <mergeCell ref="B60:H60"/>
    <mergeCell ref="B61:H61"/>
    <mergeCell ref="B62:H62"/>
    <mergeCell ref="B63:H63"/>
    <mergeCell ref="B64:H64"/>
    <mergeCell ref="B53:H55"/>
    <mergeCell ref="B57:H57"/>
    <mergeCell ref="B58:H58"/>
    <mergeCell ref="B39:B40"/>
    <mergeCell ref="A12:A13"/>
    <mergeCell ref="C12:C13"/>
    <mergeCell ref="E12:E13"/>
    <mergeCell ref="B12:B13"/>
    <mergeCell ref="H12:H13"/>
    <mergeCell ref="A14:H14"/>
    <mergeCell ref="B78:H80"/>
    <mergeCell ref="A3:H3"/>
    <mergeCell ref="C8:D8"/>
    <mergeCell ref="D12:D13"/>
    <mergeCell ref="A10:H10"/>
    <mergeCell ref="A4:B4"/>
    <mergeCell ref="C7:E7"/>
    <mergeCell ref="H39:H40"/>
    <mergeCell ref="E39:E40"/>
    <mergeCell ref="F39:F40"/>
    <mergeCell ref="A41:H41"/>
    <mergeCell ref="F12:F13"/>
    <mergeCell ref="G12:G13"/>
    <mergeCell ref="A39:A40"/>
    <mergeCell ref="C39:C40"/>
    <mergeCell ref="D39:D40"/>
  </mergeCells>
  <phoneticPr fontId="0" type="noConversion"/>
  <pageMargins left="0" right="0" top="0" bottom="0" header="0" footer="0"/>
  <pageSetup paperSize="9" scale="5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zoomScaleSheetLayoutView="100" workbookViewId="0">
      <selection sqref="A1:IV65536"/>
    </sheetView>
  </sheetViews>
  <sheetFormatPr defaultRowHeight="12.75"/>
  <cols>
    <col min="1" max="1" width="9.28515625" style="3" customWidth="1"/>
    <col min="2" max="2" width="36.140625" style="1" customWidth="1"/>
    <col min="3" max="3" width="8.140625" style="2" customWidth="1"/>
    <col min="4" max="4" width="14.85546875" style="2" customWidth="1"/>
    <col min="5" max="5" width="15.5703125" style="2" customWidth="1"/>
    <col min="6" max="6" width="18.5703125" style="2" customWidth="1"/>
    <col min="7" max="7" width="39.140625" style="3" customWidth="1"/>
    <col min="8" max="16384" width="9.140625" style="3"/>
  </cols>
  <sheetData>
    <row r="1" spans="1:7" ht="18.75">
      <c r="A1" s="57" t="s">
        <v>172</v>
      </c>
      <c r="B1" s="58"/>
      <c r="C1" s="59"/>
      <c r="D1" s="59"/>
      <c r="E1" s="59"/>
      <c r="F1" s="60"/>
      <c r="G1" s="61" t="s">
        <v>168</v>
      </c>
    </row>
    <row r="3" spans="1:7" ht="18.75">
      <c r="A3" s="303" t="s">
        <v>169</v>
      </c>
      <c r="B3" s="303"/>
      <c r="C3" s="303"/>
      <c r="D3" s="303"/>
      <c r="E3" s="303"/>
      <c r="F3" s="303"/>
      <c r="G3" s="303"/>
    </row>
    <row r="4" spans="1:7" ht="18.75">
      <c r="A4" s="310" t="s">
        <v>43</v>
      </c>
      <c r="B4" s="310"/>
      <c r="G4" s="40" t="s">
        <v>38</v>
      </c>
    </row>
    <row r="5" spans="1:7">
      <c r="B5" s="1" t="s">
        <v>37</v>
      </c>
      <c r="D5" s="2" t="s">
        <v>153</v>
      </c>
      <c r="E5" s="2" t="s">
        <v>153</v>
      </c>
      <c r="G5" s="41" t="s">
        <v>158</v>
      </c>
    </row>
    <row r="6" spans="1:7">
      <c r="G6" s="41"/>
    </row>
    <row r="7" spans="1:7" ht="25.5" customHeight="1">
      <c r="A7" s="46" t="s">
        <v>39</v>
      </c>
      <c r="B7" s="47" t="s">
        <v>40</v>
      </c>
      <c r="C7" s="311" t="s">
        <v>41</v>
      </c>
      <c r="D7" s="312"/>
      <c r="E7" s="313"/>
      <c r="F7" s="107"/>
      <c r="G7" s="48" t="s">
        <v>42</v>
      </c>
    </row>
    <row r="8" spans="1:7" ht="37.5">
      <c r="A8" s="199" t="s">
        <v>170</v>
      </c>
      <c r="B8" s="13" t="s">
        <v>49</v>
      </c>
      <c r="C8" s="304"/>
      <c r="D8" s="305"/>
      <c r="E8" s="108"/>
      <c r="F8" s="108"/>
      <c r="G8" s="42"/>
    </row>
    <row r="9" spans="1:7" ht="18.75">
      <c r="A9" s="43"/>
      <c r="B9" s="44"/>
      <c r="C9" s="45"/>
      <c r="D9" s="45"/>
      <c r="E9" s="45"/>
      <c r="F9" s="45"/>
      <c r="G9" s="45"/>
    </row>
    <row r="10" spans="1:7" ht="18.75">
      <c r="A10" s="308" t="s">
        <v>173</v>
      </c>
      <c r="B10" s="309"/>
      <c r="C10" s="309"/>
      <c r="D10" s="309"/>
      <c r="E10" s="309"/>
      <c r="F10" s="309"/>
      <c r="G10" s="309"/>
    </row>
    <row r="11" spans="1:7">
      <c r="A11" s="10"/>
      <c r="B11" s="11"/>
      <c r="C11" s="12"/>
      <c r="D11" s="12"/>
      <c r="E11" s="12"/>
      <c r="F11" s="12"/>
      <c r="G11" s="10"/>
    </row>
    <row r="12" spans="1:7" ht="12.75" customHeight="1">
      <c r="A12" s="306" t="s">
        <v>3</v>
      </c>
      <c r="B12" s="306" t="s">
        <v>1</v>
      </c>
      <c r="C12" s="306" t="s">
        <v>2</v>
      </c>
      <c r="D12" s="306" t="s">
        <v>117</v>
      </c>
      <c r="E12" s="306" t="s">
        <v>157</v>
      </c>
      <c r="F12" s="306" t="s">
        <v>162</v>
      </c>
      <c r="G12" s="314" t="s">
        <v>52</v>
      </c>
    </row>
    <row r="13" spans="1:7" ht="35.25" customHeight="1" thickBot="1">
      <c r="A13" s="307"/>
      <c r="B13" s="307"/>
      <c r="C13" s="307"/>
      <c r="D13" s="307"/>
      <c r="E13" s="307"/>
      <c r="F13" s="307"/>
      <c r="G13" s="315"/>
    </row>
    <row r="14" spans="1:7" s="6" customFormat="1" ht="20.25" customHeight="1" thickTop="1">
      <c r="A14" s="319" t="s">
        <v>160</v>
      </c>
      <c r="B14" s="320"/>
      <c r="C14" s="320"/>
      <c r="D14" s="320"/>
      <c r="E14" s="320"/>
      <c r="F14" s="320"/>
      <c r="G14" s="320"/>
    </row>
    <row r="15" spans="1:7" s="6" customFormat="1" ht="18.75" customHeight="1">
      <c r="A15" s="9" t="s">
        <v>4</v>
      </c>
      <c r="B15" s="39" t="s">
        <v>122</v>
      </c>
      <c r="C15" s="30" t="s">
        <v>0</v>
      </c>
      <c r="D15" s="52"/>
      <c r="E15" s="52"/>
      <c r="F15" s="52"/>
      <c r="G15" s="7"/>
    </row>
    <row r="16" spans="1:7" s="6" customFormat="1" ht="41.25" customHeight="1">
      <c r="A16" s="26" t="s">
        <v>13</v>
      </c>
      <c r="B16" s="106" t="s">
        <v>115</v>
      </c>
      <c r="C16" s="25" t="s">
        <v>0</v>
      </c>
      <c r="D16" s="51"/>
      <c r="E16" s="51"/>
      <c r="F16" s="51"/>
      <c r="G16" s="5"/>
    </row>
    <row r="17" spans="1:7" s="6" customFormat="1" ht="18.75" customHeight="1">
      <c r="A17" s="26" t="s">
        <v>14</v>
      </c>
      <c r="B17" s="27" t="s">
        <v>55</v>
      </c>
      <c r="C17" s="25" t="s">
        <v>0</v>
      </c>
      <c r="D17" s="51"/>
      <c r="E17" s="51"/>
      <c r="F17" s="51"/>
      <c r="G17" s="5"/>
    </row>
    <row r="18" spans="1:7" s="6" customFormat="1" ht="18.75" customHeight="1">
      <c r="A18" s="26" t="s">
        <v>15</v>
      </c>
      <c r="B18" s="27" t="s">
        <v>17</v>
      </c>
      <c r="C18" s="25" t="s">
        <v>0</v>
      </c>
      <c r="D18" s="51"/>
      <c r="E18" s="51"/>
      <c r="F18" s="51"/>
      <c r="G18" s="5"/>
    </row>
    <row r="19" spans="1:7" ht="18.75" customHeight="1">
      <c r="A19" s="26" t="s">
        <v>16</v>
      </c>
      <c r="B19" s="27" t="s">
        <v>56</v>
      </c>
      <c r="C19" s="25" t="s">
        <v>0</v>
      </c>
      <c r="D19" s="51"/>
      <c r="E19" s="51"/>
      <c r="F19" s="51"/>
      <c r="G19" s="4"/>
    </row>
    <row r="20" spans="1:7" ht="18.75" customHeight="1">
      <c r="A20" s="8">
        <v>2</v>
      </c>
      <c r="B20" s="62" t="s">
        <v>57</v>
      </c>
      <c r="C20" s="29" t="s">
        <v>18</v>
      </c>
      <c r="D20" s="51"/>
      <c r="E20" s="51"/>
      <c r="F20" s="51"/>
      <c r="G20" s="28"/>
    </row>
    <row r="22" spans="1:7">
      <c r="B22" s="1" t="s">
        <v>116</v>
      </c>
    </row>
    <row r="24" spans="1:7">
      <c r="B24" s="1" t="s">
        <v>133</v>
      </c>
      <c r="D24" s="2" t="s">
        <v>134</v>
      </c>
      <c r="E24" s="2" t="s">
        <v>135</v>
      </c>
    </row>
    <row r="25" spans="1:7">
      <c r="E25" s="2" t="s">
        <v>136</v>
      </c>
    </row>
    <row r="26" spans="1:7">
      <c r="B26" s="1" t="s">
        <v>137</v>
      </c>
    </row>
  </sheetData>
  <mergeCells count="13">
    <mergeCell ref="A14:G14"/>
    <mergeCell ref="F12:F13"/>
    <mergeCell ref="G12:G13"/>
    <mergeCell ref="A3:G3"/>
    <mergeCell ref="A4:B4"/>
    <mergeCell ref="C7:E7"/>
    <mergeCell ref="C8:D8"/>
    <mergeCell ref="A10:G10"/>
    <mergeCell ref="A12:A13"/>
    <mergeCell ref="B12:B13"/>
    <mergeCell ref="C12:C13"/>
    <mergeCell ref="D12:D13"/>
    <mergeCell ref="E12:E13"/>
  </mergeCells>
  <pageMargins left="0" right="0" top="0" bottom="0" header="0" footer="0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17"/>
  <sheetViews>
    <sheetView topLeftCell="A28"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155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5" t="s">
        <v>19</v>
      </c>
      <c r="B7" s="326"/>
      <c r="C7" s="326"/>
      <c r="D7" s="326"/>
      <c r="E7" s="327"/>
    </row>
    <row r="8" spans="1:5" ht="12.75" customHeight="1">
      <c r="A8" s="63"/>
      <c r="B8" s="100"/>
      <c r="C8" s="138"/>
      <c r="D8" s="328"/>
      <c r="E8" s="329"/>
    </row>
    <row r="9" spans="1:5">
      <c r="A9" s="65"/>
      <c r="B9" s="66" t="s">
        <v>20</v>
      </c>
      <c r="C9" s="139"/>
      <c r="D9" s="321" t="s">
        <v>175</v>
      </c>
      <c r="E9" s="322"/>
    </row>
    <row r="10" spans="1:5" ht="12.75" customHeight="1">
      <c r="A10" s="65"/>
      <c r="B10" s="66" t="s">
        <v>21</v>
      </c>
      <c r="C10" s="139"/>
      <c r="D10" s="321" t="s">
        <v>154</v>
      </c>
      <c r="E10" s="322"/>
    </row>
    <row r="11" spans="1:5" ht="12.75" customHeight="1">
      <c r="A11" s="65"/>
      <c r="B11" s="66" t="s">
        <v>22</v>
      </c>
      <c r="C11" s="139"/>
      <c r="D11" s="321" t="s">
        <v>23</v>
      </c>
      <c r="E11" s="322"/>
    </row>
    <row r="12" spans="1:5" ht="21" customHeight="1">
      <c r="A12" s="65"/>
      <c r="B12" s="67" t="s">
        <v>24</v>
      </c>
      <c r="C12" s="140"/>
      <c r="D12" s="323" t="s">
        <v>176</v>
      </c>
      <c r="E12" s="324"/>
    </row>
    <row r="13" spans="1:5" ht="12.75" customHeight="1">
      <c r="A13" s="65"/>
      <c r="B13" s="33" t="s">
        <v>144</v>
      </c>
      <c r="C13" s="141"/>
      <c r="D13" s="142">
        <v>3257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3057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710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146</v>
      </c>
      <c r="E19" s="147">
        <v>3057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/>
      <c r="E21" s="154"/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D101:F102 A101:C102 A109:C113" name="Диапазон1"/>
    <protectedRange sqref="E103:E108" name="Диапазон1_1"/>
  </protectedRanges>
  <mergeCells count="6">
    <mergeCell ref="D11:E11"/>
    <mergeCell ref="D12:E12"/>
    <mergeCell ref="A7:E7"/>
    <mergeCell ref="D8:E8"/>
    <mergeCell ref="D9:E9"/>
    <mergeCell ref="D10:E10"/>
  </mergeCells>
  <phoneticPr fontId="4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7"/>
  <sheetViews>
    <sheetView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177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5" t="s">
        <v>19</v>
      </c>
      <c r="B7" s="326"/>
      <c r="C7" s="326"/>
      <c r="D7" s="326"/>
      <c r="E7" s="327"/>
    </row>
    <row r="8" spans="1:5" ht="12.75" customHeight="1">
      <c r="A8" s="63"/>
      <c r="B8" s="100"/>
      <c r="C8" s="138"/>
      <c r="D8" s="328"/>
      <c r="E8" s="329"/>
    </row>
    <row r="9" spans="1:5">
      <c r="A9" s="65"/>
      <c r="B9" s="66" t="s">
        <v>20</v>
      </c>
      <c r="C9" s="139"/>
      <c r="D9" s="321" t="s">
        <v>178</v>
      </c>
      <c r="E9" s="322"/>
    </row>
    <row r="10" spans="1:5" ht="12.75" customHeight="1">
      <c r="A10" s="65"/>
      <c r="B10" s="66" t="s">
        <v>21</v>
      </c>
      <c r="C10" s="139"/>
      <c r="D10" s="321" t="s">
        <v>154</v>
      </c>
      <c r="E10" s="322"/>
    </row>
    <row r="11" spans="1:5" ht="12.75" customHeight="1">
      <c r="A11" s="65"/>
      <c r="B11" s="66" t="s">
        <v>22</v>
      </c>
      <c r="C11" s="139"/>
      <c r="D11" s="321" t="s">
        <v>23</v>
      </c>
      <c r="E11" s="322"/>
    </row>
    <row r="12" spans="1:5" ht="21" customHeight="1">
      <c r="A12" s="65"/>
      <c r="B12" s="67" t="s">
        <v>24</v>
      </c>
      <c r="C12" s="140"/>
      <c r="D12" s="323" t="s">
        <v>179</v>
      </c>
      <c r="E12" s="324"/>
    </row>
    <row r="13" spans="1:5" ht="12.75" customHeight="1">
      <c r="A13" s="65"/>
      <c r="B13" s="33" t="s">
        <v>144</v>
      </c>
      <c r="C13" s="141"/>
      <c r="D13" s="142">
        <v>3612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3057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1030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146</v>
      </c>
      <c r="E19" s="147">
        <v>3057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/>
      <c r="E21" s="154"/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A101:F102 A109:C113" name="Диапазон1"/>
    <protectedRange sqref="E103:E108" name="Диапазон1_1"/>
  </protectedRanges>
  <mergeCells count="6">
    <mergeCell ref="D12:E12"/>
    <mergeCell ref="A7:E7"/>
    <mergeCell ref="D8:E8"/>
    <mergeCell ref="D9:E9"/>
    <mergeCell ref="D10:E10"/>
    <mergeCell ref="D11:E11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7"/>
  <sheetViews>
    <sheetView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199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5" t="s">
        <v>19</v>
      </c>
      <c r="B7" s="326"/>
      <c r="C7" s="326"/>
      <c r="D7" s="326"/>
      <c r="E7" s="327"/>
    </row>
    <row r="8" spans="1:5" ht="12.75" customHeight="1">
      <c r="A8" s="63"/>
      <c r="B8" s="100"/>
      <c r="C8" s="138"/>
      <c r="D8" s="328"/>
      <c r="E8" s="329"/>
    </row>
    <row r="9" spans="1:5">
      <c r="A9" s="65"/>
      <c r="B9" s="66" t="s">
        <v>20</v>
      </c>
      <c r="C9" s="139"/>
      <c r="D9" s="321" t="s">
        <v>201</v>
      </c>
      <c r="E9" s="322"/>
    </row>
    <row r="10" spans="1:5" ht="12.75" customHeight="1">
      <c r="A10" s="65"/>
      <c r="B10" s="66" t="s">
        <v>21</v>
      </c>
      <c r="C10" s="139"/>
      <c r="D10" s="321" t="s">
        <v>202</v>
      </c>
      <c r="E10" s="322"/>
    </row>
    <row r="11" spans="1:5" ht="12.75" customHeight="1">
      <c r="A11" s="65"/>
      <c r="B11" s="66" t="s">
        <v>22</v>
      </c>
      <c r="C11" s="139"/>
      <c r="D11" s="321" t="s">
        <v>23</v>
      </c>
      <c r="E11" s="322"/>
    </row>
    <row r="12" spans="1:5" ht="21" customHeight="1">
      <c r="A12" s="65"/>
      <c r="B12" s="67" t="s">
        <v>24</v>
      </c>
      <c r="C12" s="140"/>
      <c r="D12" s="323" t="s">
        <v>200</v>
      </c>
      <c r="E12" s="324"/>
    </row>
    <row r="13" spans="1:5" ht="12.75" customHeight="1">
      <c r="A13" s="65"/>
      <c r="B13" s="33" t="s">
        <v>144</v>
      </c>
      <c r="C13" s="141"/>
      <c r="D13" s="142">
        <v>4575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2954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750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178</v>
      </c>
      <c r="E19" s="147">
        <v>2944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>
        <v>114</v>
      </c>
      <c r="E21" s="154">
        <v>2954</v>
      </c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A101:F102 A109:C113" name="Диапазон1"/>
    <protectedRange sqref="E103:E108" name="Диапазон1_1"/>
  </protectedRanges>
  <mergeCells count="6">
    <mergeCell ref="D12:E12"/>
    <mergeCell ref="A7:E7"/>
    <mergeCell ref="D8:E8"/>
    <mergeCell ref="D9:E9"/>
    <mergeCell ref="D10:E10"/>
    <mergeCell ref="D11:E11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8"/>
  <sheetViews>
    <sheetView view="pageBreakPreview" zoomScaleSheetLayoutView="100" workbookViewId="0">
      <selection sqref="A1:IV65536"/>
    </sheetView>
  </sheetViews>
  <sheetFormatPr defaultRowHeight="12.75"/>
  <cols>
    <col min="1" max="3" width="5.28515625" style="54" customWidth="1"/>
    <col min="4" max="4" width="8.5703125" style="220" customWidth="1"/>
    <col min="5" max="5" width="62.42578125" style="54" customWidth="1"/>
    <col min="6" max="8" width="20.140625" style="54" customWidth="1"/>
    <col min="9" max="16384" width="9.140625" style="54"/>
  </cols>
  <sheetData>
    <row r="1" spans="1:9" ht="15.75">
      <c r="F1" s="223"/>
      <c r="H1" s="223" t="s">
        <v>244</v>
      </c>
    </row>
    <row r="4" spans="1:9" ht="15.75">
      <c r="A4" s="268" t="s">
        <v>245</v>
      </c>
      <c r="B4" s="224"/>
      <c r="C4" s="224"/>
      <c r="D4" s="250"/>
      <c r="E4" s="249"/>
      <c r="F4" s="224"/>
      <c r="G4" s="224"/>
      <c r="H4" s="224"/>
      <c r="I4" s="224"/>
    </row>
    <row r="7" spans="1:9" ht="15">
      <c r="D7" s="222" t="s">
        <v>231</v>
      </c>
    </row>
    <row r="8" spans="1:9">
      <c r="D8" s="222" t="s">
        <v>232</v>
      </c>
    </row>
    <row r="9" spans="1:9" ht="13.5" thickBot="1"/>
    <row r="10" spans="1:9" ht="14.25" thickTop="1" thickBot="1">
      <c r="D10" s="218" t="s">
        <v>230</v>
      </c>
      <c r="E10" s="228" t="s">
        <v>50</v>
      </c>
      <c r="F10" s="219" t="s">
        <v>216</v>
      </c>
    </row>
    <row r="11" spans="1:9" ht="13.5" thickTop="1">
      <c r="D11" s="231" t="s">
        <v>13</v>
      </c>
      <c r="E11" s="232" t="s">
        <v>217</v>
      </c>
      <c r="F11" s="237" t="s">
        <v>218</v>
      </c>
    </row>
    <row r="12" spans="1:9">
      <c r="D12" s="233" t="s">
        <v>14</v>
      </c>
      <c r="E12" s="229" t="s">
        <v>219</v>
      </c>
      <c r="F12" s="238" t="s">
        <v>218</v>
      </c>
    </row>
    <row r="13" spans="1:9">
      <c r="D13" s="233" t="s">
        <v>15</v>
      </c>
      <c r="E13" s="229" t="s">
        <v>220</v>
      </c>
      <c r="F13" s="238" t="s">
        <v>218</v>
      </c>
    </row>
    <row r="14" spans="1:9">
      <c r="D14" s="233" t="s">
        <v>234</v>
      </c>
      <c r="E14" s="229" t="s">
        <v>221</v>
      </c>
      <c r="F14" s="238" t="s">
        <v>218</v>
      </c>
    </row>
    <row r="15" spans="1:9">
      <c r="D15" s="233" t="s">
        <v>235</v>
      </c>
      <c r="E15" s="229" t="s">
        <v>222</v>
      </c>
      <c r="F15" s="238" t="s">
        <v>218</v>
      </c>
    </row>
    <row r="16" spans="1:9">
      <c r="D16" s="233" t="s">
        <v>16</v>
      </c>
      <c r="E16" s="229" t="s">
        <v>223</v>
      </c>
      <c r="F16" s="238" t="s">
        <v>218</v>
      </c>
    </row>
    <row r="17" spans="4:12">
      <c r="D17" s="233" t="s">
        <v>236</v>
      </c>
      <c r="E17" s="229" t="s">
        <v>224</v>
      </c>
      <c r="F17" s="238" t="s">
        <v>218</v>
      </c>
    </row>
    <row r="18" spans="4:12">
      <c r="D18" s="233" t="s">
        <v>237</v>
      </c>
      <c r="E18" s="229" t="s">
        <v>225</v>
      </c>
      <c r="F18" s="238" t="s">
        <v>218</v>
      </c>
    </row>
    <row r="19" spans="4:12">
      <c r="D19" s="233" t="s">
        <v>233</v>
      </c>
      <c r="E19" s="229" t="s">
        <v>226</v>
      </c>
      <c r="F19" s="238"/>
    </row>
    <row r="20" spans="4:12">
      <c r="D20" s="233" t="s">
        <v>238</v>
      </c>
      <c r="E20" s="229" t="s">
        <v>227</v>
      </c>
      <c r="F20" s="238"/>
    </row>
    <row r="21" spans="4:12">
      <c r="D21" s="233"/>
      <c r="E21" s="229" t="s">
        <v>239</v>
      </c>
      <c r="F21" s="238" t="s">
        <v>218</v>
      </c>
    </row>
    <row r="22" spans="4:12">
      <c r="D22" s="233"/>
      <c r="E22" s="229" t="s">
        <v>240</v>
      </c>
      <c r="F22" s="238" t="s">
        <v>218</v>
      </c>
    </row>
    <row r="23" spans="4:12">
      <c r="D23" s="233"/>
      <c r="E23" s="229" t="s">
        <v>241</v>
      </c>
      <c r="F23" s="238" t="s">
        <v>218</v>
      </c>
    </row>
    <row r="24" spans="4:12">
      <c r="D24" s="233" t="s">
        <v>242</v>
      </c>
      <c r="E24" s="229" t="s">
        <v>228</v>
      </c>
      <c r="F24" s="238"/>
    </row>
    <row r="25" spans="4:12">
      <c r="D25" s="233"/>
      <c r="E25" s="229" t="s">
        <v>239</v>
      </c>
      <c r="F25" s="238" t="s">
        <v>218</v>
      </c>
    </row>
    <row r="26" spans="4:12">
      <c r="D26" s="233"/>
      <c r="E26" s="229" t="s">
        <v>243</v>
      </c>
      <c r="F26" s="238" t="s">
        <v>218</v>
      </c>
    </row>
    <row r="27" spans="4:12">
      <c r="D27" s="233"/>
      <c r="E27" s="229" t="s">
        <v>241</v>
      </c>
      <c r="F27" s="238" t="s">
        <v>218</v>
      </c>
    </row>
    <row r="28" spans="4:12" ht="13.5" thickBot="1">
      <c r="D28" s="234"/>
      <c r="E28" s="235" t="s">
        <v>229</v>
      </c>
      <c r="F28" s="239" t="s">
        <v>218</v>
      </c>
    </row>
    <row r="29" spans="4:12" ht="13.5" thickTop="1"/>
    <row r="31" spans="4:12">
      <c r="D31" s="226" t="s">
        <v>246</v>
      </c>
      <c r="E31" s="225" t="s">
        <v>247</v>
      </c>
      <c r="F31"/>
      <c r="G31"/>
      <c r="H31"/>
      <c r="I31"/>
      <c r="J31"/>
      <c r="K31"/>
      <c r="L31"/>
    </row>
    <row r="32" spans="4:12">
      <c r="D32" s="226" t="s">
        <v>248</v>
      </c>
      <c r="E32" s="225" t="s">
        <v>249</v>
      </c>
      <c r="F32"/>
      <c r="G32"/>
      <c r="H32"/>
      <c r="I32"/>
      <c r="J32"/>
      <c r="K32"/>
      <c r="L32"/>
    </row>
    <row r="33" spans="4:12">
      <c r="D33" s="226" t="s">
        <v>250</v>
      </c>
      <c r="E33" s="225" t="s">
        <v>251</v>
      </c>
      <c r="F33" s="225"/>
      <c r="G33"/>
      <c r="H33"/>
      <c r="I33"/>
      <c r="J33"/>
      <c r="K33"/>
      <c r="L33"/>
    </row>
    <row r="34" spans="4:12">
      <c r="D34" s="226" t="s">
        <v>252</v>
      </c>
      <c r="E34" s="225" t="s">
        <v>253</v>
      </c>
      <c r="F34"/>
      <c r="G34"/>
      <c r="H34"/>
      <c r="I34"/>
      <c r="J34"/>
      <c r="K34"/>
      <c r="L34" s="225"/>
    </row>
    <row r="35" spans="4:12">
      <c r="E35" s="225" t="s">
        <v>254</v>
      </c>
    </row>
    <row r="36" spans="4:12">
      <c r="E36" s="55"/>
    </row>
    <row r="39" spans="4:12">
      <c r="D39" s="217" t="s">
        <v>255</v>
      </c>
      <c r="E39"/>
      <c r="F39"/>
      <c r="G39"/>
      <c r="H39"/>
    </row>
    <row r="40" spans="4:12" ht="13.5" thickBot="1">
      <c r="D40" s="217"/>
      <c r="E40"/>
      <c r="F40"/>
      <c r="G40"/>
      <c r="H40"/>
    </row>
    <row r="41" spans="4:12" ht="13.5" thickTop="1">
      <c r="D41" s="333" t="s">
        <v>230</v>
      </c>
      <c r="E41" s="330" t="s">
        <v>256</v>
      </c>
      <c r="F41" s="330" t="s">
        <v>257</v>
      </c>
      <c r="G41" s="330" t="s">
        <v>258</v>
      </c>
      <c r="H41" s="331"/>
    </row>
    <row r="42" spans="4:12" ht="52.5" customHeight="1" thickBot="1">
      <c r="D42" s="334"/>
      <c r="E42" s="332"/>
      <c r="F42" s="332"/>
      <c r="G42" s="241" t="s">
        <v>259</v>
      </c>
      <c r="H42" s="236" t="s">
        <v>260</v>
      </c>
    </row>
    <row r="43" spans="4:12" ht="12.95" customHeight="1" thickTop="1">
      <c r="D43" s="242" t="s">
        <v>268</v>
      </c>
      <c r="E43" s="232" t="s">
        <v>261</v>
      </c>
      <c r="F43" s="243" t="s">
        <v>262</v>
      </c>
      <c r="G43" s="252" t="s">
        <v>218</v>
      </c>
      <c r="H43" s="244" t="s">
        <v>218</v>
      </c>
    </row>
    <row r="44" spans="4:12" ht="12.95" customHeight="1">
      <c r="D44" s="245" t="s">
        <v>269</v>
      </c>
      <c r="E44" s="229" t="s">
        <v>263</v>
      </c>
      <c r="F44" s="230" t="s">
        <v>262</v>
      </c>
      <c r="G44" s="240" t="s">
        <v>218</v>
      </c>
      <c r="H44" s="246" t="s">
        <v>218</v>
      </c>
    </row>
    <row r="45" spans="4:12" ht="12.95" customHeight="1" thickBot="1">
      <c r="D45" s="247" t="s">
        <v>270</v>
      </c>
      <c r="E45" s="235" t="s">
        <v>264</v>
      </c>
      <c r="F45" s="241" t="s">
        <v>262</v>
      </c>
      <c r="G45" s="253" t="s">
        <v>218</v>
      </c>
      <c r="H45" s="248" t="s">
        <v>218</v>
      </c>
    </row>
    <row r="46" spans="4:12" ht="13.5" thickTop="1">
      <c r="D46" s="217"/>
      <c r="E46" s="56"/>
      <c r="F46" s="56"/>
      <c r="G46" s="56"/>
      <c r="H46" s="56"/>
    </row>
    <row r="47" spans="4:12">
      <c r="D47" s="251" t="s">
        <v>265</v>
      </c>
      <c r="E47" s="56"/>
      <c r="F47" s="56"/>
      <c r="G47" s="56"/>
      <c r="H47" s="56"/>
    </row>
    <row r="48" spans="4:12">
      <c r="D48" s="251" t="s">
        <v>266</v>
      </c>
    </row>
    <row r="49" spans="4:7">
      <c r="D49" s="251" t="s">
        <v>267</v>
      </c>
    </row>
    <row r="53" spans="4:7">
      <c r="D53" s="222" t="s">
        <v>271</v>
      </c>
    </row>
    <row r="54" spans="4:7" ht="13.5" thickBot="1">
      <c r="D54" s="221"/>
    </row>
    <row r="55" spans="4:7" ht="14.25" thickTop="1" thickBot="1">
      <c r="D55" s="255" t="s">
        <v>230</v>
      </c>
      <c r="E55" s="256" t="s">
        <v>50</v>
      </c>
      <c r="F55" s="256" t="s">
        <v>257</v>
      </c>
      <c r="G55" s="257" t="s">
        <v>272</v>
      </c>
    </row>
    <row r="56" spans="4:7" ht="39.75" customHeight="1" thickTop="1">
      <c r="D56" s="242" t="s">
        <v>279</v>
      </c>
      <c r="E56" s="232" t="s">
        <v>273</v>
      </c>
      <c r="F56" s="243" t="s">
        <v>274</v>
      </c>
      <c r="G56" s="258"/>
    </row>
    <row r="57" spans="4:7" ht="39.75" customHeight="1">
      <c r="D57" s="245" t="s">
        <v>280</v>
      </c>
      <c r="E57" s="229" t="s">
        <v>275</v>
      </c>
      <c r="F57" s="230" t="s">
        <v>369</v>
      </c>
      <c r="G57" s="259">
        <v>0.65</v>
      </c>
    </row>
    <row r="58" spans="4:7" ht="39.75" customHeight="1">
      <c r="D58" s="245" t="s">
        <v>281</v>
      </c>
      <c r="E58" s="229" t="s">
        <v>276</v>
      </c>
      <c r="F58" s="230" t="s">
        <v>369</v>
      </c>
      <c r="G58" s="259">
        <v>0.5</v>
      </c>
    </row>
    <row r="59" spans="4:7" ht="39.75" customHeight="1" thickBot="1">
      <c r="D59" s="247" t="s">
        <v>282</v>
      </c>
      <c r="E59" s="235" t="s">
        <v>277</v>
      </c>
      <c r="F59" s="241" t="s">
        <v>369</v>
      </c>
      <c r="G59" s="260">
        <v>0.35</v>
      </c>
    </row>
    <row r="60" spans="4:7" ht="13.5" thickTop="1">
      <c r="D60" s="221"/>
    </row>
    <row r="61" spans="4:7">
      <c r="D61" s="251" t="s">
        <v>278</v>
      </c>
    </row>
    <row r="62" spans="4:7">
      <c r="D62" s="251"/>
    </row>
    <row r="65" spans="4:7">
      <c r="D65" s="217" t="s">
        <v>283</v>
      </c>
      <c r="E65" s="56"/>
      <c r="F65" s="56"/>
      <c r="G65" s="56"/>
    </row>
    <row r="66" spans="4:7" ht="13.5" thickBot="1">
      <c r="D66" s="217"/>
      <c r="E66" s="56"/>
      <c r="F66" s="56"/>
      <c r="G66" s="56"/>
    </row>
    <row r="67" spans="4:7" ht="14.25" thickTop="1" thickBot="1">
      <c r="D67" s="262" t="s">
        <v>230</v>
      </c>
      <c r="E67" s="228" t="s">
        <v>284</v>
      </c>
      <c r="F67" s="228" t="s">
        <v>257</v>
      </c>
      <c r="G67" s="227" t="s">
        <v>285</v>
      </c>
    </row>
    <row r="68" spans="4:7" ht="13.5" thickTop="1">
      <c r="D68" s="231" t="s">
        <v>337</v>
      </c>
      <c r="E68" s="263" t="s">
        <v>286</v>
      </c>
      <c r="F68" s="265"/>
      <c r="G68" s="266"/>
    </row>
    <row r="69" spans="4:7" ht="15">
      <c r="D69" s="245" t="s">
        <v>338</v>
      </c>
      <c r="E69" s="229" t="s">
        <v>287</v>
      </c>
      <c r="F69" s="230" t="s">
        <v>288</v>
      </c>
      <c r="G69" s="246" t="s">
        <v>218</v>
      </c>
    </row>
    <row r="70" spans="4:7" ht="15">
      <c r="D70" s="245" t="s">
        <v>339</v>
      </c>
      <c r="E70" s="229" t="s">
        <v>289</v>
      </c>
      <c r="F70" s="230" t="s">
        <v>288</v>
      </c>
      <c r="G70" s="246" t="s">
        <v>218</v>
      </c>
    </row>
    <row r="71" spans="4:7" ht="15">
      <c r="D71" s="245" t="s">
        <v>340</v>
      </c>
      <c r="E71" s="229" t="s">
        <v>290</v>
      </c>
      <c r="F71" s="230" t="s">
        <v>288</v>
      </c>
      <c r="G71" s="246" t="s">
        <v>218</v>
      </c>
    </row>
    <row r="72" spans="4:7" ht="15">
      <c r="D72" s="245" t="s">
        <v>341</v>
      </c>
      <c r="E72" s="229" t="s">
        <v>291</v>
      </c>
      <c r="F72" s="230" t="s">
        <v>288</v>
      </c>
      <c r="G72" s="246" t="s">
        <v>218</v>
      </c>
    </row>
    <row r="73" spans="4:7" ht="15">
      <c r="D73" s="245" t="s">
        <v>342</v>
      </c>
      <c r="E73" s="229" t="s">
        <v>292</v>
      </c>
      <c r="F73" s="230" t="s">
        <v>288</v>
      </c>
      <c r="G73" s="246" t="s">
        <v>218</v>
      </c>
    </row>
    <row r="74" spans="4:7" ht="15">
      <c r="D74" s="245" t="s">
        <v>343</v>
      </c>
      <c r="E74" s="229" t="s">
        <v>218</v>
      </c>
      <c r="F74" s="230" t="s">
        <v>288</v>
      </c>
      <c r="G74" s="246" t="s">
        <v>218</v>
      </c>
    </row>
    <row r="75" spans="4:7" ht="15">
      <c r="D75" s="245" t="s">
        <v>344</v>
      </c>
      <c r="E75" s="229" t="s">
        <v>218</v>
      </c>
      <c r="F75" s="230" t="s">
        <v>288</v>
      </c>
      <c r="G75" s="246" t="s">
        <v>218</v>
      </c>
    </row>
    <row r="76" spans="4:7">
      <c r="D76" s="233" t="s">
        <v>345</v>
      </c>
      <c r="E76" s="261" t="s">
        <v>293</v>
      </c>
      <c r="F76" s="264"/>
      <c r="G76" s="267"/>
    </row>
    <row r="77" spans="4:7" ht="15">
      <c r="D77" s="245" t="s">
        <v>346</v>
      </c>
      <c r="E77" s="229" t="s">
        <v>294</v>
      </c>
      <c r="F77" s="230" t="s">
        <v>295</v>
      </c>
      <c r="G77" s="246" t="s">
        <v>218</v>
      </c>
    </row>
    <row r="78" spans="4:7" ht="15">
      <c r="D78" s="245" t="s">
        <v>347</v>
      </c>
      <c r="E78" s="229" t="s">
        <v>296</v>
      </c>
      <c r="F78" s="230" t="s">
        <v>295</v>
      </c>
      <c r="G78" s="246" t="s">
        <v>218</v>
      </c>
    </row>
    <row r="79" spans="4:7" ht="15">
      <c r="D79" s="245" t="s">
        <v>348</v>
      </c>
      <c r="E79" s="229" t="s">
        <v>297</v>
      </c>
      <c r="F79" s="230" t="s">
        <v>295</v>
      </c>
      <c r="G79" s="246" t="s">
        <v>218</v>
      </c>
    </row>
    <row r="80" spans="4:7" ht="15">
      <c r="D80" s="245" t="s">
        <v>349</v>
      </c>
      <c r="E80" s="229" t="s">
        <v>298</v>
      </c>
      <c r="F80" s="230" t="s">
        <v>295</v>
      </c>
      <c r="G80" s="246" t="s">
        <v>218</v>
      </c>
    </row>
    <row r="81" spans="4:7" ht="15">
      <c r="D81" s="245" t="s">
        <v>350</v>
      </c>
      <c r="E81" s="229" t="s">
        <v>299</v>
      </c>
      <c r="F81" s="230" t="s">
        <v>295</v>
      </c>
      <c r="G81" s="246" t="s">
        <v>218</v>
      </c>
    </row>
    <row r="82" spans="4:7" ht="15">
      <c r="D82" s="245" t="s">
        <v>351</v>
      </c>
      <c r="E82" s="229" t="s">
        <v>300</v>
      </c>
      <c r="F82" s="230" t="s">
        <v>295</v>
      </c>
      <c r="G82" s="246" t="s">
        <v>218</v>
      </c>
    </row>
    <row r="83" spans="4:7" ht="15">
      <c r="D83" s="245" t="s">
        <v>352</v>
      </c>
      <c r="E83" s="229" t="s">
        <v>301</v>
      </c>
      <c r="F83" s="230" t="s">
        <v>295</v>
      </c>
      <c r="G83" s="246" t="s">
        <v>218</v>
      </c>
    </row>
    <row r="84" spans="4:7" ht="15">
      <c r="D84" s="245" t="s">
        <v>353</v>
      </c>
      <c r="E84" s="229" t="s">
        <v>302</v>
      </c>
      <c r="F84" s="230" t="s">
        <v>295</v>
      </c>
      <c r="G84" s="246" t="s">
        <v>218</v>
      </c>
    </row>
    <row r="85" spans="4:7" ht="15">
      <c r="D85" s="245" t="s">
        <v>354</v>
      </c>
      <c r="E85" s="229" t="s">
        <v>303</v>
      </c>
      <c r="F85" s="230" t="s">
        <v>295</v>
      </c>
      <c r="G85" s="246" t="s">
        <v>218</v>
      </c>
    </row>
    <row r="86" spans="4:7" ht="15">
      <c r="D86" s="245" t="s">
        <v>355</v>
      </c>
      <c r="E86" s="229" t="s">
        <v>304</v>
      </c>
      <c r="F86" s="230" t="s">
        <v>295</v>
      </c>
      <c r="G86" s="246" t="s">
        <v>218</v>
      </c>
    </row>
    <row r="87" spans="4:7" ht="15">
      <c r="D87" s="245" t="s">
        <v>356</v>
      </c>
      <c r="E87" s="229" t="s">
        <v>305</v>
      </c>
      <c r="F87" s="230" t="s">
        <v>295</v>
      </c>
      <c r="G87" s="246" t="s">
        <v>218</v>
      </c>
    </row>
    <row r="88" spans="4:7" ht="15">
      <c r="D88" s="245" t="s">
        <v>357</v>
      </c>
      <c r="E88" s="229" t="s">
        <v>306</v>
      </c>
      <c r="F88" s="230" t="s">
        <v>295</v>
      </c>
      <c r="G88" s="246" t="s">
        <v>218</v>
      </c>
    </row>
    <row r="89" spans="4:7" ht="15">
      <c r="D89" s="245" t="s">
        <v>358</v>
      </c>
      <c r="E89" s="229" t="s">
        <v>307</v>
      </c>
      <c r="F89" s="230" t="s">
        <v>295</v>
      </c>
      <c r="G89" s="246" t="s">
        <v>218</v>
      </c>
    </row>
    <row r="90" spans="4:7" ht="15">
      <c r="D90" s="245" t="s">
        <v>359</v>
      </c>
      <c r="E90" s="229" t="s">
        <v>308</v>
      </c>
      <c r="F90" s="230" t="s">
        <v>295</v>
      </c>
      <c r="G90" s="246" t="s">
        <v>218</v>
      </c>
    </row>
    <row r="91" spans="4:7" ht="15">
      <c r="D91" s="245" t="s">
        <v>360</v>
      </c>
      <c r="E91" s="229" t="s">
        <v>309</v>
      </c>
      <c r="F91" s="230" t="s">
        <v>295</v>
      </c>
      <c r="G91" s="246" t="s">
        <v>218</v>
      </c>
    </row>
    <row r="92" spans="4:7" ht="15">
      <c r="D92" s="245" t="s">
        <v>361</v>
      </c>
      <c r="E92" s="229" t="s">
        <v>310</v>
      </c>
      <c r="F92" s="230" t="s">
        <v>295</v>
      </c>
      <c r="G92" s="246" t="s">
        <v>218</v>
      </c>
    </row>
    <row r="93" spans="4:7" ht="15">
      <c r="D93" s="245" t="s">
        <v>362</v>
      </c>
      <c r="E93" s="229" t="s">
        <v>311</v>
      </c>
      <c r="F93" s="230" t="s">
        <v>295</v>
      </c>
      <c r="G93" s="246" t="s">
        <v>218</v>
      </c>
    </row>
    <row r="94" spans="4:7" ht="15">
      <c r="D94" s="245" t="s">
        <v>363</v>
      </c>
      <c r="E94" s="229" t="s">
        <v>312</v>
      </c>
      <c r="F94" s="230" t="s">
        <v>295</v>
      </c>
      <c r="G94" s="246" t="s">
        <v>218</v>
      </c>
    </row>
    <row r="95" spans="4:7">
      <c r="D95" s="233" t="s">
        <v>364</v>
      </c>
      <c r="E95" s="261" t="s">
        <v>313</v>
      </c>
      <c r="F95" s="264"/>
      <c r="G95" s="267"/>
    </row>
    <row r="96" spans="4:7" ht="15">
      <c r="D96" s="245" t="s">
        <v>365</v>
      </c>
      <c r="E96" s="229" t="s">
        <v>314</v>
      </c>
      <c r="F96" s="230" t="s">
        <v>288</v>
      </c>
      <c r="G96" s="246" t="s">
        <v>218</v>
      </c>
    </row>
    <row r="97" spans="4:7" ht="15">
      <c r="D97" s="245" t="s">
        <v>366</v>
      </c>
      <c r="E97" s="229" t="s">
        <v>315</v>
      </c>
      <c r="F97" s="230" t="s">
        <v>288</v>
      </c>
      <c r="G97" s="246" t="s">
        <v>218</v>
      </c>
    </row>
    <row r="98" spans="4:7" ht="15">
      <c r="D98" s="245" t="s">
        <v>367</v>
      </c>
      <c r="E98" s="229" t="s">
        <v>316</v>
      </c>
      <c r="F98" s="230" t="s">
        <v>288</v>
      </c>
      <c r="G98" s="246" t="s">
        <v>218</v>
      </c>
    </row>
    <row r="99" spans="4:7" ht="15.75" thickBot="1">
      <c r="D99" s="247" t="s">
        <v>368</v>
      </c>
      <c r="E99" s="235" t="s">
        <v>317</v>
      </c>
      <c r="F99" s="241" t="s">
        <v>288</v>
      </c>
      <c r="G99" s="248" t="s">
        <v>218</v>
      </c>
    </row>
    <row r="100" spans="4:7" ht="13.5" thickTop="1">
      <c r="D100" s="217"/>
      <c r="E100" s="56"/>
      <c r="F100" s="56"/>
      <c r="G100" s="56"/>
    </row>
    <row r="101" spans="4:7">
      <c r="D101" s="251" t="s">
        <v>318</v>
      </c>
      <c r="E101" s="56"/>
      <c r="F101" s="56"/>
      <c r="G101" s="56"/>
    </row>
    <row r="102" spans="4:7">
      <c r="D102" s="251"/>
      <c r="E102" s="56"/>
      <c r="F102" s="56"/>
      <c r="G102" s="56"/>
    </row>
    <row r="103" spans="4:7">
      <c r="D103" s="251"/>
      <c r="E103" s="56"/>
      <c r="F103" s="56"/>
      <c r="G103" s="56"/>
    </row>
    <row r="104" spans="4:7">
      <c r="D104" s="217"/>
      <c r="E104" s="56"/>
      <c r="F104" s="56"/>
      <c r="G104" s="56"/>
    </row>
    <row r="105" spans="4:7">
      <c r="D105" s="222" t="s">
        <v>319</v>
      </c>
    </row>
    <row r="106" spans="4:7" ht="13.5" thickBot="1">
      <c r="D106" s="221"/>
    </row>
    <row r="107" spans="4:7" ht="14.25" thickTop="1" thickBot="1">
      <c r="D107" s="262" t="s">
        <v>230</v>
      </c>
      <c r="E107" s="228" t="s">
        <v>50</v>
      </c>
      <c r="F107" s="228" t="s">
        <v>257</v>
      </c>
      <c r="G107" s="227" t="s">
        <v>320</v>
      </c>
    </row>
    <row r="108" spans="4:7" ht="13.5" thickTop="1">
      <c r="D108" s="231" t="s">
        <v>372</v>
      </c>
      <c r="E108" s="232" t="s">
        <v>321</v>
      </c>
      <c r="F108" s="265"/>
      <c r="G108" s="266"/>
    </row>
    <row r="109" spans="4:7" ht="28.5" customHeight="1">
      <c r="D109" s="245"/>
      <c r="E109" s="229" t="s">
        <v>370</v>
      </c>
      <c r="F109" s="230" t="s">
        <v>322</v>
      </c>
      <c r="G109" s="246" t="s">
        <v>218</v>
      </c>
    </row>
    <row r="110" spans="4:7" ht="28.5" customHeight="1">
      <c r="D110" s="245"/>
      <c r="E110" s="229" t="s">
        <v>371</v>
      </c>
      <c r="F110" s="230" t="s">
        <v>322</v>
      </c>
      <c r="G110" s="246" t="s">
        <v>218</v>
      </c>
    </row>
    <row r="111" spans="4:7" ht="28.5" customHeight="1">
      <c r="D111" s="233" t="s">
        <v>372</v>
      </c>
      <c r="E111" s="229" t="s">
        <v>323</v>
      </c>
      <c r="F111" s="230" t="s">
        <v>324</v>
      </c>
      <c r="G111" s="246" t="s">
        <v>218</v>
      </c>
    </row>
    <row r="112" spans="4:7" ht="28.5" customHeight="1">
      <c r="D112" s="233" t="s">
        <v>373</v>
      </c>
      <c r="E112" s="229" t="s">
        <v>325</v>
      </c>
      <c r="F112" s="230" t="s">
        <v>322</v>
      </c>
      <c r="G112" s="246" t="s">
        <v>218</v>
      </c>
    </row>
    <row r="113" spans="4:7" ht="28.5" customHeight="1">
      <c r="D113" s="233" t="s">
        <v>374</v>
      </c>
      <c r="E113" s="229" t="s">
        <v>326</v>
      </c>
      <c r="F113" s="230" t="s">
        <v>322</v>
      </c>
      <c r="G113" s="246" t="s">
        <v>218</v>
      </c>
    </row>
    <row r="114" spans="4:7" ht="28.5" customHeight="1">
      <c r="D114" s="233" t="s">
        <v>375</v>
      </c>
      <c r="E114" s="229" t="s">
        <v>327</v>
      </c>
      <c r="F114" s="230" t="s">
        <v>322</v>
      </c>
      <c r="G114" s="246" t="s">
        <v>218</v>
      </c>
    </row>
    <row r="115" spans="4:7" ht="28.5" customHeight="1">
      <c r="D115" s="233" t="s">
        <v>376</v>
      </c>
      <c r="E115" s="229" t="s">
        <v>328</v>
      </c>
      <c r="F115" s="230" t="s">
        <v>329</v>
      </c>
      <c r="G115" s="246" t="s">
        <v>218</v>
      </c>
    </row>
    <row r="116" spans="4:7" ht="28.5" customHeight="1">
      <c r="D116" s="233" t="s">
        <v>377</v>
      </c>
      <c r="E116" s="229" t="s">
        <v>330</v>
      </c>
      <c r="F116" s="230" t="s">
        <v>329</v>
      </c>
      <c r="G116" s="246" t="s">
        <v>218</v>
      </c>
    </row>
    <row r="117" spans="4:7" ht="43.5" customHeight="1">
      <c r="D117" s="233" t="s">
        <v>378</v>
      </c>
      <c r="E117" s="229" t="s">
        <v>331</v>
      </c>
      <c r="F117" s="230" t="s">
        <v>332</v>
      </c>
      <c r="G117" s="246" t="s">
        <v>218</v>
      </c>
    </row>
    <row r="118" spans="4:7" ht="15">
      <c r="D118" s="233" t="s">
        <v>379</v>
      </c>
      <c r="E118" s="229" t="s">
        <v>333</v>
      </c>
      <c r="F118" s="230" t="s">
        <v>334</v>
      </c>
      <c r="G118" s="246" t="s">
        <v>218</v>
      </c>
    </row>
    <row r="119" spans="4:7" ht="15">
      <c r="D119" s="233" t="s">
        <v>380</v>
      </c>
      <c r="E119" s="229" t="s">
        <v>384</v>
      </c>
      <c r="F119" s="230" t="s">
        <v>334</v>
      </c>
      <c r="G119" s="246" t="s">
        <v>218</v>
      </c>
    </row>
    <row r="120" spans="4:7" ht="15.75" thickBot="1">
      <c r="D120" s="234" t="s">
        <v>381</v>
      </c>
      <c r="E120" s="235" t="s">
        <v>382</v>
      </c>
      <c r="F120" s="241" t="s">
        <v>332</v>
      </c>
      <c r="G120" s="248" t="s">
        <v>218</v>
      </c>
    </row>
    <row r="121" spans="4:7" ht="13.5" thickTop="1">
      <c r="D121" s="254"/>
      <c r="E121" s="56"/>
      <c r="F121" s="56"/>
      <c r="G121" s="56"/>
    </row>
    <row r="122" spans="4:7">
      <c r="D122" s="251" t="s">
        <v>383</v>
      </c>
      <c r="E122" s="56"/>
      <c r="F122" s="56"/>
      <c r="G122" s="56"/>
    </row>
    <row r="123" spans="4:7">
      <c r="D123" s="254" t="s">
        <v>385</v>
      </c>
      <c r="E123" s="56"/>
      <c r="F123" s="56"/>
      <c r="G123" s="56"/>
    </row>
    <row r="124" spans="4:7">
      <c r="D124" s="254" t="s">
        <v>386</v>
      </c>
      <c r="E124" s="56"/>
      <c r="F124" s="56"/>
      <c r="G124" s="56"/>
    </row>
    <row r="125" spans="4:7">
      <c r="D125" s="254"/>
      <c r="E125" s="56"/>
      <c r="F125" s="56"/>
      <c r="G125" s="56"/>
    </row>
    <row r="126" spans="4:7">
      <c r="D126" s="254"/>
      <c r="E126" s="56"/>
      <c r="F126" s="56"/>
      <c r="G126" s="56"/>
    </row>
    <row r="127" spans="4:7">
      <c r="D127" s="254"/>
      <c r="E127" s="56"/>
      <c r="F127" s="56"/>
      <c r="G127" s="56"/>
    </row>
    <row r="128" spans="4:7">
      <c r="D128" s="217" t="s">
        <v>335</v>
      </c>
      <c r="E128" s="56"/>
      <c r="F128" s="56"/>
      <c r="G128" s="56"/>
    </row>
    <row r="129" spans="4:7">
      <c r="D129" s="217"/>
      <c r="E129" s="56"/>
      <c r="F129" s="56"/>
      <c r="G129" s="56"/>
    </row>
    <row r="130" spans="4:7">
      <c r="D130" s="254" t="s">
        <v>336</v>
      </c>
      <c r="E130" s="56"/>
      <c r="F130" s="56"/>
      <c r="G130" s="56"/>
    </row>
    <row r="131" spans="4:7">
      <c r="D131" s="254"/>
      <c r="E131" s="56"/>
      <c r="F131" s="56"/>
      <c r="G131" s="56"/>
    </row>
    <row r="132" spans="4:7">
      <c r="D132" s="269"/>
      <c r="E132" s="251" t="s">
        <v>388</v>
      </c>
      <c r="F132" s="56"/>
      <c r="G132" s="56"/>
    </row>
    <row r="133" spans="4:7">
      <c r="D133" s="54"/>
      <c r="E133" s="251"/>
      <c r="F133" s="56"/>
      <c r="G133" s="56"/>
    </row>
    <row r="134" spans="4:7">
      <c r="D134" s="269"/>
      <c r="E134" s="251" t="s">
        <v>389</v>
      </c>
      <c r="F134" s="56"/>
      <c r="G134" s="56"/>
    </row>
    <row r="135" spans="4:7">
      <c r="D135" s="54"/>
      <c r="E135" s="251" t="s">
        <v>390</v>
      </c>
      <c r="F135" s="56"/>
      <c r="G135" s="56"/>
    </row>
    <row r="136" spans="4:7">
      <c r="D136" s="54"/>
      <c r="E136" s="251" t="s">
        <v>391</v>
      </c>
      <c r="F136" s="56"/>
      <c r="G136" s="56"/>
    </row>
    <row r="137" spans="4:7">
      <c r="D137" s="54"/>
      <c r="F137" s="56"/>
      <c r="G137" s="56"/>
    </row>
    <row r="138" spans="4:7">
      <c r="D138" s="269"/>
      <c r="E138" s="222" t="s">
        <v>387</v>
      </c>
      <c r="F138" s="56"/>
      <c r="G138" s="56"/>
    </row>
  </sheetData>
  <mergeCells count="4">
    <mergeCell ref="G41:H41"/>
    <mergeCell ref="E41:E42"/>
    <mergeCell ref="D41:D42"/>
    <mergeCell ref="F41:F42"/>
  </mergeCells>
  <pageMargins left="0.70866141732283472" right="0.70866141732283472" top="0.74803149606299213" bottom="0.74803149606299213" header="0.31496062992125984" footer="0.31496062992125984"/>
  <pageSetup paperSize="9" scale="57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tabSelected="1" workbookViewId="0">
      <selection activeCell="L16" sqref="L16"/>
    </sheetView>
  </sheetViews>
  <sheetFormatPr defaultRowHeight="12.75"/>
  <cols>
    <col min="1" max="1" width="18.42578125" customWidth="1"/>
    <col min="2" max="2" width="16.42578125" customWidth="1"/>
    <col min="3" max="4" width="19.5703125" customWidth="1"/>
    <col min="5" max="5" width="15.7109375" customWidth="1"/>
    <col min="6" max="6" width="16" customWidth="1"/>
    <col min="7" max="7" width="16.5703125" customWidth="1"/>
    <col min="8" max="9" width="17.5703125" customWidth="1"/>
    <col min="10" max="10" width="14.85546875" customWidth="1"/>
    <col min="11" max="11" width="22.28515625" customWidth="1"/>
    <col min="12" max="12" width="17.42578125" customWidth="1"/>
    <col min="13" max="13" width="15.5703125" customWidth="1"/>
    <col min="14" max="14" width="13" customWidth="1"/>
    <col min="15" max="15" width="22" customWidth="1"/>
  </cols>
  <sheetData>
    <row r="1" spans="1:15" ht="36.75" customHeight="1">
      <c r="A1" s="349" t="s">
        <v>435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  <row r="2" spans="1:15" ht="18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71" t="s">
        <v>402</v>
      </c>
    </row>
    <row r="3" spans="1:15" ht="16.5" thickBot="1">
      <c r="A3" s="270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386" t="s">
        <v>436</v>
      </c>
      <c r="O3" s="386"/>
    </row>
    <row r="4" spans="1:15" ht="13.5" customHeight="1" thickBot="1">
      <c r="A4" s="351" t="s">
        <v>403</v>
      </c>
      <c r="B4" s="352"/>
      <c r="C4" s="352"/>
      <c r="D4" s="352"/>
      <c r="E4" s="353"/>
      <c r="F4" s="351" t="s">
        <v>404</v>
      </c>
      <c r="G4" s="352"/>
      <c r="H4" s="352"/>
      <c r="I4" s="352"/>
      <c r="J4" s="352"/>
      <c r="K4" s="352"/>
      <c r="L4" s="352"/>
      <c r="M4" s="352"/>
      <c r="N4" s="352"/>
      <c r="O4" s="353"/>
    </row>
    <row r="5" spans="1:15" ht="33.75" customHeight="1">
      <c r="A5" s="354" t="s">
        <v>398</v>
      </c>
      <c r="B5" s="356" t="s">
        <v>405</v>
      </c>
      <c r="C5" s="358" t="s">
        <v>406</v>
      </c>
      <c r="D5" s="359"/>
      <c r="E5" s="291" t="s">
        <v>407</v>
      </c>
      <c r="F5" s="360" t="s">
        <v>408</v>
      </c>
      <c r="G5" s="361"/>
      <c r="H5" s="359"/>
      <c r="I5" s="358" t="s">
        <v>399</v>
      </c>
      <c r="J5" s="359"/>
      <c r="K5" s="292" t="s">
        <v>409</v>
      </c>
      <c r="L5" s="292" t="s">
        <v>410</v>
      </c>
      <c r="M5" s="292" t="s">
        <v>411</v>
      </c>
      <c r="N5" s="292" t="s">
        <v>412</v>
      </c>
      <c r="O5" s="291" t="s">
        <v>413</v>
      </c>
    </row>
    <row r="6" spans="1:15" ht="45">
      <c r="A6" s="355"/>
      <c r="B6" s="357"/>
      <c r="C6" s="290" t="s">
        <v>414</v>
      </c>
      <c r="D6" s="290" t="s">
        <v>415</v>
      </c>
      <c r="E6" s="273" t="s">
        <v>416</v>
      </c>
      <c r="F6" s="289" t="s">
        <v>417</v>
      </c>
      <c r="G6" s="290" t="s">
        <v>418</v>
      </c>
      <c r="H6" s="290" t="s">
        <v>419</v>
      </c>
      <c r="I6" s="290" t="s">
        <v>420</v>
      </c>
      <c r="J6" s="290" t="s">
        <v>421</v>
      </c>
      <c r="K6" s="290" t="s">
        <v>422</v>
      </c>
      <c r="L6" s="290" t="s">
        <v>423</v>
      </c>
      <c r="M6" s="290" t="s">
        <v>424</v>
      </c>
      <c r="N6" s="290" t="s">
        <v>424</v>
      </c>
      <c r="O6" s="273" t="s">
        <v>397</v>
      </c>
    </row>
    <row r="7" spans="1:15">
      <c r="A7" s="274">
        <v>1</v>
      </c>
      <c r="B7" s="275">
        <v>2</v>
      </c>
      <c r="C7" s="275">
        <v>3</v>
      </c>
      <c r="D7" s="275">
        <v>4</v>
      </c>
      <c r="E7" s="276">
        <v>5</v>
      </c>
      <c r="F7" s="274">
        <v>6</v>
      </c>
      <c r="G7" s="275">
        <v>7</v>
      </c>
      <c r="H7" s="275">
        <v>8</v>
      </c>
      <c r="I7" s="275">
        <v>9</v>
      </c>
      <c r="J7" s="275">
        <v>10</v>
      </c>
      <c r="K7" s="275">
        <v>11</v>
      </c>
      <c r="L7" s="275">
        <v>12</v>
      </c>
      <c r="M7" s="275">
        <v>13</v>
      </c>
      <c r="N7" s="275">
        <v>14</v>
      </c>
      <c r="O7" s="276">
        <v>15</v>
      </c>
    </row>
    <row r="8" spans="1:15" ht="15.75" customHeight="1">
      <c r="A8" s="362" t="s">
        <v>433</v>
      </c>
      <c r="B8" s="365">
        <v>393.7</v>
      </c>
      <c r="C8" s="368">
        <v>1</v>
      </c>
      <c r="D8" s="371">
        <v>50</v>
      </c>
      <c r="E8" s="344" t="s">
        <v>400</v>
      </c>
      <c r="F8" s="277"/>
      <c r="G8" s="285"/>
      <c r="H8" s="285"/>
      <c r="I8" s="285"/>
      <c r="J8" s="285"/>
      <c r="K8" s="287"/>
      <c r="L8" s="278"/>
      <c r="M8" s="287"/>
      <c r="N8" s="372" t="e">
        <f>SUM(K8:K11)/SUM(L8:L11)</f>
        <v>#DIV/0!</v>
      </c>
      <c r="O8" s="335"/>
    </row>
    <row r="9" spans="1:15" ht="19.5" customHeight="1">
      <c r="A9" s="363"/>
      <c r="B9" s="366"/>
      <c r="C9" s="369"/>
      <c r="D9" s="347"/>
      <c r="E9" s="345"/>
      <c r="F9" s="277"/>
      <c r="G9" s="285"/>
      <c r="H9" s="285"/>
      <c r="I9" s="285"/>
      <c r="J9" s="285"/>
      <c r="K9" s="287"/>
      <c r="L9" s="278"/>
      <c r="M9" s="287"/>
      <c r="N9" s="373"/>
      <c r="O9" s="336"/>
    </row>
    <row r="10" spans="1:15" ht="17.25" customHeight="1">
      <c r="A10" s="363"/>
      <c r="B10" s="366"/>
      <c r="C10" s="369"/>
      <c r="D10" s="347"/>
      <c r="E10" s="345"/>
      <c r="F10" s="277"/>
      <c r="G10" s="285"/>
      <c r="H10" s="285"/>
      <c r="I10" s="285"/>
      <c r="J10" s="285"/>
      <c r="K10" s="287"/>
      <c r="L10" s="278"/>
      <c r="M10" s="287"/>
      <c r="N10" s="373"/>
      <c r="O10" s="336"/>
    </row>
    <row r="11" spans="1:15" ht="15.75">
      <c r="A11" s="364"/>
      <c r="B11" s="367"/>
      <c r="C11" s="370"/>
      <c r="D11" s="348"/>
      <c r="E11" s="346"/>
      <c r="F11" s="277"/>
      <c r="G11" s="285"/>
      <c r="H11" s="285"/>
      <c r="I11" s="285"/>
      <c r="J11" s="285"/>
      <c r="K11" s="287"/>
      <c r="L11" s="278"/>
      <c r="M11" s="287"/>
      <c r="N11" s="374"/>
      <c r="O11" s="337"/>
    </row>
    <row r="12" spans="1:15" ht="15.75" customHeight="1">
      <c r="A12" s="362" t="s">
        <v>392</v>
      </c>
      <c r="B12" s="378">
        <v>295.3</v>
      </c>
      <c r="C12" s="365">
        <v>1</v>
      </c>
      <c r="D12" s="341">
        <v>30</v>
      </c>
      <c r="E12" s="338" t="s">
        <v>400</v>
      </c>
      <c r="F12" s="277"/>
      <c r="G12" s="285"/>
      <c r="H12" s="285"/>
      <c r="I12" s="285"/>
      <c r="J12" s="285"/>
      <c r="K12" s="287"/>
      <c r="L12" s="278"/>
      <c r="M12" s="287"/>
      <c r="N12" s="372" t="e">
        <f>SUM(K12:K17)/L12:L17</f>
        <v>#DIV/0!</v>
      </c>
      <c r="O12" s="335"/>
    </row>
    <row r="13" spans="1:15" ht="15.75">
      <c r="A13" s="363"/>
      <c r="B13" s="378"/>
      <c r="C13" s="366"/>
      <c r="D13" s="342"/>
      <c r="E13" s="339"/>
      <c r="F13" s="277"/>
      <c r="G13" s="285"/>
      <c r="H13" s="285"/>
      <c r="I13" s="285"/>
      <c r="J13" s="285"/>
      <c r="K13" s="287"/>
      <c r="L13" s="278"/>
      <c r="M13" s="287"/>
      <c r="N13" s="373"/>
      <c r="O13" s="336"/>
    </row>
    <row r="14" spans="1:15" ht="15.75">
      <c r="A14" s="363"/>
      <c r="B14" s="378"/>
      <c r="C14" s="366"/>
      <c r="D14" s="342"/>
      <c r="E14" s="340"/>
      <c r="F14" s="277"/>
      <c r="G14" s="285"/>
      <c r="H14" s="285"/>
      <c r="I14" s="285"/>
      <c r="J14" s="285"/>
      <c r="K14" s="287"/>
      <c r="L14" s="278"/>
      <c r="M14" s="287"/>
      <c r="N14" s="373"/>
      <c r="O14" s="336"/>
    </row>
    <row r="15" spans="1:15" ht="15.75">
      <c r="A15" s="363"/>
      <c r="B15" s="369" t="s">
        <v>430</v>
      </c>
      <c r="C15" s="366"/>
      <c r="D15" s="343">
        <v>11</v>
      </c>
      <c r="E15" s="338" t="s">
        <v>431</v>
      </c>
      <c r="F15" s="277"/>
      <c r="G15" s="285"/>
      <c r="H15" s="285"/>
      <c r="I15" s="285"/>
      <c r="J15" s="285"/>
      <c r="K15" s="287"/>
      <c r="L15" s="278"/>
      <c r="M15" s="287"/>
      <c r="N15" s="373"/>
      <c r="O15" s="336"/>
    </row>
    <row r="16" spans="1:15" ht="15.75">
      <c r="A16" s="363"/>
      <c r="B16" s="369"/>
      <c r="C16" s="366"/>
      <c r="D16" s="343"/>
      <c r="E16" s="339"/>
      <c r="F16" s="277"/>
      <c r="G16" s="285"/>
      <c r="H16" s="285"/>
      <c r="I16" s="285"/>
      <c r="J16" s="285"/>
      <c r="K16" s="287"/>
      <c r="L16" s="278"/>
      <c r="M16" s="287"/>
      <c r="N16" s="373"/>
      <c r="O16" s="336"/>
    </row>
    <row r="17" spans="1:15" ht="15.75">
      <c r="A17" s="364"/>
      <c r="B17" s="370"/>
      <c r="C17" s="367"/>
      <c r="D17" s="343"/>
      <c r="E17" s="340"/>
      <c r="F17" s="277"/>
      <c r="G17" s="285"/>
      <c r="H17" s="285"/>
      <c r="I17" s="285"/>
      <c r="J17" s="285"/>
      <c r="K17" s="287"/>
      <c r="L17" s="278"/>
      <c r="M17" s="287"/>
      <c r="N17" s="374"/>
      <c r="O17" s="337"/>
    </row>
    <row r="18" spans="1:15" ht="15.75" customHeight="1">
      <c r="A18" s="362" t="s">
        <v>401</v>
      </c>
      <c r="B18" s="378">
        <v>215.9</v>
      </c>
      <c r="C18" s="375" t="s">
        <v>434</v>
      </c>
      <c r="D18" s="371">
        <v>30</v>
      </c>
      <c r="E18" s="338" t="s">
        <v>400</v>
      </c>
      <c r="F18" s="277"/>
      <c r="G18" s="285"/>
      <c r="H18" s="285"/>
      <c r="I18" s="285"/>
      <c r="J18" s="285"/>
      <c r="K18" s="287"/>
      <c r="L18" s="278"/>
      <c r="M18" s="287"/>
      <c r="N18" s="372" t="e">
        <f>SUM(K18:K21)/SUM(L18:L21)</f>
        <v>#DIV/0!</v>
      </c>
      <c r="O18" s="335"/>
    </row>
    <row r="19" spans="1:15" ht="15.75">
      <c r="A19" s="363"/>
      <c r="B19" s="378"/>
      <c r="C19" s="376"/>
      <c r="D19" s="348"/>
      <c r="E19" s="340"/>
      <c r="F19" s="277"/>
      <c r="G19" s="285"/>
      <c r="H19" s="285"/>
      <c r="I19" s="285"/>
      <c r="J19" s="285"/>
      <c r="K19" s="287"/>
      <c r="L19" s="278"/>
      <c r="M19" s="287"/>
      <c r="N19" s="373"/>
      <c r="O19" s="336"/>
    </row>
    <row r="20" spans="1:15" ht="15.75">
      <c r="A20" s="363"/>
      <c r="B20" s="369" t="s">
        <v>432</v>
      </c>
      <c r="C20" s="376"/>
      <c r="D20" s="347">
        <v>11</v>
      </c>
      <c r="E20" s="339" t="s">
        <v>431</v>
      </c>
      <c r="F20" s="277"/>
      <c r="G20" s="285"/>
      <c r="H20" s="285"/>
      <c r="I20" s="285"/>
      <c r="J20" s="285"/>
      <c r="K20" s="287"/>
      <c r="L20" s="278"/>
      <c r="M20" s="287"/>
      <c r="N20" s="373"/>
      <c r="O20" s="336"/>
    </row>
    <row r="21" spans="1:15" ht="15.75">
      <c r="A21" s="364"/>
      <c r="B21" s="370"/>
      <c r="C21" s="377"/>
      <c r="D21" s="348"/>
      <c r="E21" s="340"/>
      <c r="F21" s="277"/>
      <c r="G21" s="285"/>
      <c r="H21" s="285"/>
      <c r="I21" s="285"/>
      <c r="J21" s="285"/>
      <c r="K21" s="287"/>
      <c r="L21" s="278"/>
      <c r="M21" s="287"/>
      <c r="N21" s="374"/>
      <c r="O21" s="337"/>
    </row>
    <row r="22" spans="1:15" ht="15.75" customHeight="1">
      <c r="A22" s="362" t="s">
        <v>425</v>
      </c>
      <c r="B22" s="368" t="s">
        <v>426</v>
      </c>
      <c r="C22" s="369">
        <v>1</v>
      </c>
      <c r="D22" s="382"/>
      <c r="E22" s="339" t="s">
        <v>400</v>
      </c>
      <c r="F22" s="277"/>
      <c r="G22" s="296"/>
      <c r="H22" s="296"/>
      <c r="I22" s="296"/>
      <c r="J22" s="296"/>
      <c r="K22" s="295"/>
      <c r="L22" s="293"/>
      <c r="M22" s="295"/>
      <c r="N22" s="373" t="e">
        <v>#DIV/0!</v>
      </c>
      <c r="O22" s="335"/>
    </row>
    <row r="23" spans="1:15" ht="15.75">
      <c r="A23" s="363"/>
      <c r="B23" s="369"/>
      <c r="C23" s="369"/>
      <c r="D23" s="382"/>
      <c r="E23" s="339"/>
      <c r="F23" s="277"/>
      <c r="G23" s="285"/>
      <c r="H23" s="285"/>
      <c r="I23" s="285"/>
      <c r="J23" s="285"/>
      <c r="K23" s="287"/>
      <c r="L23" s="278"/>
      <c r="M23" s="287"/>
      <c r="N23" s="373"/>
      <c r="O23" s="336"/>
    </row>
    <row r="24" spans="1:15" ht="16.5" thickBot="1">
      <c r="A24" s="380"/>
      <c r="B24" s="381"/>
      <c r="C24" s="381"/>
      <c r="D24" s="383"/>
      <c r="E24" s="384"/>
      <c r="F24" s="279"/>
      <c r="G24" s="286"/>
      <c r="H24" s="286"/>
      <c r="I24" s="286"/>
      <c r="J24" s="286"/>
      <c r="K24" s="288"/>
      <c r="L24" s="280"/>
      <c r="M24" s="288"/>
      <c r="N24" s="385"/>
      <c r="O24" s="379"/>
    </row>
    <row r="25" spans="1:15" ht="18.75">
      <c r="B25" s="283"/>
      <c r="E25" s="282"/>
      <c r="F25" s="282"/>
      <c r="G25" s="282"/>
      <c r="H25" s="282"/>
      <c r="I25" s="282"/>
      <c r="J25" s="282"/>
      <c r="M25" s="283"/>
      <c r="N25" s="283"/>
      <c r="O25" s="283"/>
    </row>
    <row r="26" spans="1:15" ht="18.75">
      <c r="A26" t="s">
        <v>427</v>
      </c>
      <c r="B26" s="283"/>
      <c r="E26" s="282"/>
      <c r="F26" s="282"/>
      <c r="G26" s="281"/>
      <c r="H26" s="282"/>
      <c r="I26" s="282"/>
      <c r="J26" s="282"/>
      <c r="N26" s="283"/>
      <c r="O26" s="283"/>
    </row>
    <row r="27" spans="1:15" ht="18.75">
      <c r="A27" t="s">
        <v>428</v>
      </c>
      <c r="B27" s="283"/>
      <c r="E27" s="282"/>
      <c r="F27" s="282"/>
      <c r="G27" s="281"/>
      <c r="H27" s="282"/>
      <c r="I27" s="282"/>
      <c r="J27" s="282"/>
      <c r="N27" s="283"/>
      <c r="O27" s="283"/>
    </row>
    <row r="28" spans="1:15" ht="18.75">
      <c r="A28" t="s">
        <v>429</v>
      </c>
      <c r="B28" s="283"/>
      <c r="E28" s="282"/>
      <c r="F28" s="282"/>
      <c r="G28" s="281"/>
      <c r="H28" s="282"/>
      <c r="I28" s="282"/>
      <c r="J28" s="282"/>
      <c r="N28" s="283"/>
      <c r="O28" s="283"/>
    </row>
    <row r="29" spans="1:15" ht="18.75">
      <c r="A29" s="297"/>
      <c r="B29" s="297"/>
      <c r="C29" s="298" t="s">
        <v>396</v>
      </c>
      <c r="D29" s="299"/>
      <c r="E29" s="297"/>
      <c r="F29" s="297"/>
      <c r="G29" s="300"/>
      <c r="H29" s="297"/>
      <c r="I29" s="297"/>
      <c r="J29" s="297"/>
      <c r="K29" s="298" t="s">
        <v>396</v>
      </c>
      <c r="L29" s="301"/>
      <c r="M29" s="283"/>
      <c r="N29" s="284"/>
    </row>
    <row r="30" spans="1:15" ht="18.75">
      <c r="A30" s="297"/>
      <c r="B30" s="297"/>
      <c r="C30" s="298" t="s">
        <v>395</v>
      </c>
      <c r="D30" s="298"/>
      <c r="E30" s="297"/>
      <c r="F30" s="297"/>
      <c r="G30" s="297"/>
      <c r="H30" s="297"/>
      <c r="I30" s="297"/>
      <c r="J30" s="297"/>
      <c r="K30" s="298" t="s">
        <v>395</v>
      </c>
      <c r="L30" s="301"/>
    </row>
    <row r="31" spans="1:15" ht="18.75">
      <c r="A31" s="297"/>
      <c r="B31" s="297"/>
      <c r="C31" s="298" t="s">
        <v>394</v>
      </c>
      <c r="D31" s="298"/>
      <c r="E31" s="297"/>
      <c r="F31" s="297"/>
      <c r="G31" s="297"/>
      <c r="H31" s="297"/>
      <c r="I31" s="297"/>
      <c r="J31" s="297"/>
      <c r="K31" s="298" t="s">
        <v>394</v>
      </c>
      <c r="L31" s="301"/>
    </row>
    <row r="32" spans="1:15" ht="15.75">
      <c r="A32" s="297"/>
      <c r="B32" s="297"/>
      <c r="C32" s="298" t="s">
        <v>393</v>
      </c>
      <c r="D32" s="298"/>
      <c r="E32" s="297"/>
      <c r="F32" s="297"/>
      <c r="G32" s="297"/>
      <c r="H32" s="297"/>
      <c r="I32" s="297"/>
      <c r="J32" s="297"/>
      <c r="K32" s="298" t="s">
        <v>393</v>
      </c>
      <c r="L32" s="297"/>
    </row>
    <row r="33" spans="1:12">
      <c r="A33" s="297"/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</row>
    <row r="34" spans="1:12">
      <c r="A34" s="297"/>
      <c r="B34" s="297"/>
      <c r="C34" s="297"/>
      <c r="D34" s="297"/>
      <c r="E34" s="297"/>
      <c r="F34" s="297"/>
      <c r="G34" s="297"/>
      <c r="H34" s="297"/>
      <c r="I34" s="297"/>
      <c r="J34" s="297"/>
      <c r="K34" s="297"/>
      <c r="L34" s="297"/>
    </row>
  </sheetData>
  <mergeCells count="43">
    <mergeCell ref="N3:O3"/>
    <mergeCell ref="O22:O24"/>
    <mergeCell ref="A22:A24"/>
    <mergeCell ref="B22:B24"/>
    <mergeCell ref="C22:C24"/>
    <mergeCell ref="D22:D24"/>
    <mergeCell ref="E22:E24"/>
    <mergeCell ref="N22:N24"/>
    <mergeCell ref="A12:A17"/>
    <mergeCell ref="C12:C17"/>
    <mergeCell ref="N12:N17"/>
    <mergeCell ref="E18:E19"/>
    <mergeCell ref="D18:D19"/>
    <mergeCell ref="A18:A21"/>
    <mergeCell ref="C18:C21"/>
    <mergeCell ref="N18:N21"/>
    <mergeCell ref="B12:B14"/>
    <mergeCell ref="B15:B17"/>
    <mergeCell ref="B18:B19"/>
    <mergeCell ref="B20:B21"/>
    <mergeCell ref="O18:O21"/>
    <mergeCell ref="E20:E21"/>
    <mergeCell ref="D20:D21"/>
    <mergeCell ref="A1:O1"/>
    <mergeCell ref="A4:E4"/>
    <mergeCell ref="F4:O4"/>
    <mergeCell ref="A5:A6"/>
    <mergeCell ref="B5:B6"/>
    <mergeCell ref="C5:D5"/>
    <mergeCell ref="F5:H5"/>
    <mergeCell ref="I5:J5"/>
    <mergeCell ref="A8:A11"/>
    <mergeCell ref="B8:B11"/>
    <mergeCell ref="C8:C11"/>
    <mergeCell ref="D8:D11"/>
    <mergeCell ref="N8:N11"/>
    <mergeCell ref="O8:O11"/>
    <mergeCell ref="O12:O17"/>
    <mergeCell ref="E12:E14"/>
    <mergeCell ref="E15:E17"/>
    <mergeCell ref="D12:D14"/>
    <mergeCell ref="D15:D17"/>
    <mergeCell ref="E8:E11"/>
  </mergeCells>
  <dataValidations count="2">
    <dataValidation type="list" allowBlank="1" showInputMessage="1" showErrorMessage="1" sqref="O8">
      <formula1>$W$4:$W$5</formula1>
    </dataValidation>
    <dataValidation type="list" allowBlank="1" showInputMessage="1" showErrorMessage="1" sqref="E18 E12 E22 E8">
      <formula1>$T$4:$T$7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куст №301</vt:lpstr>
      <vt:lpstr>Форма 2</vt:lpstr>
      <vt:lpstr>ннапр146</vt:lpstr>
      <vt:lpstr>ннапр УК146</vt:lpstr>
      <vt:lpstr>горизонт178х114</vt:lpstr>
      <vt:lpstr>ставки свод</vt:lpstr>
      <vt:lpstr>Бур долота Тагул-53</vt:lpstr>
      <vt:lpstr>'ставки свод'!Область_печати</vt:lpstr>
      <vt:lpstr>'ставки свод'!Флажок1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KazancevVS</dc:creator>
  <cp:lastModifiedBy>Ganeev_RN</cp:lastModifiedBy>
  <cp:lastPrinted>2017-12-22T09:04:00Z</cp:lastPrinted>
  <dcterms:created xsi:type="dcterms:W3CDTF">2003-08-22T08:54:30Z</dcterms:created>
  <dcterms:modified xsi:type="dcterms:W3CDTF">2018-01-11T04:38:02Z</dcterms:modified>
</cp:coreProperties>
</file>