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T13" i="1"/>
  <c r="U13" s="1"/>
  <c r="S13"/>
  <c r="S14"/>
  <c r="S15"/>
  <c r="S16"/>
  <c r="T15" l="1"/>
  <c r="U15" s="1"/>
  <c r="T14"/>
  <c r="T16"/>
  <c r="U16" s="1"/>
  <c r="S12"/>
  <c r="T12" s="1"/>
  <c r="S17" l="1"/>
  <c r="T17"/>
  <c r="U14"/>
  <c r="U12"/>
  <c r="U17" l="1"/>
</calcChain>
</file>

<file path=xl/sharedStrings.xml><?xml version="1.0" encoding="utf-8"?>
<sst xmlns="http://schemas.openxmlformats.org/spreadsheetml/2006/main" count="88" uniqueCount="78">
  <si>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</si>
  <si>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</si>
  <si>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</si>
  <si>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</si>
  <si>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</si>
  <si>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</si>
  <si>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</si>
  <si>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</si>
  <si>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</si>
  <si>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</si>
  <si>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</si>
  <si>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</si>
  <si>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</si>
  <si>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</si>
  <si>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</si>
  <si>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</si>
  <si>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</si>
  <si>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</si>
  <si>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</si>
  <si>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</si>
  <si>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</si>
  <si>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</si>
  <si>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</si>
  <si>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</si>
  <si>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</si>
  <si>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</si>
  <si>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</si>
  <si>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</si>
  <si>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</si>
  <si>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</si>
  <si>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</si>
  <si>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</si>
  <si>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</si>
  <si>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</si>
  <si>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</si>
  <si>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</si>
  <si>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</si>
  <si>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</si>
  <si>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</si>
  <si>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</si>
  <si>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</si>
  <si>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</si>
  <si>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</si>
  <si>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</si>
  <si>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</si>
  <si>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</si>
  <si>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Отдел главного механика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</si>
  <si>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</si>
  <si>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</si>
  <si>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</si>
  <si>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</si>
  <si>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</si>
  <si>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</si>
  <si>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Подпись:________________________________ /Должность, Фамилия И.О./</t>
  </si>
  <si>
    <t>Согласен/не согласен (указать свои условия)
(формулировку не менять, указать точное количество процентов и дней)</t>
  </si>
  <si>
    <t>Условия опциона: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</si>
  <si>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шт</t>
  </si>
  <si>
    <t>Форма 6.2к «Коммерческое предложение»</t>
  </si>
  <si>
    <t xml:space="preserve">Гарантийный срок: </t>
  </si>
  <si>
    <t xml:space="preserve">м.п. </t>
  </si>
  <si>
    <t>Февраль 2023 г.</t>
  </si>
  <si>
    <t xml:space="preserve">График поставки МТР </t>
  </si>
  <si>
    <t>ПДО №116-БНГРЭ-2022 "Поставка ключей механических КМБ-М, ЗИП и комплектующих к ним в 2023 году"</t>
  </si>
  <si>
    <t>№1 318 из Куюмбинский ЛУ Куст №2, №1 319 из Куюмбинский ЛУ Куст №106, №1 320 из Куюмбинский ЛУ Куст №14, №1 321 из Куюмбинский ЛУ Куст №34, №1 322 из Куюмбинский ЛУ Куст №2Г, №1 323 из Юрубчено-Тохомское М №75, №1 324 из Терско-Камовский ЛУ Куст №73</t>
  </si>
  <si>
    <t>05031205165</t>
  </si>
  <si>
    <t>Втулка КМБ-451.00.00.011</t>
  </si>
  <si>
    <t>№10 014 из Куюмбинский ЛУ Куст №2, №10 015 из Куюмбинский ЛУ Куст №106, №10 016 из Куюмбинский ЛУ Куст №14, №10 017 из Куюмбинский ЛУ Куст №34, №10 018 из Куюмбинский ЛУ Куст №2Г, №10 019 из Юрубчено-Тохомское М №75, №10 020 из Терско-Камовский ЛУ Куст №73</t>
  </si>
  <si>
    <t>05031205167</t>
  </si>
  <si>
    <t>Плашка КМБ-451.00.00.111</t>
  </si>
  <si>
    <t>№11 772 из Куюмбинский ЛУ Куст №2, №11 773 из Куюмбинский ЛУ Куст №106, №11 774 из Куюмбинский ЛУ Куст №14, №11 775 из Куюмбинский ЛУ Куст №34, №11 776 из Куюмбинский ЛУ Куст №2Г, №11 777 из Юрубчено-Тохомское М №75, №11 778 из Терско-Камовский ЛУ Куст №73</t>
  </si>
  <si>
    <t>05031205166</t>
  </si>
  <si>
    <t>Пружина КМБ-451.00.00.018</t>
  </si>
  <si>
    <t>№8 889 из Терско-Камовский ЛУ Куст №73</t>
  </si>
  <si>
    <t>05031205169</t>
  </si>
  <si>
    <t>Палец КМБ-451.00.00.009 L-100 ММ</t>
  </si>
  <si>
    <t>№8 890 из Терско-Камовский ЛУ Куст №73</t>
  </si>
  <si>
    <t>05031205170</t>
  </si>
  <si>
    <t>Палец КМБ-451.00.00.009-01 L-136 ММ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</si>
</sst>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8"/>
      <name val="Arial"/>
    </font>
    <font>
      <b/>
      <sz val="9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 wrapText="1"/>
    </xf>
    <xf numFmtId="0" fontId="9" fillId="4" borderId="3" xfId="0" applyFont="1" applyFill="1" applyBorder="1" applyAlignment="1">
      <alignment horizontal="center" vertical="top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7" fillId="6" borderId="3" xfId="0" applyNumberFormat="1" applyFont="1" applyFill="1" applyBorder="1" applyAlignment="1">
      <alignment horizontal="center" wrapText="1"/>
    </xf>
    <xf numFmtId="0" fontId="9" fillId="0" borderId="3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11" fillId="0" borderId="5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6" borderId="3" xfId="0" applyNumberFormat="1" applyFont="1" applyFill="1" applyBorder="1" applyAlignment="1">
      <alignment horizontal="center" textRotation="90"/>
    </xf>
    <xf numFmtId="0" fontId="9" fillId="0" borderId="3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right" vertical="center"/>
    </xf>
    <xf numFmtId="0" fontId="9" fillId="0" borderId="3" xfId="2" applyFont="1" applyFill="1" applyBorder="1" applyAlignment="1">
      <alignment horizontal="center" vertical="center" textRotation="90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4"/>
  <sheetViews>
    <sheetView tabSelected="1" topLeftCell="A10" workbookViewId="0">
      <selection activeCell="C13" sqref="C13"/>
    </sheetView>
  </sheetViews>
  <sheetFormatPr defaultRowHeight="15"/>
  <cols>
    <col min="1" max="1" width="4.85546875" customWidth="1"/>
    <col min="2" max="2" width="5.5703125" customWidth="1"/>
    <col min="3" max="3" width="34.140625" customWidth="1"/>
    <col min="4" max="4" width="13.85546875" customWidth="1"/>
    <col min="5" max="5" width="26.7109375" customWidth="1"/>
    <col min="6" max="6" width="5.5703125" customWidth="1"/>
    <col min="7" max="7" width="4.2851562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8.140625" customWidth="1"/>
    <col min="13" max="13" width="25.140625" customWidth="1"/>
    <col min="14" max="17" width="9" customWidth="1"/>
    <col min="18" max="18" width="8.7109375" customWidth="1"/>
    <col min="19" max="21" width="9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4" t="s">
        <v>57</v>
      </c>
      <c r="R1" s="24"/>
      <c r="S1" s="24"/>
      <c r="T1" s="24"/>
      <c r="U1" s="24"/>
    </row>
    <row r="2" spans="1:21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>
      <c r="A3" s="2"/>
      <c r="B3" s="26" t="s">
        <v>1</v>
      </c>
      <c r="C3" s="26"/>
      <c r="D3" s="26"/>
      <c r="E3" s="26"/>
      <c r="F3" s="2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62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27" t="s">
        <v>3</v>
      </c>
      <c r="B7" s="28" t="s">
        <v>4</v>
      </c>
      <c r="C7" s="28" t="s">
        <v>5</v>
      </c>
      <c r="D7" s="29" t="s">
        <v>6</v>
      </c>
      <c r="E7" s="29"/>
      <c r="F7" s="29"/>
      <c r="G7" s="29"/>
      <c r="H7" s="29"/>
      <c r="I7" s="29"/>
      <c r="J7" s="29"/>
      <c r="K7" s="29"/>
      <c r="L7" s="29"/>
      <c r="M7" s="29" t="s">
        <v>7</v>
      </c>
      <c r="N7" s="29"/>
      <c r="O7" s="29"/>
      <c r="P7" s="29"/>
      <c r="Q7" s="29"/>
      <c r="R7" s="29"/>
      <c r="S7" s="29"/>
      <c r="T7" s="29"/>
      <c r="U7" s="29"/>
    </row>
    <row r="8" spans="1:21" ht="39.75" customHeight="1">
      <c r="A8" s="27"/>
      <c r="B8" s="28"/>
      <c r="C8" s="28"/>
      <c r="D8" s="30" t="s">
        <v>8</v>
      </c>
      <c r="E8" s="30"/>
      <c r="F8" s="30"/>
      <c r="G8" s="30"/>
      <c r="H8" s="27" t="s">
        <v>9</v>
      </c>
      <c r="I8" s="27" t="s">
        <v>10</v>
      </c>
      <c r="J8" s="28" t="s">
        <v>11</v>
      </c>
      <c r="K8" s="28" t="s">
        <v>12</v>
      </c>
      <c r="L8" s="18" t="s">
        <v>61</v>
      </c>
      <c r="M8" s="30" t="s">
        <v>13</v>
      </c>
      <c r="N8" s="30"/>
      <c r="O8" s="30"/>
      <c r="P8" s="30"/>
      <c r="Q8" s="30"/>
      <c r="R8" s="31" t="s">
        <v>14</v>
      </c>
      <c r="S8" s="31" t="s">
        <v>15</v>
      </c>
      <c r="T8" s="31" t="s">
        <v>16</v>
      </c>
      <c r="U8" s="31" t="s">
        <v>17</v>
      </c>
    </row>
    <row r="9" spans="1:21">
      <c r="A9" s="27"/>
      <c r="B9" s="28"/>
      <c r="C9" s="28"/>
      <c r="D9" s="32" t="s">
        <v>18</v>
      </c>
      <c r="E9" s="32" t="s">
        <v>19</v>
      </c>
      <c r="F9" s="32" t="s">
        <v>20</v>
      </c>
      <c r="G9" s="32" t="s">
        <v>21</v>
      </c>
      <c r="H9" s="27"/>
      <c r="I9" s="27"/>
      <c r="J9" s="28"/>
      <c r="K9" s="28"/>
      <c r="L9" s="36" t="s">
        <v>60</v>
      </c>
      <c r="M9" s="35" t="s">
        <v>19</v>
      </c>
      <c r="N9" s="35" t="s">
        <v>22</v>
      </c>
      <c r="O9" s="35" t="s">
        <v>21</v>
      </c>
      <c r="P9" s="33" t="s">
        <v>23</v>
      </c>
      <c r="Q9" s="34" t="s">
        <v>24</v>
      </c>
      <c r="R9" s="31"/>
      <c r="S9" s="31"/>
      <c r="T9" s="31"/>
      <c r="U9" s="31"/>
    </row>
    <row r="10" spans="1:21" ht="60.75" customHeight="1">
      <c r="A10" s="27"/>
      <c r="B10" s="28"/>
      <c r="C10" s="28"/>
      <c r="D10" s="32"/>
      <c r="E10" s="32"/>
      <c r="F10" s="32"/>
      <c r="G10" s="32"/>
      <c r="H10" s="27"/>
      <c r="I10" s="27"/>
      <c r="J10" s="28"/>
      <c r="K10" s="28"/>
      <c r="L10" s="36"/>
      <c r="M10" s="35"/>
      <c r="N10" s="35"/>
      <c r="O10" s="35"/>
      <c r="P10" s="33"/>
      <c r="Q10" s="34"/>
      <c r="R10" s="31"/>
      <c r="S10" s="31"/>
      <c r="T10" s="31"/>
      <c r="U10" s="31"/>
    </row>
    <row r="11" spans="1:21" ht="15.75" thickBot="1">
      <c r="A11" s="6" t="s">
        <v>25</v>
      </c>
      <c r="B11" s="6" t="s">
        <v>26</v>
      </c>
      <c r="C11" s="6" t="s">
        <v>27</v>
      </c>
      <c r="D11" s="6" t="s">
        <v>28</v>
      </c>
      <c r="E11" s="6" t="s">
        <v>29</v>
      </c>
      <c r="F11" s="6" t="s">
        <v>30</v>
      </c>
      <c r="G11" s="6" t="s">
        <v>31</v>
      </c>
      <c r="H11" s="6" t="s">
        <v>32</v>
      </c>
      <c r="I11" s="6" t="s">
        <v>33</v>
      </c>
      <c r="J11" s="6" t="s">
        <v>34</v>
      </c>
      <c r="K11" s="6" t="s">
        <v>35</v>
      </c>
      <c r="L11" s="6" t="s">
        <v>36</v>
      </c>
      <c r="M11" s="6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57" customHeight="1" thickBot="1">
      <c r="A12" s="9" t="s">
        <v>25</v>
      </c>
      <c r="B12" s="38" t="s">
        <v>46</v>
      </c>
      <c r="C12" s="22" t="s">
        <v>63</v>
      </c>
      <c r="D12" s="21" t="s">
        <v>64</v>
      </c>
      <c r="E12" s="23" t="s">
        <v>65</v>
      </c>
      <c r="F12" s="46" t="s">
        <v>47</v>
      </c>
      <c r="G12" s="11"/>
      <c r="H12" s="37" t="s">
        <v>48</v>
      </c>
      <c r="I12" s="37" t="s">
        <v>48</v>
      </c>
      <c r="J12" s="19" t="s">
        <v>56</v>
      </c>
      <c r="K12" s="20">
        <v>72</v>
      </c>
      <c r="L12" s="20">
        <v>72</v>
      </c>
      <c r="M12" s="12"/>
      <c r="N12" s="12"/>
      <c r="O12" s="12"/>
      <c r="P12" s="13"/>
      <c r="Q12" s="14"/>
      <c r="R12" s="15">
        <v>0</v>
      </c>
      <c r="S12" s="16">
        <f>R12*K12</f>
        <v>0</v>
      </c>
      <c r="T12" s="16">
        <f>S12*0.2</f>
        <v>0</v>
      </c>
      <c r="U12" s="17">
        <f>T12+S12</f>
        <v>0</v>
      </c>
    </row>
    <row r="13" spans="1:21" ht="69" thickBot="1">
      <c r="A13" s="9">
        <v>2</v>
      </c>
      <c r="B13" s="39"/>
      <c r="C13" s="22" t="s">
        <v>69</v>
      </c>
      <c r="D13" s="21" t="s">
        <v>70</v>
      </c>
      <c r="E13" s="23" t="s">
        <v>71</v>
      </c>
      <c r="F13" s="46"/>
      <c r="G13" s="11"/>
      <c r="H13" s="37"/>
      <c r="I13" s="37"/>
      <c r="J13" s="19" t="s">
        <v>56</v>
      </c>
      <c r="K13" s="20">
        <v>45</v>
      </c>
      <c r="L13" s="20">
        <v>45</v>
      </c>
      <c r="M13" s="12"/>
      <c r="N13" s="12"/>
      <c r="O13" s="12"/>
      <c r="P13" s="13"/>
      <c r="Q13" s="14"/>
      <c r="R13" s="15">
        <v>0</v>
      </c>
      <c r="S13" s="16">
        <f t="shared" ref="S13" si="0">R13*K13</f>
        <v>0</v>
      </c>
      <c r="T13" s="16">
        <f t="shared" ref="T13" si="1">S13*0.2</f>
        <v>0</v>
      </c>
      <c r="U13" s="17">
        <f t="shared" ref="U13" si="2">T13+S13</f>
        <v>0</v>
      </c>
    </row>
    <row r="14" spans="1:21" ht="69" thickBot="1">
      <c r="A14" s="9">
        <v>3</v>
      </c>
      <c r="B14" s="39"/>
      <c r="C14" s="22" t="s">
        <v>66</v>
      </c>
      <c r="D14" s="21" t="s">
        <v>67</v>
      </c>
      <c r="E14" s="23" t="s">
        <v>68</v>
      </c>
      <c r="F14" s="46"/>
      <c r="G14" s="11"/>
      <c r="H14" s="37"/>
      <c r="I14" s="37"/>
      <c r="J14" s="19" t="s">
        <v>56</v>
      </c>
      <c r="K14" s="20">
        <v>190</v>
      </c>
      <c r="L14" s="20">
        <v>190</v>
      </c>
      <c r="M14" s="12"/>
      <c r="N14" s="12"/>
      <c r="O14" s="12"/>
      <c r="P14" s="13"/>
      <c r="Q14" s="14"/>
      <c r="R14" s="15">
        <v>0</v>
      </c>
      <c r="S14" s="16">
        <f t="shared" ref="S14:S16" si="3">R14*K14</f>
        <v>0</v>
      </c>
      <c r="T14" s="16">
        <f t="shared" ref="T14:T16" si="4">S14*0.2</f>
        <v>0</v>
      </c>
      <c r="U14" s="17">
        <f t="shared" ref="U14:U16" si="5">T14+S14</f>
        <v>0</v>
      </c>
    </row>
    <row r="15" spans="1:21" ht="24.75" thickBot="1">
      <c r="A15" s="9">
        <v>4</v>
      </c>
      <c r="B15" s="39"/>
      <c r="C15" s="22" t="s">
        <v>72</v>
      </c>
      <c r="D15" s="21" t="s">
        <v>73</v>
      </c>
      <c r="E15" s="23" t="s">
        <v>74</v>
      </c>
      <c r="F15" s="46"/>
      <c r="G15" s="11"/>
      <c r="H15" s="37"/>
      <c r="I15" s="37"/>
      <c r="J15" s="19" t="s">
        <v>56</v>
      </c>
      <c r="K15" s="20">
        <v>4</v>
      </c>
      <c r="L15" s="20">
        <v>4</v>
      </c>
      <c r="M15" s="12"/>
      <c r="N15" s="12"/>
      <c r="O15" s="12"/>
      <c r="P15" s="13"/>
      <c r="Q15" s="14"/>
      <c r="R15" s="15">
        <v>0</v>
      </c>
      <c r="S15" s="16">
        <f t="shared" si="3"/>
        <v>0</v>
      </c>
      <c r="T15" s="16">
        <f t="shared" si="4"/>
        <v>0</v>
      </c>
      <c r="U15" s="17">
        <f t="shared" si="5"/>
        <v>0</v>
      </c>
    </row>
    <row r="16" spans="1:21" ht="24.75" thickBot="1">
      <c r="A16" s="9" t="s">
        <v>28</v>
      </c>
      <c r="B16" s="40"/>
      <c r="C16" s="22" t="s">
        <v>75</v>
      </c>
      <c r="D16" s="21" t="s">
        <v>76</v>
      </c>
      <c r="E16" s="23" t="s">
        <v>77</v>
      </c>
      <c r="F16" s="46"/>
      <c r="G16" s="11"/>
      <c r="H16" s="37"/>
      <c r="I16" s="37"/>
      <c r="J16" s="19" t="s">
        <v>56</v>
      </c>
      <c r="K16" s="20">
        <v>4</v>
      </c>
      <c r="L16" s="20">
        <v>4</v>
      </c>
      <c r="M16" s="12"/>
      <c r="N16" s="12"/>
      <c r="O16" s="12"/>
      <c r="P16" s="13"/>
      <c r="Q16" s="14"/>
      <c r="R16" s="15">
        <v>0</v>
      </c>
      <c r="S16" s="16">
        <f t="shared" si="3"/>
        <v>0</v>
      </c>
      <c r="T16" s="16">
        <f t="shared" si="4"/>
        <v>0</v>
      </c>
      <c r="U16" s="17">
        <f t="shared" si="5"/>
        <v>0</v>
      </c>
    </row>
    <row r="17" spans="1:21">
      <c r="A17" s="45" t="s">
        <v>49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7">
        <f>SUM(S12:S16)</f>
        <v>0</v>
      </c>
      <c r="T17" s="7">
        <f>SUM(T12:T16)</f>
        <v>0</v>
      </c>
      <c r="U17" s="7">
        <f>SUM(U12:U16)</f>
        <v>0</v>
      </c>
    </row>
    <row r="18" spans="1:21" ht="45" customHeight="1">
      <c r="A18" s="41" t="s">
        <v>55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3" t="s">
        <v>54</v>
      </c>
      <c r="N18" s="44"/>
      <c r="O18" s="44"/>
      <c r="P18" s="44"/>
      <c r="Q18" s="44"/>
      <c r="R18" s="44"/>
      <c r="S18" s="44"/>
      <c r="T18" s="44"/>
      <c r="U18" s="44"/>
    </row>
    <row r="19" spans="1:21" ht="24" customHeight="1">
      <c r="A19" s="41" t="s">
        <v>51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4" t="s">
        <v>50</v>
      </c>
      <c r="N19" s="44"/>
      <c r="O19" s="44"/>
      <c r="P19" s="44"/>
      <c r="Q19" s="44"/>
      <c r="R19" s="44"/>
      <c r="S19" s="44"/>
      <c r="T19" s="44"/>
      <c r="U19" s="44"/>
    </row>
    <row r="20" spans="1:21" ht="36.75" customHeight="1">
      <c r="A20" s="41" t="s">
        <v>52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4" t="s">
        <v>50</v>
      </c>
      <c r="N20" s="44"/>
      <c r="O20" s="44"/>
      <c r="P20" s="44"/>
      <c r="Q20" s="44"/>
      <c r="R20" s="44"/>
      <c r="S20" s="44"/>
      <c r="T20" s="44"/>
      <c r="U20" s="44"/>
    </row>
    <row r="21" spans="1:21">
      <c r="A21" s="41" t="s">
        <v>58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2"/>
      <c r="N21" s="42"/>
      <c r="O21" s="42"/>
      <c r="P21" s="42"/>
      <c r="Q21" s="42"/>
      <c r="R21" s="42"/>
      <c r="S21" s="42"/>
      <c r="T21" s="42"/>
      <c r="U21" s="42"/>
    </row>
    <row r="22" spans="1:2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8" t="s">
        <v>53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10" t="s">
        <v>59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</sheetData>
  <mergeCells count="41">
    <mergeCell ref="I12:I16"/>
    <mergeCell ref="B12:B16"/>
    <mergeCell ref="A21:L21"/>
    <mergeCell ref="M21:U21"/>
    <mergeCell ref="A18:L18"/>
    <mergeCell ref="M18:U18"/>
    <mergeCell ref="A19:L19"/>
    <mergeCell ref="M19:U19"/>
    <mergeCell ref="A20:L20"/>
    <mergeCell ref="M20:U20"/>
    <mergeCell ref="A17:R17"/>
    <mergeCell ref="F12:F16"/>
    <mergeCell ref="H12:H16"/>
    <mergeCell ref="Q9:Q10"/>
    <mergeCell ref="E9:E10"/>
    <mergeCell ref="F9:F10"/>
    <mergeCell ref="G9:G10"/>
    <mergeCell ref="M9:M10"/>
    <mergeCell ref="N9:N10"/>
    <mergeCell ref="O9:O10"/>
    <mergeCell ref="I8:I10"/>
    <mergeCell ref="J8:J10"/>
    <mergeCell ref="K8:K10"/>
    <mergeCell ref="M8:Q8"/>
    <mergeCell ref="L9:L10"/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R8:R10"/>
    <mergeCell ref="P9:P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2022-03-05T08:16:38Z</dcterms:created>
  <dcterms:modified xsi:type="dcterms:W3CDTF">2022-09-16T04:54:08Z</dcterms:modified>
</cp:coreProperties>
</file>