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20-БНГРЭ-2023 Поставка строит. мат-в в 2024 году\1 Запрос\Формы 6т, 6к\"/>
    </mc:Choice>
  </mc:AlternateContent>
  <xr:revisionPtr revIDLastSave="0" documentId="13_ncr:1_{D204E05B-EF51-4F95-B9F9-CB65AB52AF0D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S176" i="1" l="1"/>
  <c r="T176" i="1"/>
  <c r="R176" i="1"/>
  <c r="R157" i="1" l="1"/>
  <c r="T157" i="1" s="1"/>
  <c r="S157" i="1" s="1"/>
  <c r="R158" i="1"/>
  <c r="T158" i="1" s="1"/>
  <c r="S158" i="1" s="1"/>
  <c r="R159" i="1"/>
  <c r="T159" i="1"/>
  <c r="S159" i="1" s="1"/>
  <c r="R160" i="1"/>
  <c r="T160" i="1" s="1"/>
  <c r="S160" i="1" s="1"/>
  <c r="R161" i="1"/>
  <c r="T161" i="1" s="1"/>
  <c r="S161" i="1" s="1"/>
  <c r="R162" i="1"/>
  <c r="T162" i="1" s="1"/>
  <c r="S162" i="1" s="1"/>
  <c r="R163" i="1"/>
  <c r="T163" i="1" s="1"/>
  <c r="S163" i="1" s="1"/>
  <c r="R164" i="1"/>
  <c r="T164" i="1" s="1"/>
  <c r="S164" i="1" s="1"/>
  <c r="R165" i="1"/>
  <c r="T165" i="1" s="1"/>
  <c r="S165" i="1" s="1"/>
  <c r="R166" i="1"/>
  <c r="T166" i="1" s="1"/>
  <c r="S166" i="1" s="1"/>
  <c r="R167" i="1"/>
  <c r="T167" i="1" s="1"/>
  <c r="S167" i="1" s="1"/>
  <c r="R168" i="1"/>
  <c r="T168" i="1" s="1"/>
  <c r="S168" i="1" s="1"/>
  <c r="R169" i="1"/>
  <c r="T169" i="1" s="1"/>
  <c r="S169" i="1" s="1"/>
  <c r="R170" i="1"/>
  <c r="T170" i="1" s="1"/>
  <c r="S170" i="1" s="1"/>
  <c r="R171" i="1"/>
  <c r="T171" i="1"/>
  <c r="S171" i="1" s="1"/>
  <c r="R172" i="1"/>
  <c r="T172" i="1"/>
  <c r="S172" i="1" s="1"/>
  <c r="R173" i="1"/>
  <c r="T173" i="1" s="1"/>
  <c r="S173" i="1" s="1"/>
  <c r="R174" i="1"/>
  <c r="T174" i="1" s="1"/>
  <c r="S174" i="1" s="1"/>
  <c r="R175" i="1"/>
  <c r="T175" i="1" s="1"/>
  <c r="S175" i="1" s="1"/>
  <c r="R13" i="1" l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T13" i="1" l="1"/>
  <c r="T29" i="1"/>
  <c r="S29" i="1" s="1"/>
  <c r="T45" i="1"/>
  <c r="S45" i="1" s="1"/>
  <c r="T61" i="1"/>
  <c r="S61" i="1" s="1"/>
  <c r="T77" i="1"/>
  <c r="S77" i="1" s="1"/>
  <c r="T93" i="1"/>
  <c r="S93" i="1" s="1"/>
  <c r="T109" i="1"/>
  <c r="S109" i="1" s="1"/>
  <c r="T125" i="1"/>
  <c r="S125" i="1" s="1"/>
  <c r="T131" i="1"/>
  <c r="S131" i="1" s="1"/>
  <c r="T14" i="1"/>
  <c r="S14" i="1" s="1"/>
  <c r="T15" i="1"/>
  <c r="S15" i="1" s="1"/>
  <c r="T16" i="1"/>
  <c r="S16" i="1" s="1"/>
  <c r="T17" i="1"/>
  <c r="S17" i="1" s="1"/>
  <c r="T18" i="1"/>
  <c r="S18" i="1" s="1"/>
  <c r="T19" i="1"/>
  <c r="S19" i="1" s="1"/>
  <c r="T20" i="1"/>
  <c r="S20" i="1" s="1"/>
  <c r="T21" i="1"/>
  <c r="S21" i="1" s="1"/>
  <c r="T22" i="1"/>
  <c r="S22" i="1" s="1"/>
  <c r="T23" i="1"/>
  <c r="S23" i="1" s="1"/>
  <c r="T24" i="1"/>
  <c r="S24" i="1" s="1"/>
  <c r="T25" i="1"/>
  <c r="S25" i="1" s="1"/>
  <c r="T26" i="1"/>
  <c r="S26" i="1" s="1"/>
  <c r="T27" i="1"/>
  <c r="S27" i="1" s="1"/>
  <c r="T28" i="1"/>
  <c r="S28" i="1" s="1"/>
  <c r="T30" i="1"/>
  <c r="S30" i="1" s="1"/>
  <c r="T31" i="1"/>
  <c r="S31" i="1" s="1"/>
  <c r="T32" i="1"/>
  <c r="S32" i="1" s="1"/>
  <c r="T33" i="1"/>
  <c r="S33" i="1" s="1"/>
  <c r="T34" i="1"/>
  <c r="S34" i="1" s="1"/>
  <c r="T35" i="1"/>
  <c r="S35" i="1" s="1"/>
  <c r="T36" i="1"/>
  <c r="S36" i="1" s="1"/>
  <c r="T37" i="1"/>
  <c r="S37" i="1" s="1"/>
  <c r="T38" i="1"/>
  <c r="S38" i="1" s="1"/>
  <c r="T39" i="1"/>
  <c r="S39" i="1" s="1"/>
  <c r="T40" i="1"/>
  <c r="S40" i="1" s="1"/>
  <c r="T41" i="1"/>
  <c r="S41" i="1" s="1"/>
  <c r="T42" i="1"/>
  <c r="S42" i="1" s="1"/>
  <c r="T43" i="1"/>
  <c r="S43" i="1" s="1"/>
  <c r="T44" i="1"/>
  <c r="S44" i="1" s="1"/>
  <c r="T46" i="1"/>
  <c r="S46" i="1" s="1"/>
  <c r="T47" i="1"/>
  <c r="S47" i="1" s="1"/>
  <c r="T48" i="1"/>
  <c r="S48" i="1" s="1"/>
  <c r="T49" i="1"/>
  <c r="S49" i="1" s="1"/>
  <c r="T50" i="1"/>
  <c r="S50" i="1" s="1"/>
  <c r="T51" i="1"/>
  <c r="S51" i="1" s="1"/>
  <c r="T52" i="1"/>
  <c r="S52" i="1" s="1"/>
  <c r="T53" i="1"/>
  <c r="S53" i="1" s="1"/>
  <c r="T54" i="1"/>
  <c r="S54" i="1" s="1"/>
  <c r="T55" i="1"/>
  <c r="S55" i="1" s="1"/>
  <c r="T56" i="1"/>
  <c r="S56" i="1" s="1"/>
  <c r="T57" i="1"/>
  <c r="S57" i="1" s="1"/>
  <c r="T58" i="1"/>
  <c r="S58" i="1" s="1"/>
  <c r="T59" i="1"/>
  <c r="S59" i="1" s="1"/>
  <c r="T60" i="1"/>
  <c r="S60" i="1" s="1"/>
  <c r="T62" i="1"/>
  <c r="S62" i="1" s="1"/>
  <c r="T63" i="1"/>
  <c r="S63" i="1" s="1"/>
  <c r="T64" i="1"/>
  <c r="S64" i="1" s="1"/>
  <c r="T65" i="1"/>
  <c r="S65" i="1" s="1"/>
  <c r="T66" i="1"/>
  <c r="S66" i="1" s="1"/>
  <c r="T67" i="1"/>
  <c r="S67" i="1" s="1"/>
  <c r="T68" i="1"/>
  <c r="S68" i="1" s="1"/>
  <c r="T69" i="1"/>
  <c r="S69" i="1" s="1"/>
  <c r="T70" i="1"/>
  <c r="S70" i="1" s="1"/>
  <c r="T71" i="1"/>
  <c r="S71" i="1" s="1"/>
  <c r="T72" i="1"/>
  <c r="S72" i="1" s="1"/>
  <c r="T73" i="1"/>
  <c r="S73" i="1" s="1"/>
  <c r="T74" i="1"/>
  <c r="S74" i="1" s="1"/>
  <c r="T75" i="1"/>
  <c r="S75" i="1" s="1"/>
  <c r="T76" i="1"/>
  <c r="S76" i="1" s="1"/>
  <c r="T78" i="1"/>
  <c r="S78" i="1" s="1"/>
  <c r="T79" i="1"/>
  <c r="S79" i="1" s="1"/>
  <c r="T80" i="1"/>
  <c r="S80" i="1" s="1"/>
  <c r="T81" i="1"/>
  <c r="S81" i="1" s="1"/>
  <c r="T82" i="1"/>
  <c r="S82" i="1" s="1"/>
  <c r="T83" i="1"/>
  <c r="S83" i="1" s="1"/>
  <c r="T84" i="1"/>
  <c r="S84" i="1" s="1"/>
  <c r="T85" i="1"/>
  <c r="S85" i="1" s="1"/>
  <c r="T86" i="1"/>
  <c r="S86" i="1" s="1"/>
  <c r="T87" i="1"/>
  <c r="S87" i="1" s="1"/>
  <c r="T88" i="1"/>
  <c r="S88" i="1" s="1"/>
  <c r="T89" i="1"/>
  <c r="S89" i="1" s="1"/>
  <c r="T90" i="1"/>
  <c r="S90" i="1" s="1"/>
  <c r="T91" i="1"/>
  <c r="S91" i="1" s="1"/>
  <c r="T92" i="1"/>
  <c r="S92" i="1" s="1"/>
  <c r="T94" i="1"/>
  <c r="S94" i="1" s="1"/>
  <c r="T95" i="1"/>
  <c r="S95" i="1" s="1"/>
  <c r="T96" i="1"/>
  <c r="S96" i="1" s="1"/>
  <c r="T97" i="1"/>
  <c r="S97" i="1" s="1"/>
  <c r="T98" i="1"/>
  <c r="S98" i="1" s="1"/>
  <c r="T99" i="1"/>
  <c r="S99" i="1" s="1"/>
  <c r="T100" i="1"/>
  <c r="S100" i="1" s="1"/>
  <c r="T101" i="1"/>
  <c r="S101" i="1" s="1"/>
  <c r="T102" i="1"/>
  <c r="S102" i="1" s="1"/>
  <c r="T103" i="1"/>
  <c r="S103" i="1" s="1"/>
  <c r="T104" i="1"/>
  <c r="S104" i="1" s="1"/>
  <c r="T105" i="1"/>
  <c r="S105" i="1" s="1"/>
  <c r="T106" i="1"/>
  <c r="S106" i="1" s="1"/>
  <c r="T107" i="1"/>
  <c r="S107" i="1" s="1"/>
  <c r="T108" i="1"/>
  <c r="S108" i="1" s="1"/>
  <c r="T110" i="1"/>
  <c r="S110" i="1" s="1"/>
  <c r="T111" i="1"/>
  <c r="S111" i="1" s="1"/>
  <c r="T112" i="1"/>
  <c r="S112" i="1" s="1"/>
  <c r="T113" i="1"/>
  <c r="S113" i="1" s="1"/>
  <c r="T114" i="1"/>
  <c r="S114" i="1" s="1"/>
  <c r="T115" i="1"/>
  <c r="S115" i="1" s="1"/>
  <c r="T116" i="1"/>
  <c r="S116" i="1" s="1"/>
  <c r="T117" i="1"/>
  <c r="S117" i="1" s="1"/>
  <c r="T118" i="1"/>
  <c r="S118" i="1" s="1"/>
  <c r="T119" i="1"/>
  <c r="S119" i="1" s="1"/>
  <c r="T120" i="1"/>
  <c r="S120" i="1" s="1"/>
  <c r="T121" i="1"/>
  <c r="S121" i="1" s="1"/>
  <c r="T122" i="1"/>
  <c r="S122" i="1" s="1"/>
  <c r="T123" i="1"/>
  <c r="S123" i="1" s="1"/>
  <c r="T124" i="1"/>
  <c r="S124" i="1" s="1"/>
  <c r="T126" i="1"/>
  <c r="S126" i="1" s="1"/>
  <c r="T127" i="1"/>
  <c r="S127" i="1" s="1"/>
  <c r="T128" i="1"/>
  <c r="S128" i="1" s="1"/>
  <c r="T129" i="1"/>
  <c r="S129" i="1" s="1"/>
  <c r="T130" i="1"/>
  <c r="S130" i="1" s="1"/>
  <c r="T132" i="1"/>
  <c r="S132" i="1" s="1"/>
  <c r="T133" i="1"/>
  <c r="S133" i="1" s="1"/>
  <c r="T134" i="1"/>
  <c r="S134" i="1" s="1"/>
  <c r="T135" i="1"/>
  <c r="S135" i="1" s="1"/>
  <c r="T136" i="1"/>
  <c r="S136" i="1" s="1"/>
  <c r="T137" i="1"/>
  <c r="S137" i="1" s="1"/>
  <c r="T138" i="1"/>
  <c r="S138" i="1" s="1"/>
  <c r="T139" i="1"/>
  <c r="S139" i="1" s="1"/>
  <c r="T140" i="1"/>
  <c r="S140" i="1" s="1"/>
  <c r="T141" i="1"/>
  <c r="S141" i="1" s="1"/>
  <c r="T142" i="1"/>
  <c r="S142" i="1" s="1"/>
  <c r="T143" i="1"/>
  <c r="S143" i="1" s="1"/>
  <c r="T144" i="1"/>
  <c r="S144" i="1" s="1"/>
  <c r="T145" i="1"/>
  <c r="S145" i="1" s="1"/>
  <c r="T146" i="1"/>
  <c r="S146" i="1" s="1"/>
  <c r="T147" i="1"/>
  <c r="S147" i="1" s="1"/>
  <c r="T148" i="1"/>
  <c r="S148" i="1" s="1"/>
  <c r="T149" i="1"/>
  <c r="S149" i="1" s="1"/>
  <c r="T150" i="1"/>
  <c r="S150" i="1" s="1"/>
  <c r="T151" i="1"/>
  <c r="S151" i="1" s="1"/>
  <c r="T152" i="1"/>
  <c r="S152" i="1" s="1"/>
  <c r="T153" i="1"/>
  <c r="S153" i="1" s="1"/>
  <c r="T154" i="1"/>
  <c r="S154" i="1" s="1"/>
  <c r="T155" i="1"/>
  <c r="S155" i="1" s="1"/>
  <c r="T156" i="1"/>
  <c r="S156" i="1" s="1"/>
  <c r="R12" i="1"/>
  <c r="S13" i="1" l="1"/>
  <c r="T12" i="1"/>
  <c r="S12" i="1" l="1"/>
</calcChain>
</file>

<file path=xl/sharedStrings.xml><?xml version="1.0" encoding="utf-8"?>
<sst xmlns="http://schemas.openxmlformats.org/spreadsheetml/2006/main" count="1047" uniqueCount="732">
  <si>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</si>
  <si>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</si>
  <si>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</si>
  <si>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</si>
  <si>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</si>
  <si>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</si>
  <si>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</si>
  <si>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</si>
  <si>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</si>
  <si>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</si>
  <si>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</si>
  <si>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</si>
  <si>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</si>
  <si>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</si>
  <si>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</si>
  <si>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</si>
  <si>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</si>
  <si>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</si>
  <si>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Отдел главного механика</t>
  </si>
  <si>
    <t>Отдел главного энергетика</t>
  </si>
  <si>
    <t>Производственно-технологический отдел</t>
  </si>
  <si>
    <t>Служба капитального ремонта скважин</t>
  </si>
  <si>
    <t>Служба по вышкостроению, обустройству месторождени</t>
  </si>
  <si>
    <t>Служба социально-бытового обеспечения</t>
  </si>
  <si>
    <t>Управление по исследованию скважин</t>
  </si>
  <si>
    <t>Участок обеспечения производства работ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</si>
  <si>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</si>
  <si>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</si>
  <si>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</si>
  <si>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</si>
  <si>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</si>
  <si>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</si>
  <si>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</si>
  <si>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</si>
  <si>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</si>
  <si>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</si>
  <si>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</si>
  <si>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</si>
  <si>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</si>
  <si>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</si>
  <si>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</si>
  <si>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</si>
  <si>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</si>
  <si>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</si>
  <si>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</si>
  <si>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</si>
  <si>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</si>
  <si>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</si>
  <si>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</si>
  <si>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</si>
  <si>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</si>
  <si>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</si>
  <si>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</si>
  <si>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</si>
  <si>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</si>
  <si>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</si>
  <si>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</si>
  <si>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ООО "БНГРЭ"</t>
  </si>
  <si>
    <t>шт</t>
  </si>
  <si>
    <t>31051700038</t>
  </si>
  <si>
    <t>Бензопила мощностью не ниже 2000 ВТ, 2,7 л.с. объемом двигателя не ниже 45 СМ3 длиной шины 16 Дюймов</t>
  </si>
  <si>
    <t>31051000009</t>
  </si>
  <si>
    <t>Болторез 1050 ММ для перекусывания штифтов, болтов, проволоки и пр.</t>
  </si>
  <si>
    <t>15</t>
  </si>
  <si>
    <t>16</t>
  </si>
  <si>
    <t>17</t>
  </si>
  <si>
    <t>18</t>
  </si>
  <si>
    <t>31051100005</t>
  </si>
  <si>
    <t>Гвоздодер</t>
  </si>
  <si>
    <t>31110000005</t>
  </si>
  <si>
    <t>Домкрат гидравлический бутылочного типа грузоподъемностью 12 Т</t>
  </si>
  <si>
    <t>31050600001</t>
  </si>
  <si>
    <t>Зубило оцинкованное 160 ММ</t>
  </si>
  <si>
    <t>Производственно-технологический отдел, Служба капитального ремонта скважин</t>
  </si>
  <si>
    <t>31050600002</t>
  </si>
  <si>
    <t>Зубило оцинкованное 200 ММ</t>
  </si>
  <si>
    <t>28</t>
  </si>
  <si>
    <t>31070300002</t>
  </si>
  <si>
    <t>Кисть плоская 100 ММ</t>
  </si>
  <si>
    <t>29</t>
  </si>
  <si>
    <t>31070300023</t>
  </si>
  <si>
    <t>Кисть плоская 120 ММ</t>
  </si>
  <si>
    <t>30</t>
  </si>
  <si>
    <t>31070300019</t>
  </si>
  <si>
    <t>Кисть плоская 20 ММ</t>
  </si>
  <si>
    <t>31</t>
  </si>
  <si>
    <t>32</t>
  </si>
  <si>
    <t>31070300004</t>
  </si>
  <si>
    <t>Кисть плоская 50 ММ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</si>
  <si>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</si>
  <si>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</si>
  <si>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</si>
  <si>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</si>
  <si>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</si>
  <si>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</si>
  <si>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</si>
  <si>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</si>
  <si>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</si>
  <si>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</si>
  <si>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</si>
  <si>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</si>
  <si>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</si>
  <si>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</si>
  <si>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</si>
  <si>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</si>
  <si>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</si>
  <si>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31050700043</t>
  </si>
  <si>
    <t>Ключ гаечный двусторонний 50х55 ММ</t>
  </si>
  <si>
    <t>50</t>
  </si>
  <si>
    <t>51</t>
  </si>
  <si>
    <t>Геологический отдел, Служба капитального ремонта скважин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</si>
  <si>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</si>
  <si>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</si>
  <si>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</si>
  <si>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</si>
  <si>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</si>
  <si>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</si>
  <si>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</si>
  <si>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</si>
  <si>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</si>
  <si>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</si>
  <si>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31050700149</t>
  </si>
  <si>
    <t>Ключ гаечный накидной ударный – 75 мм.</t>
  </si>
  <si>
    <t>62</t>
  </si>
  <si>
    <t>63</t>
  </si>
  <si>
    <t>64</t>
  </si>
  <si>
    <t>Отдел главного механика, Отдел главного энергетика</t>
  </si>
  <si>
    <t>31050700126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</si>
  <si>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</si>
  <si>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</si>
  <si>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</si>
  <si>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</si>
  <si>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</si>
  <si>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</si>
  <si>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</si>
  <si>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</si>
  <si>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</si>
  <si>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31090200003</t>
  </si>
  <si>
    <t>Круг отрезной армированный по металлу 230х3х22 ММ</t>
  </si>
  <si>
    <t>74</t>
  </si>
  <si>
    <t>31090200039</t>
  </si>
  <si>
    <t>Круг отрезной армированный по металлу 125х1,2х22 ММ</t>
  </si>
  <si>
    <t>75</t>
  </si>
  <si>
    <t>76</t>
  </si>
  <si>
    <t>31090200016</t>
  </si>
  <si>
    <t>Круг отрезной армированный по металлу 230х2,0х22,2 ММ</t>
  </si>
  <si>
    <t>77</t>
  </si>
  <si>
    <t>31090200012</t>
  </si>
  <si>
    <t>Круг отрезной армированный по металлу 230х2,5х22 ММ</t>
  </si>
  <si>
    <t>78</t>
  </si>
  <si>
    <t>79</t>
  </si>
  <si>
    <t>80</t>
  </si>
  <si>
    <t>31050900020</t>
  </si>
  <si>
    <t>Кувалда с деревянной ручкой омедненная 4 КГ</t>
  </si>
  <si>
    <t>81</t>
  </si>
  <si>
    <t>Производственно-технологический отдел, Управление по исследованию скважин</t>
  </si>
  <si>
    <t>31050900033</t>
  </si>
  <si>
    <t>Кувалда с фиберглассовой ручкой 3 КГ</t>
  </si>
  <si>
    <t>82</t>
  </si>
  <si>
    <t>31050900034</t>
  </si>
  <si>
    <t>Кувалда с фиберглассовой ручкой 5 КГ</t>
  </si>
  <si>
    <t>83</t>
  </si>
  <si>
    <t>набор</t>
  </si>
  <si>
    <t>84</t>
  </si>
  <si>
    <t>07020000014</t>
  </si>
  <si>
    <t>Лом для сбития ввертыша сливного клапана 25 ММ</t>
  </si>
  <si>
    <t>85</t>
  </si>
  <si>
    <t>86</t>
  </si>
  <si>
    <t>87</t>
  </si>
  <si>
    <t>м2</t>
  </si>
  <si>
    <t>88</t>
  </si>
  <si>
    <t>компл</t>
  </si>
  <si>
    <t>89</t>
  </si>
  <si>
    <t>90</t>
  </si>
  <si>
    <t>38040500003</t>
  </si>
  <si>
    <t>Молоток слесарный стальной 0,5 КГ</t>
  </si>
  <si>
    <t>91</t>
  </si>
  <si>
    <t>92</t>
  </si>
  <si>
    <t>31050900006</t>
  </si>
  <si>
    <t>Молоток квадратный боек 500 ГР</t>
  </si>
  <si>
    <t>93</t>
  </si>
  <si>
    <t>31051100004</t>
  </si>
  <si>
    <t>Монтажка</t>
  </si>
  <si>
    <t>94</t>
  </si>
  <si>
    <t>31052600060</t>
  </si>
  <si>
    <t>Набор бит для саморезов кровельных диаметром  6 - 13 ММ</t>
  </si>
  <si>
    <t>95</t>
  </si>
  <si>
    <t>Участок обеспечения производства работ, Служба социально-бытового обеспечения</t>
  </si>
  <si>
    <t>31052600061</t>
  </si>
  <si>
    <t>Набор бит для шуруповерта 6 ШТ</t>
  </si>
  <si>
    <t>96</t>
  </si>
  <si>
    <t>31070300009</t>
  </si>
  <si>
    <t>Набор валик 180 ММ, кювета</t>
  </si>
  <si>
    <t>97</t>
  </si>
  <si>
    <t>98</t>
  </si>
  <si>
    <t>99</t>
  </si>
  <si>
    <t>31051400027</t>
  </si>
  <si>
    <t>Набор головок торцевых автомобильных 10х32 ММ</t>
  </si>
  <si>
    <t>100</t>
  </si>
  <si>
    <t>101</t>
  </si>
  <si>
    <t>102</t>
  </si>
  <si>
    <t>103</t>
  </si>
  <si>
    <t>104</t>
  </si>
  <si>
    <t>31051400090</t>
  </si>
  <si>
    <t>Набор инструментов 77 предметов GAS 77 Gigant</t>
  </si>
  <si>
    <t>105</t>
  </si>
  <si>
    <t>106</t>
  </si>
  <si>
    <t>107</t>
  </si>
  <si>
    <t>108</t>
  </si>
  <si>
    <t>31051400006</t>
  </si>
  <si>
    <t>Набор ключей гаечных комбинированных рожково-накидных от 6 до 32 ММ</t>
  </si>
  <si>
    <t>109</t>
  </si>
  <si>
    <t>110</t>
  </si>
  <si>
    <t>111</t>
  </si>
  <si>
    <t>112</t>
  </si>
  <si>
    <t>113</t>
  </si>
  <si>
    <t>114</t>
  </si>
  <si>
    <t>Отдел главного энергетика, Производственно-технологический отдел</t>
  </si>
  <si>
    <t>115</t>
  </si>
  <si>
    <t>116</t>
  </si>
  <si>
    <t>117</t>
  </si>
  <si>
    <t>31051400011</t>
  </si>
  <si>
    <t>Набор отверток 6 ШТ</t>
  </si>
  <si>
    <t>118</t>
  </si>
  <si>
    <t>Отдел главного энергетика, Служба по вышкостроению, обустройству месторождени</t>
  </si>
  <si>
    <t>31051400096</t>
  </si>
  <si>
    <t>Набор отверток диэлектрических до 1000В 11 предметов BERGER BG1066, Твердость материала 51-54 HRC</t>
  </si>
  <si>
    <t>119</t>
  </si>
  <si>
    <t>120</t>
  </si>
  <si>
    <t>121</t>
  </si>
  <si>
    <t>Отдел главного энергетика, Служба капитального ремонта скважин</t>
  </si>
  <si>
    <t>31052600003</t>
  </si>
  <si>
    <t>Набор сверл по металлу диаметром 2-20 ММ</t>
  </si>
  <si>
    <t>122</t>
  </si>
  <si>
    <t>123</t>
  </si>
  <si>
    <t>31051400105</t>
  </si>
  <si>
    <t>Набор съемников JTC1035. Универсальный набор съемников подшипников, гидравлический.</t>
  </si>
  <si>
    <t>124</t>
  </si>
  <si>
    <t>125</t>
  </si>
  <si>
    <t>31051400097</t>
  </si>
  <si>
    <t>Набор шестигранников Г-образных</t>
  </si>
  <si>
    <t>126</t>
  </si>
  <si>
    <t>31051400020</t>
  </si>
  <si>
    <t>Набор экстракторов М3-М26 ММ</t>
  </si>
  <si>
    <t>127</t>
  </si>
  <si>
    <t>31051500001</t>
  </si>
  <si>
    <t>Напильник круглый для заточки пильных цепей диаметром 4 ММ</t>
  </si>
  <si>
    <t>128</t>
  </si>
  <si>
    <t>129</t>
  </si>
  <si>
    <t>130</t>
  </si>
  <si>
    <t>31051500012</t>
  </si>
  <si>
    <t>Напильник плоский длиной 150 ММ №2</t>
  </si>
  <si>
    <t>131</t>
  </si>
  <si>
    <t>31051500018</t>
  </si>
  <si>
    <t>Напильник плоский длиной 150 ММ №3</t>
  </si>
  <si>
    <t>132</t>
  </si>
  <si>
    <t>133</t>
  </si>
  <si>
    <t>134</t>
  </si>
  <si>
    <t>31051500010</t>
  </si>
  <si>
    <t>Напильник треугольный длиной 150 ММ №2</t>
  </si>
  <si>
    <t>135</t>
  </si>
  <si>
    <t>31051500005</t>
  </si>
  <si>
    <t>Напильник треугольный длиной 250 ММ №3</t>
  </si>
  <si>
    <t>136</t>
  </si>
  <si>
    <t>31051500019</t>
  </si>
  <si>
    <t>Напильник трехгранный 200 ММ тип насечки 1</t>
  </si>
  <si>
    <t>137</t>
  </si>
  <si>
    <t>31052600046</t>
  </si>
  <si>
    <t>Насадка для кровельных саморезов 8мм</t>
  </si>
  <si>
    <t>138</t>
  </si>
  <si>
    <t>139</t>
  </si>
  <si>
    <t>140</t>
  </si>
  <si>
    <t>141</t>
  </si>
  <si>
    <t>142</t>
  </si>
  <si>
    <t>143</t>
  </si>
  <si>
    <t>31051900002</t>
  </si>
  <si>
    <t>Ножовка по дереву 500 ММ</t>
  </si>
  <si>
    <t>144</t>
  </si>
  <si>
    <t>145</t>
  </si>
  <si>
    <t>146</t>
  </si>
  <si>
    <t>147</t>
  </si>
  <si>
    <t>148</t>
  </si>
  <si>
    <t>31051000001</t>
  </si>
  <si>
    <t>Пассатижи</t>
  </si>
  <si>
    <t>149</t>
  </si>
  <si>
    <t>150</t>
  </si>
  <si>
    <t>151</t>
  </si>
  <si>
    <t>152</t>
  </si>
  <si>
    <t>153</t>
  </si>
  <si>
    <t>154</t>
  </si>
  <si>
    <t>155</t>
  </si>
  <si>
    <t>39150702001</t>
  </si>
  <si>
    <t>Пена монтажная</t>
  </si>
  <si>
    <t>баллон</t>
  </si>
  <si>
    <t>156</t>
  </si>
  <si>
    <t>157</t>
  </si>
  <si>
    <t>31050000001</t>
  </si>
  <si>
    <t>Пистолет для пены монтажной</t>
  </si>
  <si>
    <t>158</t>
  </si>
  <si>
    <t>159</t>
  </si>
  <si>
    <t>160</t>
  </si>
  <si>
    <t>161</t>
  </si>
  <si>
    <t>162</t>
  </si>
  <si>
    <t>163</t>
  </si>
  <si>
    <t>164</t>
  </si>
  <si>
    <t>39130100006</t>
  </si>
  <si>
    <t>Пленка полиэтиленовая 150мкм 1,5 м рукав</t>
  </si>
  <si>
    <t>пог. м</t>
  </si>
  <si>
    <t>39180000004</t>
  </si>
  <si>
    <t>Пломба пластиковая номерная</t>
  </si>
  <si>
    <t>38140000010</t>
  </si>
  <si>
    <t>Полотно нетканое</t>
  </si>
  <si>
    <t>31051900004</t>
  </si>
  <si>
    <t>Полотно ножовочное по металлу 300х25 ММ</t>
  </si>
  <si>
    <t>31060700001</t>
  </si>
  <si>
    <t>Рулетка измерительная обрезиненный корпус 5 метров</t>
  </si>
  <si>
    <t>31060700008</t>
  </si>
  <si>
    <t>Рулетка измерительная стальная лента 20 метров</t>
  </si>
  <si>
    <t>31060700011</t>
  </si>
  <si>
    <t>Рулетка измерительная стальная лента 5 метров</t>
  </si>
  <si>
    <t>31050900001</t>
  </si>
  <si>
    <t>Ручка для кувалды 4-5 КГ 750 ММ</t>
  </si>
  <si>
    <t>31053600044</t>
  </si>
  <si>
    <t>Скобы для степлера строительного ручного Тип 53</t>
  </si>
  <si>
    <t>31053700003</t>
  </si>
  <si>
    <t>Съемник 3-х лапный 200мм., комбинированный</t>
  </si>
  <si>
    <t>31053700004</t>
  </si>
  <si>
    <t>Съемник 3-х лапный 400мм., комбинированный</t>
  </si>
  <si>
    <t>31053600017</t>
  </si>
  <si>
    <t>Топор в сборе 1,8КГ</t>
  </si>
  <si>
    <t>31051700037</t>
  </si>
  <si>
    <t>Цепь бензопилы 55-57 звеньев шаг цепи - 3/8 ширина паза - 1,3 ММ</t>
  </si>
  <si>
    <t>м</t>
  </si>
  <si>
    <t>Участок обеспечения производства работ, Производственно-технологический отдел</t>
  </si>
  <si>
    <t>31070300014</t>
  </si>
  <si>
    <t>Шубка 200 ММ</t>
  </si>
  <si>
    <t>31020000015</t>
  </si>
  <si>
    <t>Шуруповерт аккумуляторный число оборотов 400-1400 ОБ/МИН</t>
  </si>
  <si>
    <t>31053200001</t>
  </si>
  <si>
    <t>Щетка металлическая шестирядная</t>
  </si>
  <si>
    <t>31050000002</t>
  </si>
  <si>
    <t>Щетка-сметка</t>
  </si>
  <si>
    <t>Базис поставки - место отгрузки товара: Красноярский край, Богучанский район, п. Таежный, код получателя - 895807</t>
  </si>
  <si>
    <t>Подпись:________________________________ /Должность, Фамилия И.О./</t>
  </si>
  <si>
    <t>Форма 6.1к «Коммерческое предложение»</t>
  </si>
  <si>
    <t>Согласно форме 2</t>
  </si>
  <si>
    <t>Согласны / не согласны (прописать свои условия)</t>
  </si>
  <si>
    <t xml:space="preserve">Гарантийный срок: </t>
  </si>
  <si>
    <t xml:space="preserve">Согласны / не согласны (прописать свои условия)  </t>
  </si>
  <si>
    <t>Итого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</si>
  <si>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</si>
  <si>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м.п.</t>
  </si>
  <si>
    <t>120-БНГРЭ-2023 Поставка строительного, слесарно-монтажного инструмента и материалов в 2024 году</t>
  </si>
  <si>
    <t xml:space="preserve"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 дополнительного объема Товара. </t>
  </si>
  <si>
    <t>Кол-во к поставке в марте 2024 г.</t>
  </si>
  <si>
    <t>№201 из БПО БНГРЭ Эвенкийский участок</t>
  </si>
  <si>
    <t>31051700009</t>
  </si>
  <si>
    <t>Бензопила MS 180 STIHL</t>
  </si>
  <si>
    <t>№202 из БПО БНГРЭ Эвенкийский участок</t>
  </si>
  <si>
    <t>№203 из БПО БНГРЭ Эвенкийский участок</t>
  </si>
  <si>
    <t>31050000060</t>
  </si>
  <si>
    <t>Бита РН-1х50 ММ</t>
  </si>
  <si>
    <t>№204 из БПО БНГРЭ Эвенкийский участок</t>
  </si>
  <si>
    <t>31050000031</t>
  </si>
  <si>
    <t>Бита РН-2х25 ММ</t>
  </si>
  <si>
    <t>Служба по вышкостроению, обустройству месторождени, Служба социально-бытового обеспечения</t>
  </si>
  <si>
    <t>№205 из Замеры дебита скважин (исследование скважин) ООО «СН-КНГ», №206 из БПО БНГРЭ Эвенкийский участок</t>
  </si>
  <si>
    <t>31051400037</t>
  </si>
  <si>
    <t>Бита РН-2х50мм</t>
  </si>
  <si>
    <t>№367 из БПО БНГРЭ Эвенкийский участок</t>
  </si>
  <si>
    <t>№368 из БПО БНГРЭ Эвенкийский участок</t>
  </si>
  <si>
    <t>31051000006</t>
  </si>
  <si>
    <t>Болторез 900 ММ Для перекусывания штифтов, болтов, проволоки и пр.</t>
  </si>
  <si>
    <t>№573 из Таежный</t>
  </si>
  <si>
    <t>19040300014</t>
  </si>
  <si>
    <t>Весы напольные промышленные пределом взвешивания 150 КГ</t>
  </si>
  <si>
    <t>№961 из БПО БНГРЭ Эвенкийский участок</t>
  </si>
  <si>
    <t>№1 085 из БПО БНГРЭ Эвенкийский участок, РММ</t>
  </si>
  <si>
    <t>31060000026</t>
  </si>
  <si>
    <t>Глубиномер микрометрический ГМ-50 0.01</t>
  </si>
  <si>
    <t>№1 241 из БПО БНГРЭ Эвенкийский участок</t>
  </si>
  <si>
    <t>31050000061</t>
  </si>
  <si>
    <t>Держатель для бит магнитный</t>
  </si>
  <si>
    <t>№1 269 из БПО БНГРЭ Эвенкийский участок, РММ</t>
  </si>
  <si>
    <t>31090200006</t>
  </si>
  <si>
    <t>Диск отрезной бензореза Stihl 340х20х4 ММ</t>
  </si>
  <si>
    <t>№1 291 из Цех КРС</t>
  </si>
  <si>
    <t>31110000004</t>
  </si>
  <si>
    <t>Домкрат гидравлический  грузоподъемностью 25 Т 3913010</t>
  </si>
  <si>
    <t>Отдел автотранспорта и перевозок</t>
  </si>
  <si>
    <t>№1 292 из БПО БНГРЭ Эвенкийский участок, Автотранспортный участок</t>
  </si>
  <si>
    <t>№1 787 из Замеры дебита скважин (исследование скважин) ООО «СН-КНГ», №1 788 из БПО БНГРЭ Эвенкийский участок</t>
  </si>
  <si>
    <t>31053600045</t>
  </si>
  <si>
    <t>Заклепочник ручной</t>
  </si>
  <si>
    <t>№1 793 из БПО БНГРЭ Эвенкийский участок, №1 794 из Таежный</t>
  </si>
  <si>
    <t>39180000006</t>
  </si>
  <si>
    <t>Замок навесной БУЛАТ 1-П53</t>
  </si>
  <si>
    <t>№1 801 из Бригада КРС № 1, №1 802 из Бригада КРС № 2, №1 803 из Бригада КРС № 3, №1 804 из Бригада КРС № 4, №1 805 из Бригада КРС № 5</t>
  </si>
  <si>
    <t>34100000018</t>
  </si>
  <si>
    <t>Заплатка овальная 100х50 ММ для камер</t>
  </si>
  <si>
    <t>№2 057 из Бригада КРС № 1, №2 058 из Бригада КРС № 2, №2 059 из Бригада КРС № 3, №2 060 из Бригада КРС № 4, №2 061 из Бригада КРС № 5</t>
  </si>
  <si>
    <t>№2 062 из Бригада КРС № 2, №2 063 из Бригада КРС № 3, №2 064 из Бригада КРС № 4, №2 065 из Бригада КРС № 5</t>
  </si>
  <si>
    <t>Участок обеспечения производства работ, Отдел главного энергетика</t>
  </si>
  <si>
    <t>№2 473 из БПО БНГРЭ Эвенкийский участок, №2 472 из Куюмбинский ЛУ Куст №14</t>
  </si>
  <si>
    <t>№2 474 из БПО БНГРЭ Эвенкийский участок</t>
  </si>
  <si>
    <t>Участок обеспечения производства работ, Производственно-технологический отдел, Служба по вышкостроению, обустройству месторождени</t>
  </si>
  <si>
    <t>№2 482 из БПО БНГРЭ Эвенкийский участок, №2 478 из Терско-Камовский ЛУ Куст №79, №2 479 из Куюмбинский ЛУ Куст №14, №2 477 из Куюмбинский ЛУ Куст №34, №2 483 из Куюмбинский ЛУ Куст №26, №2 484 из Куюмбинский ЛУ Куст №21, №2 475 из Куюмбинский ЛУ Куст №107, №2 476 из Терско-Камовский ЛУ Куст №184, №2 480 из Куюмбинский ЛУ Куст №106, №2 481 из Замеры дебита скважин (исследование скважин) ООО «СН-КНГ»</t>
  </si>
  <si>
    <t>№2 486 из Терско-Камовский ЛУ Куст №79, №2 487 из Куюмбинский ЛУ Куст №104, №2 485 из Куюмбинский ЛУ Куст №107, №2 489 из Юрубчено-Тохомское М №41</t>
  </si>
  <si>
    <t>№2 630 из БПО БНГРЭ Эвенкийский участок, РММ</t>
  </si>
  <si>
    <t>31053600036</t>
  </si>
  <si>
    <t>Клеймо буквенное А-Я</t>
  </si>
  <si>
    <t>№2 631 из БПО БНГРЭ Эвенкийский участок, РММ</t>
  </si>
  <si>
    <t>31053600035</t>
  </si>
  <si>
    <t>Клеймо цифровое 0-9</t>
  </si>
  <si>
    <t>№2 641 из Бригада КРС № 1, №2 642 из Бригада КРС № 2, №2 643 из Бригада КРС № 3, №2 644 из Бригада КРС № 4, №2 645 из Бригада КРС № 5</t>
  </si>
  <si>
    <t>№2 648 из Бригада КРС № 1, №2 649 из Бригада КРС № 2, №2 650 из Бригада КРС № 3, №2 651 из Бригада КРС № 4, №2 652 из Бригада КРС № 5</t>
  </si>
  <si>
    <t>№2 654 из Бригада КРС № 1</t>
  </si>
  <si>
    <t>31050700028</t>
  </si>
  <si>
    <t>Ключ гаечный накидной ударный омедненный 46 ММ</t>
  </si>
  <si>
    <t>№2 659 из Терско-Камовский ЛУ Куст №79, №2 660 из Куюмбинский ЛУ Куст №14, №2 658 из Куюмбинский ЛУ Куст №34, №2 661 из Куюмбинский ЛУ Куст №104, №2 665 из Бригада КРС № 1, №2 655 из Куюмбинский ЛУ Куст №107, №2 657 из Терско-Камовский ЛУ Куст №184, №2 662 из Куюмбинский ЛУ Куст №106, №2 664 из Юрубчено-Тохомское М №41, №2 656 из Куюмбинский ЛУ Куст №38</t>
  </si>
  <si>
    <t>31050700029</t>
  </si>
  <si>
    <t>Ключ гаечный накидной ударный омедненный 50 ММ</t>
  </si>
  <si>
    <t>№2 669 из Терско-Камовский ЛУ Куст №79, №2 672 из Бригада КРС № 1, №2 666 из Куюмбинский ЛУ Куст №107, №2 668 из Терско-Камовский ЛУ Куст №184, №2 671 из Юрубчено-Тохомское М №41, №2 667 из Куюмбинский ЛУ Куст №38</t>
  </si>
  <si>
    <t>31050700030</t>
  </si>
  <si>
    <t>Ключ гаечный накидной ударный омедненный 55 ММ</t>
  </si>
  <si>
    <t>№2 673 из Куюмбинский ЛУ Куст №106</t>
  </si>
  <si>
    <t>31050700031</t>
  </si>
  <si>
    <t>Ключ гаечный накидной ударный омедненный 60 ММ</t>
  </si>
  <si>
    <t>№2 678 из Терско-Камовский ЛУ Куст №79, №2 679 из Куюмбинский ЛУ Куст №14, №2 677 из Куюмбинский ЛУ Куст №34, №2 680 из Куюмбинский ЛУ Куст №104, №2 674 из Куюмбинский ЛУ Куст №107, №2 676 из Терско-Камовский ЛУ Куст №184, №2 681 из Куюмбинский ЛУ Куст №106, №2 683 из Юрубчено-Тохомское М №41, №2 675 из Куюмбинский ЛУ Куст №38</t>
  </si>
  <si>
    <t>31050700032</t>
  </si>
  <si>
    <t>Ключ гаечный накидной ударный омедненный 65 ММ</t>
  </si>
  <si>
    <t>№2 684 из Бригада КРС № 1, №2 685 из Бригада КРС № 2, №2 686 из Бригада КРС № 3, №2 687 из Бригада КРС № 4, №2 688 из Бригада КРС № 5</t>
  </si>
  <si>
    <t>31050700112</t>
  </si>
  <si>
    <t>Ключ гаечный накидной ударный омедненный 70 ММ</t>
  </si>
  <si>
    <t>№2 689 из Куюмбинский ЛУ Куст №106</t>
  </si>
  <si>
    <t>31050700158</t>
  </si>
  <si>
    <t>Ключ гаечный накидной ударный омедненный 90 ММ</t>
  </si>
  <si>
    <t>№2 690 из Бригада КРС № 1, №2 691 из Бригада КРС № 2, №2 692 из Бригада КРС № 3, №2 693 из Бригада КРС № 4, №2 694 из Бригада КРС № 5</t>
  </si>
  <si>
    <t>Ключ газовый трубный STENLEY 1.5 STMT75926-8
№2</t>
  </si>
  <si>
    <t>№2 695 из Цех КРС</t>
  </si>
  <si>
    <t>07020000013</t>
  </si>
  <si>
    <t>Ключ динамометрический с регулируемым моментом затяжки до 1500 НМ с набором головок до 55 ММ</t>
  </si>
  <si>
    <t>№3 363 из Бригада КРС № 1, №3 362 из Куюмбинский ЛУ Куст №106</t>
  </si>
  <si>
    <t>31120000002</t>
  </si>
  <si>
    <t>Комплект инструментов искробезопасных омедненных КИБО-33</t>
  </si>
  <si>
    <t>№3 364 из Куюмбинский ЛУ Куст №106</t>
  </si>
  <si>
    <t>31120000003</t>
  </si>
  <si>
    <t>Комплект инструментов омедненных 32 предмета</t>
  </si>
  <si>
    <t>№3 384 из Терско-Камовский ЛУ Куст №79</t>
  </si>
  <si>
    <t>31060500002</t>
  </si>
  <si>
    <t>Комплект щупов KT 3006 КВТ 80750</t>
  </si>
  <si>
    <t>№3 849 из БПО БНГРЭ Эвенкийский участок</t>
  </si>
  <si>
    <t>31090200011</t>
  </si>
  <si>
    <t>Круг зачистной армированный по металлу 230х6х22 ММ</t>
  </si>
  <si>
    <t>№3 850 из Бригада КРС № 1, №3 851 из Бригада КРС № 2, №3 852 из Бригада КРС № 3, №3 853 из Бригада КРС № 4, №3 854 из Бригада КРС № 5</t>
  </si>
  <si>
    <t>31090200019</t>
  </si>
  <si>
    <t>Круг зачистной армированный по металлу 230х6х22,2 ММ</t>
  </si>
  <si>
    <t>№3 859 из Терско-Камовский ЛУ Куст №79, №3 860 из Куюмбинский ЛУ Куст №14, №3 858 из Куюмбинский ЛУ Куст №34, №3 861 из Куюмбинский ЛУ Куст №104, №3 857 из Терско-Камовский ЛУ Куст №184, №3 862 из Куюмбинский ЛУ Куст №106, №3 856 из Куюмбинский ЛУ Куст №38</t>
  </si>
  <si>
    <t>31090200008</t>
  </si>
  <si>
    <t>Круг отрезной армированный по металлу 180х2,5х22,23ММ</t>
  </si>
  <si>
    <t>№3 867 из Терско-Камовский ЛУ Куст №79, №3 868 из Куюмбинский ЛУ Куст №14, №3 866 из Куюмбинский ЛУ Куст №34, №3 869 из Куюмбинский ЛУ Куст №104, №3 865 из Терско-Камовский ЛУ Куст №184, №3 870 из Куюмбинский ЛУ Куст №106, №3 864 из Куюмбинский ЛУ Куст №38</t>
  </si>
  <si>
    <t>Отдел главного механика, Отдел главного энергетика, Служба капитального ремонта скважин, Служба социально-бытового обеспечения</t>
  </si>
  <si>
    <t>№3 886 из БПО БНГРЭ Эвенкийский участок, РММ, №3 875 из Терско-Камовский ЛУ Куст №79, №3 876 из Куюмбинский ЛУ Куст №14, №3 874 из Куюмбинский ЛУ Куст №34, №3 877 из Куюмбинский ЛУ Куст №104, №3 883 из Бригада КРС № 3, №3 873 из Терско-Камовский ЛУ Куст №184, №3 878 из Куюмбинский ЛУ Куст №106, №3 872 из Куюмбинский ЛУ Куст №38, №3 881 из Бригада КРС № 1, №3 882 из Бригада КРС № 2, №3 884 из Бригада КРС № 4, №3 885 из Бригада КРС № 5, №3 880 из БПО БНГРЭ Эвенкийский участок</t>
  </si>
  <si>
    <t>№3 887 из БПО БНГРЭ Эвенкийский участок, №3 888 из Бригада КРС № 1, №3 889 из Бригада КРС № 2, №3 890 из Бригада КРС № 3, №3 891 из Бригада КРС № 4, №3 892 из Бригада КРС № 5</t>
  </si>
  <si>
    <t>№3 893 из БПО БНГРЭ Эвенкийский участок, РММ</t>
  </si>
  <si>
    <t>№3 901 из БПО БНГРЭ Эвенкийский участок, №3 897 из Терско-Камовский ЛУ Куст №79, №3 896 из Куюмбинский ЛУ Куст №34, №3 898 из Куюмбинский ЛУ Куст №104, №3 902 из Куюмбинский ЛУ Куст №26, №3 894 из Куюмбинский ЛУ Куст №107, №3 895 из Терско-Камовский ЛУ Куст №184, №3 899 из Куюмбинский ЛУ Куст №106, №3 903 из Куюмбинский ЛУ Куст №71</t>
  </si>
  <si>
    <t>31090200024</t>
  </si>
  <si>
    <t>Круг отрезной армированный по металлу 230х3,0х22,2 ММ</t>
  </si>
  <si>
    <t>№3 904 из БПО БНГРЭ Эвенкийский участок, РММ</t>
  </si>
  <si>
    <t>31090200059</t>
  </si>
  <si>
    <t>Круг отрезной армированный по металлу 350х3,0х32 ММ</t>
  </si>
  <si>
    <t>№3 905 из БПО БНГРЭ Эвенкийский участок</t>
  </si>
  <si>
    <t>31090200038</t>
  </si>
  <si>
    <t>Круг отрезной армированный по металлу 355х3,5х25,4 ММ</t>
  </si>
  <si>
    <t>№3 907 из БПО БНГРЭ Эвенкийский участок</t>
  </si>
  <si>
    <t>31090200058</t>
  </si>
  <si>
    <t>Круг отрезной по дереву 125х1,0х22,2 ММ</t>
  </si>
  <si>
    <t>№3 966 из Замеры дебита скважин (исследование скважин) ООО «СН-КНГ», №3 965 из Замеры дебита скважин (исследование скважин) АО «ВСНК»</t>
  </si>
  <si>
    <t>31050900031</t>
  </si>
  <si>
    <t>Кувалда с деревянной ручкой омедненная 3 КГ</t>
  </si>
  <si>
    <t>№3 967 из Цех КРС</t>
  </si>
  <si>
    <t>№3 972 из Терско-Камовский ЛУ Куст №79, №3 973 из Куюмбинский ЛУ Куст №14, №3 971 из Куюмбинский ЛУ Куст №34, №3 974 из Куюмбинский ЛУ Куст №104, №3 978 из Бригада КРС № 1, №3 968 из Куюмбинский ЛУ Куст №107, №3 970 из Терско-Камовский ЛУ Куст №184, №3 975 из Куюмбинский ЛУ Куст №106, №3 977 из Юрубчено-Тохомское М №41, №3 969 из Куюмбинский ЛУ Куст №38</t>
  </si>
  <si>
    <t>31050900027</t>
  </si>
  <si>
    <t>Кувалда с деревянной ручкой омедненная 5 КГ</t>
  </si>
  <si>
    <t>№3 982 из Терско-Камовский ЛУ Куст №79, №3 983 из Куюмбинский ЛУ Куст №14, №3 981 из Куюмбинский ЛУ Куст №34, №3 986 из Куюмбинский ЛУ Куст №26, №3 992 из Куюмбинский ЛУ Куст №21, №3 979 из Куюмбинский ЛУ Куст №107, №3 980 из Терско-Камовский ЛУ Куст №184, №3 984 из Куюмбинский ЛУ Куст №106, №3 987 из Бригада КРС № 1, №3 988 из Бригада КРС № 2, №3 989 из Бригада КРС № 3, №3 990 из Бригада КРС № 4, №3 991 из Бригада КРС № 5</t>
  </si>
  <si>
    <t>№3 996 из Терско-Камовский ЛУ Куст №79, №3 997 из Куюмбинский ЛУ Куст №14, №3 995 из Куюмбинский ЛУ Куст №34, №3 999 из Куюмбинский ЛУ Куст №26, №4 005 из Куюмбинский ЛУ Куст №21, №3 993 из Куюмбинский ЛУ Куст №107, №3 994 из Терско-Камовский ЛУ Куст №184, №3 998 из Куюмбинский ЛУ Куст №106, №4 000 из Бригада КРС № 1, №4 001 из Бригада КРС № 2, №4 002 из Бригада КРС № 3, №4 003 из Бригада КРС № 4, №4 004 из Бригада КРС № 5</t>
  </si>
  <si>
    <t>№4 026 из Бригада КРС № 1, №4 027 из Бригада КРС № 2</t>
  </si>
  <si>
    <t>31040200001</t>
  </si>
  <si>
    <t>Лампа паяльная объемом 2 Л</t>
  </si>
  <si>
    <t>№4 336 из Бригада КРС № 1, №4 337 из Бригада КРС № 2, №4 338 из Бригада КРС № 3, №4 339 из Бригада КРС № 4, №4 340 из Бригада КРС № 5</t>
  </si>
  <si>
    <t>№4 943 из Куюмбинский ЛУ Куст №106</t>
  </si>
  <si>
    <t>19010401016</t>
  </si>
  <si>
    <t>Мерник М2Р-10-СШ нижний слив</t>
  </si>
  <si>
    <t>Участок обеспечения производства работ, Служба капитального ремонта скважин, Служба социально-бытового обеспечения</t>
  </si>
  <si>
    <t>№5 063 из БПО БНГРЭ Эвенкийский участок, №5 064 из Бригада КРС № 2, №5 065 из Бригада КРС № 4, №5 066 из Бригада КРС № 5</t>
  </si>
  <si>
    <t>№5 067 из Бригада КРС № 1, №5 068 из Бригада КРС № 3</t>
  </si>
  <si>
    <t>№5 069 из Бригада КРС № 1, №5 070 из Бригада КРС № 2, №5 071 из Бригада КРС № 3, №5 072 из Бригада КРС № 4, №5 073 из Бригада КРС № 5</t>
  </si>
  <si>
    <t>31050900038</t>
  </si>
  <si>
    <t>Молоток омедненный 0,4 КГ</t>
  </si>
  <si>
    <t>№5 076 из Замеры дебита скважин (исследование скважин) ООО «СН-КНГ»</t>
  </si>
  <si>
    <t>№5 188 из БПО БНГРЭ Эвенкийский участок, №5 189 из Таежный</t>
  </si>
  <si>
    <t>Участок обеспечения производства работ, Отдел главного механика</t>
  </si>
  <si>
    <t>№5 190 из БПО БНГРЭ Эвенкийский участок, №5 191 из Таежный, №5 192 из БПО БНГРЭ Эвенкийский участок, РММ</t>
  </si>
  <si>
    <t>№5 193 из Куюмбинский ЛУ Куст №14</t>
  </si>
  <si>
    <t>31052600064</t>
  </si>
  <si>
    <t>Набор бит для шуруповерта 8 ШТ</t>
  </si>
  <si>
    <t>№5 194 из Бригада КРС № 1, №5 195 из Бригада КРС № 2, №5 196 из Бригада КРС № 3, №5 197 из Бригада КРС № 4, №5 198 из Бригада КРС № 5</t>
  </si>
  <si>
    <t>№5 200 из Бригада КРС № 1, №5 201 из Бригада КРС № 2, №5 202 из Бригада КРС № 3, №5 203 из Бригада КРС № 4, №5 204 из Бригада КРС № 5</t>
  </si>
  <si>
    <t>№5 205 из Бригада КРС № 1, №5 206 из Бригада КРС № 2, №5 207 из Бригада КРС № 3, №5 208 из Бригада КРС № 4, №5 209 из Бригада КРС № 5</t>
  </si>
  <si>
    <t>31051400104</t>
  </si>
  <si>
    <t>Набор диэлектрических отвёрток STANLEY 0-65-441 (6 предм.)
Состав: прямой шлиц: 2.5 х 50 мм, 3.5 х 75 мм, 5.5 х 150 мм;
шлиц "Philips": PH1 x 100 мм, PH2 х 125 мм;
Отвертка - электрический пробник.</t>
  </si>
  <si>
    <t>№5 220 из Терско-Камовский ЛУ Куст №79</t>
  </si>
  <si>
    <t>31051400061</t>
  </si>
  <si>
    <t>Набор изолированного инструмента до 1000В 23 предмета НИИ-11 КВТ</t>
  </si>
  <si>
    <t>№5 224 из БПО БНГРЭ Эвенкийский участок</t>
  </si>
  <si>
    <t>38100300005</t>
  </si>
  <si>
    <t>Набор инструментов</t>
  </si>
  <si>
    <t>№5 225 из БПО БНГРЭ Эвенкийский участок, РММ</t>
  </si>
  <si>
    <t>31051400072</t>
  </si>
  <si>
    <t>Набор инструментов 187 предметов</t>
  </si>
  <si>
    <t>№5 230 из Куюмбинский ЛУ Куст №14, №5 229 из Терско-Камовский ЛУ Куст №79, №5 228 из Куюмбинский ЛУ Куст №34, №5 233 из Куюмбинский ЛУ Куст №26, №5 234 из Куюмбинский ЛУ Куст №21, №5 226 из Куюмбинский ЛУ Куст №107, №5 227 из Терско-Камовский ЛУ Куст №184, №5 231 из Куюмбинский ЛУ Куст №106</t>
  </si>
  <si>
    <t>Отдел автотранспорта и перевозок, Служба капитального ремонта скважин</t>
  </si>
  <si>
    <t>№5 251 из Замеры дебита скважин (исследование скважин) ООО «СН-КНГ», №5 252 из Бригада КРС № 1, №5 253 из Бригада КРС № 2, №5 254 из Бригада КРС № 3, №5 255 из Бригада КРС № 4, №5 256 из Бригада КРС № 5</t>
  </si>
  <si>
    <t>№5 260 из Терско-Камовский ЛУ Куст №79, №5 261 из Куюмбинский ЛУ Куст №14, №5 259 из Куюмбинский ЛУ Куст №34, №5 264 из Куюмбинский ЛУ Куст №26, №5 265 из Куюмбинский ЛУ Куст №21, №5 257 из Куюмбинский ЛУ Куст №107, №5 258 из Терско-Камовский ЛУ Куст №184, №5 262 из Куюмбинский ЛУ Куст №106</t>
  </si>
  <si>
    <t>31051400124</t>
  </si>
  <si>
    <t>Набор ключей гаечных комбинированных двусторонних омедненных от 6 до 55 ММ</t>
  </si>
  <si>
    <t>№5 266 из Бригада КРС № 1, №5 267 из Бригада КРС № 2, №5 268 из Бригада КРС № 3, №5 269 из Бригада КРС № 4, №5 270 из Бригада КРС № 5</t>
  </si>
  <si>
    <t>31051400101</t>
  </si>
  <si>
    <t>Набор ключей комбинированных  STANLEY ST-STMT73647-8,
размеры 8-9-10-11-12-13-14-15-16-17-18-19-22-24 мм</t>
  </si>
  <si>
    <t>№5 275 из Терско-Камовский ЛУ Куст №79, №5 276 из Куюмбинский ЛУ Куст №14, №5 274 из Куюмбинский ЛУ Куст №34, №5 279 из Куюмбинский ЛУ Куст №26, №5 280 из Куюмбинский ЛУ Куст №21, №5 272 из Куюмбинский ЛУ Куст №107, №5 273 из Терско-Камовский ЛУ Куст №184, №5 277 из Куюмбинский ЛУ Куст №106</t>
  </si>
  <si>
    <t>31051400122</t>
  </si>
  <si>
    <t>Набор ключей ударных омедненных 32-75 ММ</t>
  </si>
  <si>
    <t>№5 281 из БПО БНГРЭ Эвенкийский участок</t>
  </si>
  <si>
    <t>31051400118</t>
  </si>
  <si>
    <t>Набор ключей шестигранников Т10-Т50 9 ШТ</t>
  </si>
  <si>
    <t>№5 293 из Куюмбинский ЛУ Куст №14, №5 294 из Куюмбинский ЛУ Куст №104</t>
  </si>
  <si>
    <t>31051400016</t>
  </si>
  <si>
    <t>Набор метчиков и плашек М3-М16 тридцать шесть предметов</t>
  </si>
  <si>
    <t>№5 295 из БПО БНГРЭ Эвенкийский участок</t>
  </si>
  <si>
    <t>31051400119</t>
  </si>
  <si>
    <t>Набор надфилей 10 ШТ 140 ММ в боксе 16021-2-H10 ЗУБР</t>
  </si>
  <si>
    <t>№5 296 из Куюмбинский ЛУ Куст №14</t>
  </si>
  <si>
    <t>31051400014</t>
  </si>
  <si>
    <t>Набор надфилей с плоской ручкой</t>
  </si>
  <si>
    <t>№5 297 из БПО БНГРЭ Эвенкийский участок</t>
  </si>
  <si>
    <t>31051400099</t>
  </si>
  <si>
    <t>Набор напильников</t>
  </si>
  <si>
    <t>№5 298 из БПО БНГРЭ Эвенкийский участок</t>
  </si>
  <si>
    <t>31051400120</t>
  </si>
  <si>
    <t>Набор напильников с рукояткой 5 ШТ BG1147 Berger</t>
  </si>
  <si>
    <t>№5 299 из БПО БНГРЭ Эвенкийский участок, №5 300 из Таежный</t>
  </si>
  <si>
    <t>№5 301 из Куюмбинский ЛУ Куст №14, №5 302 из Куюмбинский ЛУ Куст №104, №5 303 из Куюмбинский ЛУ Куст №106, №5 304 из БПО БНГРЭ Эвенкийский участок</t>
  </si>
  <si>
    <t>№5 305 из БПО БНГРЭ Эвенкийский участок</t>
  </si>
  <si>
    <t>31051400117</t>
  </si>
  <si>
    <t>Набор сверел</t>
  </si>
  <si>
    <t>№5 310 из Терско-Камовский ЛУ Куст №79, №5 311 из Куюмбинский ЛУ Куст №14, №5 309 из Куюмбинский ЛУ Куст №34, №5 312 из Куюмбинский ЛУ Куст №104, №5 306 из Куюмбинский ЛУ Куст №107, №5 308 из Терско-Камовский ЛУ Куст №184, №5 313 из Куюмбинский ЛУ Куст №106, №5 316 из Юрубчено-Тохомское М №41, №5 307 из Куюмбинский ЛУ Куст №38, №5 315 из БПО БНГРЭ Эвенкийский участок</t>
  </si>
  <si>
    <t>№5 317 из Терско-Камовский ЛУ Куст №79, №5 318 из Бригада КРС № 1, №5 319 из Бригада КРС № 2, №5 320 из Бригада КРС № 3, №5 321 из Бригада КРС № 4, №5 322 из Бригада КРС № 5</t>
  </si>
  <si>
    <t>№5 323 из Бригада КРС № 1, №5 324 из Бригада КРС № 2, №5 325 из Бригада КРС № 3, №5 326 из Бригада КРС № 4, №5 327 из Бригада КРС № 5</t>
  </si>
  <si>
    <t>№5 332 из Терско-Камовский ЛУ Куст №79, №5 333 из Куюмбинский ЛУ Куст №14, №5 331 из Куюмбинский ЛУ Куст №34, №5 334 из Куюмбинский ЛУ Куст №104, №5 328 из Куюмбинский ЛУ Куст №107, №5 330 из Терско-Камовский ЛУ Куст №184, №5 335 из Куюмбинский ЛУ Куст №106, №5 337 из Юрубчено-Тохомское М №41, №5 329 из Куюмбинский ЛУ Куст №38</t>
  </si>
  <si>
    <t>№5 344 из Терско-Камовский ЛУ №509, №5 339 из Бригада КРС № 1, №5 340 из Бригада КРС № 2, №5 341 из Бригада КРС № 3, №5 342 из Бригада КРС № 4, №5 343 из Бригада КРС № 5</t>
  </si>
  <si>
    <t>31053500001</t>
  </si>
  <si>
    <t>Нагнетатель смазки НС-250-3.0 М</t>
  </si>
  <si>
    <t>Участок обеспечения производства работ, Служба по вышкостроению, обустройству месторождени, Служба социально-бытового обеспечения</t>
  </si>
  <si>
    <t>№5 378 из БПО БНГРЭ Эвенкийский участок</t>
  </si>
  <si>
    <t>№5 381 из Бригада КРС № 1</t>
  </si>
  <si>
    <t>№5 382 из Бригада КРС № 1</t>
  </si>
  <si>
    <t>№5 383 из БПО БНГРЭ Эвенкийский участок</t>
  </si>
  <si>
    <t>31051500016</t>
  </si>
  <si>
    <t>Напильник плоский 200 ММ тип насечки 2</t>
  </si>
  <si>
    <t>№5 384 из Бригада КРС № 1</t>
  </si>
  <si>
    <t>№5 385 из Бригада КРС № 1</t>
  </si>
  <si>
    <t>Служба капитального ремонта скважин, Служба социально-бытового обеспечения</t>
  </si>
  <si>
    <t>№5 387 из Бригада КРС № 1, №5 386 из БПО БНГРЭ Эвенкийский участок</t>
  </si>
  <si>
    <t>№5 409 из Терско-Камовский ЛУ Куст №79</t>
  </si>
  <si>
    <t>31050000063</t>
  </si>
  <si>
    <t>Насадка Ph2</t>
  </si>
  <si>
    <t>№5 410 из Терско-Камовский ЛУ Куст №79</t>
  </si>
  <si>
    <t>31050000064</t>
  </si>
  <si>
    <t>Насадка Pz2</t>
  </si>
  <si>
    <t>№5 411 из БПО БНГРЭ Эвенкийский участок</t>
  </si>
  <si>
    <t>31052600047</t>
  </si>
  <si>
    <t>Насадка для кровельных саморезов 10мм</t>
  </si>
  <si>
    <t>№5 412 из БПО БНГРЭ Эвенкийский участок</t>
  </si>
  <si>
    <t>№5 501 из Куюмбинский ЛУ Куст №14</t>
  </si>
  <si>
    <t>31053600059</t>
  </si>
  <si>
    <t>Нож кабельный (монтажный) складной</t>
  </si>
  <si>
    <t>№5 539 из БПО БНГРЭ Эвенкийский участок</t>
  </si>
  <si>
    <t>31051600003</t>
  </si>
  <si>
    <t>Ножницы по металлу  250 ММ</t>
  </si>
  <si>
    <t>№5 543 из Терско-Камовский ЛУ Куст №79, №5 544 из Куюмбинский ЛУ Куст №14, №5 542 из Куюмбинский ЛУ Куст №34, №5 546 из Куюмбинский ЛУ Куст №26, №5 547 из Куюмбинский ЛУ Куст №21, №5 540 из Куюмбинский ЛУ Куст №107, №5 541 из Терско-Камовский ЛУ Куст №184, №5 545 из Куюмбинский ЛУ Куст №106</t>
  </si>
  <si>
    <t>31051600005</t>
  </si>
  <si>
    <t>Ножницы по металлу  300 ММ</t>
  </si>
  <si>
    <t>№5 551 из БПО БНГРЭ Эвенкийский участок</t>
  </si>
  <si>
    <t>31051900005</t>
  </si>
  <si>
    <t>Ножовка по дереву 400 ММ</t>
  </si>
  <si>
    <t>№5 552 из Бригада КРС № 1, №5 553 из Бригада КРС № 2</t>
  </si>
  <si>
    <t>№5 555 из Бригада КРС № 1, №5 556 из Бригада КРС № 2, №5 557 из Бригада КРС № 3, №5 558 из Бригада КРС № 4, №5 559 из Бригада КРС № 5, №5 554 из БПО БНГРЭ Эвенкийский участок</t>
  </si>
  <si>
    <t>31051900003</t>
  </si>
  <si>
    <t>Ножовка по металлу 300 ММ</t>
  </si>
  <si>
    <t>№5 694 из Терско-Камовский ЛУ Куст №79</t>
  </si>
  <si>
    <t>31051800001</t>
  </si>
  <si>
    <t>Отвертка крестовая 195х100 ММ</t>
  </si>
  <si>
    <t>№5 729 из Бригада КРС № 1, №5 730 из Бригада КРС № 2, №5 731 из Бригада КРС № 3, №5 732 из Бригада КРС № 4, №5 733 из Бригада КРС № 5</t>
  </si>
  <si>
    <t>39150702002</t>
  </si>
  <si>
    <t>Очиститель пены монтажной</t>
  </si>
  <si>
    <t>№5 945 из БПО БНГРЭ Эвенкийский участок</t>
  </si>
  <si>
    <t>№5 987 из Бригада КРС № 1, №5 988 из Бригада КРС № 2, №5 989 из Бригада КРС № 3, №5 990 из Бригада КРС № 4, №5 991 из Бригада КРС № 5</t>
  </si>
  <si>
    <t>№6 221 из БПО БНГРЭ Эвенкийский участок</t>
  </si>
  <si>
    <t>№6 350 из БПО БНГРЭ Эвенкийский участок, №6 347 из Терско-Камовский ЛУ Куст №79, №6 348 из Куюмбинский ЛУ Куст №104, №6 351 из Куюмбинский ЛУ Куст №26, №6 349 из Куюмбинский ЛУ Куст №106, №6 352 из Куюмбинский ЛУ Куст №71</t>
  </si>
  <si>
    <t>№6 384 из БПО БНГРЭ Эвенкийский участок, №6 385 из Таежный</t>
  </si>
  <si>
    <t>№6 386 из Бригада КРС № 1, №6 387 из Бригада КРС № 2, №6 388 из Бригада КРС № 3, №6 389 из Бригада КРС № 4, №6 390 из Бригада КРС № 5</t>
  </si>
  <si>
    <t>31051000003</t>
  </si>
  <si>
    <t>Плоскогубцы</t>
  </si>
  <si>
    <t>№6 923 из Терско-Камовский ЛУ Куст №79, №6 924 из Куюмбинский ЛУ Куст №14, №6 922 из Куюмбинский ЛУ Куст №34, №6 928 из Куюмбинский ЛУ Куст №26, №6 929 из Куюмбинский ЛУ Куст №21, №6 919 из Куюмбинский ЛУ Куст №107, №6 920 из Терско-Камовский ЛУ Куст №184, №6 925 из Куюмбинский ЛУ Куст №106, №6 927 из Замеры дебита скважин (исследование скважин) ООО «СН-КНГ», №6 921 из Замеры дебита скважин (исследование скважин) АО «ВСНК»</t>
  </si>
  <si>
    <t>№6 930 из БПО БНГРЭ Эвенкийский участок</t>
  </si>
  <si>
    <t>31051900013</t>
  </si>
  <si>
    <t>Полотно ножовочное по дереву 100х30 ММ 2 ШТ</t>
  </si>
  <si>
    <t>№6 931 из БПО БНГРЭ Эвенкийский участок</t>
  </si>
  <si>
    <t>31051900012</t>
  </si>
  <si>
    <t>Полотно ножовочное по дереву 76х15 ММ 2 ШТ</t>
  </si>
  <si>
    <t>№6 933 из Бригада КРС № 1, №6 934 из Бригада КРС № 2, №6 935 из Бригада КРС № 3, №6 936 из Бригада КРС № 4, №6 937 из Бригада КРС № 5, №6 932 из БПО БНГРЭ Эвенкийский участок</t>
  </si>
  <si>
    <t>№6 938 из БПО БНГРЭ Эвенкийский участок</t>
  </si>
  <si>
    <t>31051900011</t>
  </si>
  <si>
    <t>Полотно ножовочное по металлу 51х1,1 ММ 2 ШТ</t>
  </si>
  <si>
    <t>№6 939 из БПО БНГРЭ Эвенкийский участок, РММ</t>
  </si>
  <si>
    <t>31051900014</t>
  </si>
  <si>
    <t>Полотно по металлу машинное 450х40х2,0 Р6М5 ГОСТ6645-86</t>
  </si>
  <si>
    <t>№7 082 из Куюмбинский ЛУ Куст №104</t>
  </si>
  <si>
    <t>31052100008</t>
  </si>
  <si>
    <t>Пресс ручной гидравлический для обжима наконечников из меди и алюминия 10-240 ММ2</t>
  </si>
  <si>
    <t>№7 688 из БПО БНГРЭ Эвенкийский участок</t>
  </si>
  <si>
    <t>31040100013</t>
  </si>
  <si>
    <t>Редуктор баллонный кислородный одноступенчатый БКО-50-12,5</t>
  </si>
  <si>
    <t>№7 689 из БПО БНГРЭ Эвенкийский участок</t>
  </si>
  <si>
    <t>11070100002</t>
  </si>
  <si>
    <t>Регулятор давления, редуктор баллонный пропановый одноступенчатый типа БПО-5-4</t>
  </si>
  <si>
    <t>№7 713 из БПО БНГРЭ Эвенкийский участок</t>
  </si>
  <si>
    <t>31040100016</t>
  </si>
  <si>
    <t>Резак пропановый вентильный Р3-01П</t>
  </si>
  <si>
    <t>№8 259 из Бригада КРС № 1, №8 260 из Бригада КРС № 2, №8 261 из Бригада КРС № 3, №8 262 из Бригада КРС № 4, №8 263 из Бригада КРС № 5</t>
  </si>
  <si>
    <t>31060700009</t>
  </si>
  <si>
    <t>Рулетка измерительная геодезическая 30 метров</t>
  </si>
  <si>
    <t>№8 266 из Куюмбинский ЛУ Куст №14, №8 265 из Куюмбинский ЛУ Куст №34, №8 267 из Куюмбинский ЛУ Куст №104, №8 264 из Терско-Камовский ЛУ Куст №184, №8 268 из Куюмбинский ЛУ Куст №106</t>
  </si>
  <si>
    <t>№8 277 из БПО БНГРЭ Эвенкийский участок, №8 279 из Таежный, №8 273 из Терско-Камовский ЛУ Куст №79, №8 274 из Куюмбинский ЛУ Куст №14, №8 272 из Куюмбинский ЛУ Куст №34, №8 278 из Куюмбинский ЛУ Куст №26, №8 280 из Куюмбинский ЛУ Куст №21, №8 270 из Куюмбинский ЛУ Куст №107, №8 271 из Терско-Камовский ЛУ Куст №184, №8 275 из Куюмбинский ЛУ Куст №106</t>
  </si>
  <si>
    <t>Участок обеспечения производства работ, Производственно-технологический отдел, Служба социально-бытового обеспечения</t>
  </si>
  <si>
    <t>№8 288 из БПО БНГРЭ Эвенкийский участок, №8 290 из Таежный, №8 285 из Терско-Камовский ЛУ Куст №79, №8 286 из Куюмбинский ЛУ Куст №14, №8 284 из Куюмбинский ЛУ Куст №34, №8 289 из Куюмбинский ЛУ Куст №26, №8 291 из Куюмбинский ЛУ Куст №21, №8 282 из Куюмбинский ЛУ Куст №107, №8 283 из Терско-Камовский ЛУ Куст №184, №8 287 из Куюмбинский ЛУ Куст №106</t>
  </si>
  <si>
    <t>№8 310 из Бригада КРС № 1, №8 311 из Бригада КРС № 2, №8 312 из Бригада КРС № 3, №8 313 из Бригада КРС № 4, №8 314 из Бригада КРС № 5</t>
  </si>
  <si>
    <t>№8 433 из БПО БНГРЭ Эвенкийский участок</t>
  </si>
  <si>
    <t>31052600065</t>
  </si>
  <si>
    <t>Сверло ступенчатое по металлу 4-32 ММ</t>
  </si>
  <si>
    <t>№8 673 из БПО БНГРЭ Эвенкийский участок</t>
  </si>
  <si>
    <t>31050000058</t>
  </si>
  <si>
    <t>Скобы для степлера строительного ручного Тип 140 10 ММ 1250 ШТ</t>
  </si>
  <si>
    <t>№8 674 из БПО БНГРЭ Эвенкийский участок</t>
  </si>
  <si>
    <t>31050000059</t>
  </si>
  <si>
    <t>Скобы для степлера строительного ручного Тип 140 6 ММ 1000 ШТ</t>
  </si>
  <si>
    <t>№8 675 из БПО БНГРЭ Эвенкийский участок, №8 676 из Таежный</t>
  </si>
  <si>
    <t>№9 024 из БПО БНГРЭ Эвенкийский участок</t>
  </si>
  <si>
    <t>31053600070</t>
  </si>
  <si>
    <t>Стамеска-долото 24 ММ</t>
  </si>
  <si>
    <t>№9 283 из Терско-Камовский ЛУ Куст №79, №9 284 из Куюмбинский ЛУ Куст №14, №9 282 из Куюмбинский ЛУ Куст №34, №9 285 из Куюмбинский ЛУ Куст №104, №9 281 из Терско-Камовский ЛУ Куст №184, №9 286 из Куюмбинский ЛУ Куст №106</t>
  </si>
  <si>
    <t>31000000004</t>
  </si>
  <si>
    <t>Сумка для инструмента</t>
  </si>
  <si>
    <t>№9 301 из Терско-Камовский ЛУ Куст №79, №9 302 из Куюмбинский ЛУ Куст №14, №9 300 из Куюмбинский ЛУ Куст №34, №9 303 из Куюмбинский ЛУ Куст №104, №9 299 из Терско-Камовский ЛУ Куст №184, №9 304 из Куюмбинский ЛУ Куст №106</t>
  </si>
  <si>
    <t>№9 307 из Терско-Камовский ЛУ Куст №79, №9 308 из Куюмбинский ЛУ Куст №14, №9 306 из Куюмбинский ЛУ Куст №34, №9 309 из Куюмбинский ЛУ Куст №104, №9 305 из Терско-Камовский ЛУ Куст №184, №9 310 из Куюмбинский ЛУ Куст №106</t>
  </si>
  <si>
    <t>№9 311 из БПО БНГРЭ Эвенкийский участок, РММ</t>
  </si>
  <si>
    <t>31110000015</t>
  </si>
  <si>
    <t>Съемник гидравлический со встроенным насосом СГ-30</t>
  </si>
  <si>
    <t>№9 393 из БПО БНГРЭ Эвенкийский участок, №9 394 из Таежный</t>
  </si>
  <si>
    <t>11020800001</t>
  </si>
  <si>
    <t>Тележка гидравлическая грузоподъемностью 3 ТН</t>
  </si>
  <si>
    <t>№9 395 из БПО БНГРЭ Эвенкийский участок, №9 396 из Таежный</t>
  </si>
  <si>
    <t>11020800002</t>
  </si>
  <si>
    <t>Тележка платформенная 750ММ х 1800ММ</t>
  </si>
  <si>
    <t>№9 489 из БПО БНГРЭ Эвенкийский участок</t>
  </si>
  <si>
    <t>31052700009</t>
  </si>
  <si>
    <t>Тиски слесарные поворотные ТСС-80</t>
  </si>
  <si>
    <t>№9 543 из БПО БНГРЭ Эвенкийский участок</t>
  </si>
  <si>
    <t>№9 584 из БПО БНГРЭ Эвенкийский участок</t>
  </si>
  <si>
    <t>31053600060</t>
  </si>
  <si>
    <t>Тросорез ТР-10</t>
  </si>
  <si>
    <t>№9 680 из Терско-Камовский ЛУ Куст №184</t>
  </si>
  <si>
    <t>31140000200</t>
  </si>
  <si>
    <t>Трубогиб ручной гидравлический РГУ-80</t>
  </si>
  <si>
    <t>№9 681 из БПО БНГРЭ Эвенкийский участок, РММ</t>
  </si>
  <si>
    <t>31140000202</t>
  </si>
  <si>
    <t>Трубогиб ручной на 3 дюйма</t>
  </si>
  <si>
    <t>№9 737 из БПО БНГРЭ Эвенкийский участок</t>
  </si>
  <si>
    <t>31060700003</t>
  </si>
  <si>
    <t>Угольник столярный 300 ММ</t>
  </si>
  <si>
    <t>№10 065 из БПО БНГРЭ Эвенкийский участок</t>
  </si>
  <si>
    <t>31060400004</t>
  </si>
  <si>
    <t>Уровень строительный 1000 ММ с двумя глазками Systec</t>
  </si>
  <si>
    <t>№10 508 из Куюмбинский ЛУ Куст №104</t>
  </si>
  <si>
    <t>34040000012</t>
  </si>
  <si>
    <t>Фреза грязевая для промывки труб "Karcher" D30/060</t>
  </si>
  <si>
    <t>№10 676 из БПО БНГРЭ Эвенкийский участок</t>
  </si>
  <si>
    <t>№10 677 из БПО БНГРЭ Эвенкийский участок</t>
  </si>
  <si>
    <t>31051700015</t>
  </si>
  <si>
    <t>Цепь бензопилы Stihl 63 PMC3 55 звеньев</t>
  </si>
  <si>
    <t>№10 678 из Таежный</t>
  </si>
  <si>
    <t>31051700027</t>
  </si>
  <si>
    <t>Цепь для бензопилы MS 250 STIHL</t>
  </si>
  <si>
    <t>№10 684 из Цех КРС</t>
  </si>
  <si>
    <t>15070000001</t>
  </si>
  <si>
    <t>Цепь металлическая звено овальное 3х2 ММ</t>
  </si>
  <si>
    <t>№11 011 из Терско-Камовский ЛУ Куст №79, №11 012 из Куюмбинский ЛУ Куст №14, №11 010 из Куюмбинский ЛУ Куст №34, №11 013 из Куюмбинский ЛУ Куст №104, №11 007 из Куюмбинский ЛУ Куст №107, №11 009 из Терско-Камовский ЛУ Куст №184, №11 014 из Куюмбинский ЛУ Куст №106, №11 016 из Юрубчено-Тохомское М №41, №11 008 из Куюмбинский ЛУ Куст №38</t>
  </si>
  <si>
    <t>31090400009</t>
  </si>
  <si>
    <t>Шкурка шлифовальная Р1000</t>
  </si>
  <si>
    <t>№11 021 из Терско-Камовский ЛУ Куст №79, №11 022 из Куюмбинский ЛУ Куст №14, №11 020 из Куюмбинский ЛУ Куст №34, №11 023 из Куюмбинский ЛУ Куст №104, №11 017 из Куюмбинский ЛУ Куст №107, №11 019 из Терско-Камовский ЛУ Куст №184, №11 024 из Куюмбинский ЛУ Куст №106, №11 026 из Юрубчено-Тохомское М №41, №11 018 из Куюмбинский ЛУ Куст №38</t>
  </si>
  <si>
    <t>31090400010</t>
  </si>
  <si>
    <t>Шкурка шлифовальная Р1200</t>
  </si>
  <si>
    <t>№11 031 из Терско-Камовский ЛУ Куст №79, №11 032 из Куюмбинский ЛУ Куст №14, №11 030 из Куюмбинский ЛУ Куст №34, №11 033 из Куюмбинский ЛУ Куст №104, №11 027 из Куюмбинский ЛУ Куст №107, №11 029 из Терско-Камовский ЛУ Куст №184, №11 034 из Куюмбинский ЛУ Куст №106, №11 036 из Юрубчено-Тохомское М №41, №11 028 из Куюмбинский ЛУ Куст №38</t>
  </si>
  <si>
    <t>31090400011</t>
  </si>
  <si>
    <t>Шкурка шлифовальная Р1500</t>
  </si>
  <si>
    <t>№11 125 из Терско-Камовский ЛУ Куст №79</t>
  </si>
  <si>
    <t>31050000021</t>
  </si>
  <si>
    <t>Шприц рычажно-плунжерный 300 МЛ</t>
  </si>
  <si>
    <t>№11 141 из БПО БНГРЭ Эвенкийский участок, РММ</t>
  </si>
  <si>
    <t>31060100008</t>
  </si>
  <si>
    <t>Штангенциркуль ШЦ-1-150 0,05</t>
  </si>
  <si>
    <t>№11 142 из БПО БНГРЭ Эвенкийский участок, РММ</t>
  </si>
  <si>
    <t>31060100009</t>
  </si>
  <si>
    <t>Штангенциркуль ШЦ-1-200 0,02</t>
  </si>
  <si>
    <t>№11 209 из Куюмбинский ЛУ Куст №14</t>
  </si>
  <si>
    <t>№11 210 из БПО БНГРЭ Эвенкийский участок, №11 211 из Таежный</t>
  </si>
  <si>
    <t>№11 246 из Терско-Камовский ЛУ Куст №79, №11 247 из Куюмбинский ЛУ Куст №14, №11 245 из Куюмбинский ЛУ Куст №34, №11 250 из Куюмбинский ЛУ Куст №26, №11 251 из Куюмбинский ЛУ Куст №21, №11 243 из Куюмбинский ЛУ Куст №107, №11 244 из Терско-Камовский ЛУ Куст №184, №11 248 из Куюмбинский ЛУ Куст №106, №11 249 из Цех КРС</t>
  </si>
  <si>
    <t>№11 252 из Цех КРС</t>
  </si>
  <si>
    <t>№11 500 из БПО БНГРЭ Эвенкийский участок</t>
  </si>
  <si>
    <t>38140000066</t>
  </si>
  <si>
    <t>Ящик инструментальный пластик</t>
  </si>
  <si>
    <t>уп.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</si>
</sst>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ill="1"/>
    <xf numFmtId="4" fontId="0" fillId="0" borderId="0" xfId="0" applyNumberFormat="1" applyAlignment="1">
      <alignment horizontal="left"/>
    </xf>
    <xf numFmtId="0" fontId="0" fillId="0" borderId="0" xfId="0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right" vertical="center" wrapText="1"/>
    </xf>
    <xf numFmtId="1" fontId="6" fillId="0" borderId="4" xfId="0" applyNumberFormat="1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right" vertical="center" wrapText="1"/>
    </xf>
    <xf numFmtId="4" fontId="6" fillId="4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 wrapText="1"/>
    </xf>
    <xf numFmtId="4" fontId="5" fillId="5" borderId="4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center" textRotation="90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left" wrapText="1"/>
    </xf>
    <xf numFmtId="0" fontId="6" fillId="3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 textRotation="90"/>
    </xf>
    <xf numFmtId="0" fontId="5" fillId="2" borderId="4" xfId="0" applyFont="1" applyFill="1" applyBorder="1" applyAlignment="1">
      <alignment horizontal="center" textRotation="90"/>
    </xf>
    <xf numFmtId="0" fontId="5" fillId="0" borderId="4" xfId="0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textRotation="90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83"/>
  <sheetViews>
    <sheetView tabSelected="1" zoomScaleNormal="100" workbookViewId="0">
      <selection activeCell="A2" sqref="A2:K2"/>
    </sheetView>
  </sheetViews>
  <sheetFormatPr defaultColWidth="10.5" defaultRowHeight="11.45" customHeight="1" x14ac:dyDescent="0.2"/>
  <cols>
    <col min="1" max="1" width="13" style="1" customWidth="1"/>
    <col min="2" max="2" width="25.83203125" style="1" customWidth="1"/>
    <col min="3" max="3" width="35.83203125" style="1" hidden="1" customWidth="1"/>
    <col min="4" max="4" width="13.33203125" style="1" customWidth="1"/>
    <col min="5" max="5" width="50.83203125" style="1" customWidth="1"/>
    <col min="6" max="6" width="11.83203125" style="1" customWidth="1"/>
    <col min="7" max="7" width="13.83203125" style="1" customWidth="1"/>
    <col min="8" max="10" width="6.83203125" style="1" customWidth="1"/>
    <col min="11" max="11" width="14.1640625" style="7" customWidth="1"/>
    <col min="12" max="16" width="10.5" style="1" customWidth="1"/>
    <col min="17" max="17" width="10.1640625" style="1" customWidth="1"/>
    <col min="18" max="20" width="10.5" style="1" customWidth="1"/>
  </cols>
  <sheetData>
    <row r="1" spans="1:20" ht="15" customHeight="1" x14ac:dyDescent="0.25">
      <c r="P1" s="31" t="s">
        <v>344</v>
      </c>
      <c r="Q1" s="31"/>
      <c r="R1" s="31"/>
      <c r="S1" s="31"/>
      <c r="T1" s="31"/>
    </row>
    <row r="2" spans="1:20" ht="15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20" ht="29.1" customHeight="1" x14ac:dyDescent="0.25">
      <c r="A3" s="2" t="s">
        <v>1</v>
      </c>
      <c r="B3" s="33"/>
      <c r="C3" s="33"/>
      <c r="D3" s="33"/>
      <c r="E3" s="33"/>
      <c r="F3" s="33"/>
    </row>
    <row r="4" spans="1:20" s="1" customFormat="1" ht="23.1" customHeight="1" x14ac:dyDescent="0.25">
      <c r="A4" s="2" t="s">
        <v>2</v>
      </c>
      <c r="B4" s="3" t="s">
        <v>352</v>
      </c>
      <c r="C4" s="3"/>
      <c r="D4" s="3"/>
      <c r="E4" s="3"/>
      <c r="F4" s="3"/>
      <c r="K4" s="7"/>
    </row>
    <row r="5" spans="1:20" ht="15" customHeight="1" x14ac:dyDescent="0.2"/>
    <row r="6" spans="1:20" ht="15" customHeight="1" x14ac:dyDescent="0.2">
      <c r="A6" s="8" t="s">
        <v>3</v>
      </c>
    </row>
    <row r="7" spans="1:20" ht="11.1" customHeight="1" x14ac:dyDescent="0.2">
      <c r="A7" s="34" t="s">
        <v>4</v>
      </c>
      <c r="B7" s="35" t="s">
        <v>5</v>
      </c>
      <c r="C7" s="35" t="s">
        <v>6</v>
      </c>
      <c r="D7" s="36" t="s">
        <v>7</v>
      </c>
      <c r="E7" s="36"/>
      <c r="F7" s="36"/>
      <c r="G7" s="36"/>
      <c r="H7" s="36"/>
      <c r="I7" s="36"/>
      <c r="J7" s="36"/>
      <c r="K7" s="36"/>
      <c r="L7" s="36" t="s">
        <v>8</v>
      </c>
      <c r="M7" s="36"/>
      <c r="N7" s="36"/>
      <c r="O7" s="36"/>
      <c r="P7" s="36"/>
      <c r="Q7" s="36"/>
      <c r="R7" s="36"/>
      <c r="S7" s="36"/>
      <c r="T7" s="36"/>
    </row>
    <row r="8" spans="1:20" s="1" customFormat="1" ht="11.25" x14ac:dyDescent="0.2">
      <c r="A8" s="34"/>
      <c r="B8" s="35"/>
      <c r="C8" s="35"/>
      <c r="D8" s="36" t="s">
        <v>9</v>
      </c>
      <c r="E8" s="36"/>
      <c r="F8" s="36"/>
      <c r="G8" s="36"/>
      <c r="H8" s="34" t="s">
        <v>10</v>
      </c>
      <c r="I8" s="34" t="s">
        <v>11</v>
      </c>
      <c r="J8" s="35" t="s">
        <v>12</v>
      </c>
      <c r="K8" s="30" t="s">
        <v>354</v>
      </c>
      <c r="L8" s="36" t="s">
        <v>13</v>
      </c>
      <c r="M8" s="36"/>
      <c r="N8" s="36"/>
      <c r="O8" s="36"/>
      <c r="P8" s="36"/>
      <c r="Q8" s="26" t="s">
        <v>14</v>
      </c>
      <c r="R8" s="26" t="s">
        <v>15</v>
      </c>
      <c r="S8" s="26" t="s">
        <v>16</v>
      </c>
      <c r="T8" s="26" t="s">
        <v>17</v>
      </c>
    </row>
    <row r="9" spans="1:20" s="1" customFormat="1" ht="41.1" customHeight="1" x14ac:dyDescent="0.2">
      <c r="A9" s="34"/>
      <c r="B9" s="35"/>
      <c r="C9" s="35"/>
      <c r="D9" s="37" t="s">
        <v>26</v>
      </c>
      <c r="E9" s="37" t="s">
        <v>27</v>
      </c>
      <c r="F9" s="37" t="s">
        <v>28</v>
      </c>
      <c r="G9" s="37" t="s">
        <v>29</v>
      </c>
      <c r="H9" s="34"/>
      <c r="I9" s="34"/>
      <c r="J9" s="35"/>
      <c r="K9" s="30"/>
      <c r="L9" s="26" t="s">
        <v>30</v>
      </c>
      <c r="M9" s="26" t="s">
        <v>31</v>
      </c>
      <c r="N9" s="26" t="s">
        <v>29</v>
      </c>
      <c r="O9" s="26" t="s">
        <v>32</v>
      </c>
      <c r="P9" s="26" t="s">
        <v>33</v>
      </c>
      <c r="Q9" s="26"/>
      <c r="R9" s="26"/>
      <c r="S9" s="26"/>
      <c r="T9" s="26"/>
    </row>
    <row r="10" spans="1:20" s="1" customFormat="1" ht="47.25" customHeight="1" x14ac:dyDescent="0.2">
      <c r="A10" s="34"/>
      <c r="B10" s="35"/>
      <c r="C10" s="35"/>
      <c r="D10" s="37"/>
      <c r="E10" s="37"/>
      <c r="F10" s="37"/>
      <c r="G10" s="37"/>
      <c r="H10" s="34"/>
      <c r="I10" s="34"/>
      <c r="J10" s="35"/>
      <c r="K10" s="30"/>
      <c r="L10" s="26"/>
      <c r="M10" s="26"/>
      <c r="N10" s="26"/>
      <c r="O10" s="26"/>
      <c r="P10" s="26"/>
      <c r="Q10" s="26"/>
      <c r="R10" s="26"/>
      <c r="S10" s="26"/>
      <c r="T10" s="26"/>
    </row>
    <row r="11" spans="1:20" ht="11.1" customHeight="1" x14ac:dyDescent="0.2">
      <c r="A11" s="9" t="s">
        <v>34</v>
      </c>
      <c r="B11" s="9" t="s">
        <v>35</v>
      </c>
      <c r="C11" s="9" t="s">
        <v>36</v>
      </c>
      <c r="D11" s="9" t="s">
        <v>37</v>
      </c>
      <c r="E11" s="9" t="s">
        <v>38</v>
      </c>
      <c r="F11" s="9" t="s">
        <v>39</v>
      </c>
      <c r="G11" s="9" t="s">
        <v>40</v>
      </c>
      <c r="H11" s="9" t="s">
        <v>41</v>
      </c>
      <c r="I11" s="9" t="s">
        <v>42</v>
      </c>
      <c r="J11" s="9" t="s">
        <v>43</v>
      </c>
      <c r="K11" s="9" t="s">
        <v>44</v>
      </c>
      <c r="L11" s="9" t="s">
        <v>45</v>
      </c>
      <c r="M11" s="9" t="s">
        <v>46</v>
      </c>
      <c r="N11" s="9" t="s">
        <v>47</v>
      </c>
      <c r="O11" s="9" t="s">
        <v>63</v>
      </c>
      <c r="P11" s="9" t="s">
        <v>64</v>
      </c>
      <c r="Q11" s="9" t="s">
        <v>65</v>
      </c>
      <c r="R11" s="9" t="s">
        <v>66</v>
      </c>
      <c r="S11" s="9" t="s">
        <v>48</v>
      </c>
      <c r="T11" s="9" t="s">
        <v>49</v>
      </c>
    </row>
    <row r="12" spans="1:20" s="5" customFormat="1" ht="35.1" customHeight="1" x14ac:dyDescent="0.2">
      <c r="A12" s="10" t="s">
        <v>34</v>
      </c>
      <c r="B12" s="11" t="s">
        <v>25</v>
      </c>
      <c r="C12" s="11" t="s">
        <v>355</v>
      </c>
      <c r="D12" s="11" t="s">
        <v>356</v>
      </c>
      <c r="E12" s="12" t="s">
        <v>357</v>
      </c>
      <c r="F12" s="38" t="s">
        <v>345</v>
      </c>
      <c r="G12" s="11"/>
      <c r="H12" s="27" t="s">
        <v>57</v>
      </c>
      <c r="I12" s="27" t="s">
        <v>57</v>
      </c>
      <c r="J12" s="13" t="s">
        <v>58</v>
      </c>
      <c r="K12" s="14">
        <v>1</v>
      </c>
      <c r="L12" s="15"/>
      <c r="M12" s="15"/>
      <c r="N12" s="15"/>
      <c r="O12" s="16"/>
      <c r="P12" s="17"/>
      <c r="Q12" s="19">
        <v>0</v>
      </c>
      <c r="R12" s="20">
        <f>Q12*K12</f>
        <v>0</v>
      </c>
      <c r="S12" s="20">
        <f>T12-R12</f>
        <v>0</v>
      </c>
      <c r="T12" s="21">
        <f>R12*1.2</f>
        <v>0</v>
      </c>
    </row>
    <row r="13" spans="1:20" s="5" customFormat="1" ht="35.1" customHeight="1" x14ac:dyDescent="0.2">
      <c r="A13" s="10" t="s">
        <v>35</v>
      </c>
      <c r="B13" s="11" t="s">
        <v>22</v>
      </c>
      <c r="C13" s="11" t="s">
        <v>358</v>
      </c>
      <c r="D13" s="11" t="s">
        <v>59</v>
      </c>
      <c r="E13" s="12" t="s">
        <v>60</v>
      </c>
      <c r="F13" s="38"/>
      <c r="G13" s="11"/>
      <c r="H13" s="27"/>
      <c r="I13" s="27"/>
      <c r="J13" s="13" t="s">
        <v>58</v>
      </c>
      <c r="K13" s="14">
        <v>2</v>
      </c>
      <c r="L13" s="15"/>
      <c r="M13" s="15"/>
      <c r="N13" s="15"/>
      <c r="O13" s="16"/>
      <c r="P13" s="17"/>
      <c r="Q13" s="19">
        <v>0</v>
      </c>
      <c r="R13" s="20">
        <f t="shared" ref="R13:R76" si="0">Q13*K13</f>
        <v>0</v>
      </c>
      <c r="S13" s="20">
        <f t="shared" ref="S13:S76" si="1">T13-R13</f>
        <v>0</v>
      </c>
      <c r="T13" s="21">
        <f t="shared" ref="T13:T76" si="2">R13*1.2</f>
        <v>0</v>
      </c>
    </row>
    <row r="14" spans="1:20" s="5" customFormat="1" ht="35.1" customHeight="1" x14ac:dyDescent="0.2">
      <c r="A14" s="10" t="s">
        <v>36</v>
      </c>
      <c r="B14" s="11" t="s">
        <v>23</v>
      </c>
      <c r="C14" s="11" t="s">
        <v>359</v>
      </c>
      <c r="D14" s="11" t="s">
        <v>360</v>
      </c>
      <c r="E14" s="12" t="s">
        <v>361</v>
      </c>
      <c r="F14" s="38"/>
      <c r="G14" s="11"/>
      <c r="H14" s="27"/>
      <c r="I14" s="27"/>
      <c r="J14" s="13" t="s">
        <v>58</v>
      </c>
      <c r="K14" s="14">
        <v>10</v>
      </c>
      <c r="L14" s="15"/>
      <c r="M14" s="15"/>
      <c r="N14" s="15"/>
      <c r="O14" s="16"/>
      <c r="P14" s="17"/>
      <c r="Q14" s="19">
        <v>0</v>
      </c>
      <c r="R14" s="20">
        <f t="shared" si="0"/>
        <v>0</v>
      </c>
      <c r="S14" s="20">
        <f t="shared" si="1"/>
        <v>0</v>
      </c>
      <c r="T14" s="21">
        <f t="shared" si="2"/>
        <v>0</v>
      </c>
    </row>
    <row r="15" spans="1:20" s="5" customFormat="1" ht="35.1" customHeight="1" x14ac:dyDescent="0.2">
      <c r="A15" s="10" t="s">
        <v>37</v>
      </c>
      <c r="B15" s="11" t="s">
        <v>23</v>
      </c>
      <c r="C15" s="11" t="s">
        <v>362</v>
      </c>
      <c r="D15" s="11" t="s">
        <v>363</v>
      </c>
      <c r="E15" s="12" t="s">
        <v>364</v>
      </c>
      <c r="F15" s="38"/>
      <c r="G15" s="11"/>
      <c r="H15" s="27"/>
      <c r="I15" s="27"/>
      <c r="J15" s="13" t="s">
        <v>58</v>
      </c>
      <c r="K15" s="14">
        <v>20</v>
      </c>
      <c r="L15" s="15"/>
      <c r="M15" s="15"/>
      <c r="N15" s="15"/>
      <c r="O15" s="16"/>
      <c r="P15" s="17"/>
      <c r="Q15" s="19">
        <v>0</v>
      </c>
      <c r="R15" s="20">
        <f t="shared" si="0"/>
        <v>0</v>
      </c>
      <c r="S15" s="20">
        <f t="shared" si="1"/>
        <v>0</v>
      </c>
      <c r="T15" s="21">
        <f t="shared" si="2"/>
        <v>0</v>
      </c>
    </row>
    <row r="16" spans="1:20" s="5" customFormat="1" ht="35.1" customHeight="1" x14ac:dyDescent="0.2">
      <c r="A16" s="10" t="s">
        <v>38</v>
      </c>
      <c r="B16" s="11" t="s">
        <v>365</v>
      </c>
      <c r="C16" s="11" t="s">
        <v>366</v>
      </c>
      <c r="D16" s="11" t="s">
        <v>367</v>
      </c>
      <c r="E16" s="12" t="s">
        <v>368</v>
      </c>
      <c r="F16" s="38"/>
      <c r="G16" s="11"/>
      <c r="H16" s="27"/>
      <c r="I16" s="27"/>
      <c r="J16" s="13" t="s">
        <v>58</v>
      </c>
      <c r="K16" s="14">
        <v>12</v>
      </c>
      <c r="L16" s="15"/>
      <c r="M16" s="15"/>
      <c r="N16" s="15"/>
      <c r="O16" s="16"/>
      <c r="P16" s="17"/>
      <c r="Q16" s="19">
        <v>0</v>
      </c>
      <c r="R16" s="20">
        <f t="shared" si="0"/>
        <v>0</v>
      </c>
      <c r="S16" s="20">
        <f t="shared" si="1"/>
        <v>0</v>
      </c>
      <c r="T16" s="21">
        <f t="shared" si="2"/>
        <v>0</v>
      </c>
    </row>
    <row r="17" spans="1:20" s="5" customFormat="1" ht="35.1" customHeight="1" x14ac:dyDescent="0.2">
      <c r="A17" s="10" t="s">
        <v>39</v>
      </c>
      <c r="B17" s="11" t="s">
        <v>25</v>
      </c>
      <c r="C17" s="11" t="s">
        <v>369</v>
      </c>
      <c r="D17" s="11" t="s">
        <v>61</v>
      </c>
      <c r="E17" s="12" t="s">
        <v>62</v>
      </c>
      <c r="F17" s="38"/>
      <c r="G17" s="11"/>
      <c r="H17" s="27"/>
      <c r="I17" s="27"/>
      <c r="J17" s="13" t="s">
        <v>58</v>
      </c>
      <c r="K17" s="14">
        <v>1</v>
      </c>
      <c r="L17" s="15"/>
      <c r="M17" s="15"/>
      <c r="N17" s="15"/>
      <c r="O17" s="16"/>
      <c r="P17" s="17"/>
      <c r="Q17" s="19">
        <v>0</v>
      </c>
      <c r="R17" s="20">
        <f t="shared" si="0"/>
        <v>0</v>
      </c>
      <c r="S17" s="20">
        <f t="shared" si="1"/>
        <v>0</v>
      </c>
      <c r="T17" s="21">
        <f t="shared" si="2"/>
        <v>0</v>
      </c>
    </row>
    <row r="18" spans="1:20" s="5" customFormat="1" ht="35.1" customHeight="1" x14ac:dyDescent="0.2">
      <c r="A18" s="10" t="s">
        <v>40</v>
      </c>
      <c r="B18" s="11" t="s">
        <v>25</v>
      </c>
      <c r="C18" s="11" t="s">
        <v>370</v>
      </c>
      <c r="D18" s="11" t="s">
        <v>371</v>
      </c>
      <c r="E18" s="12" t="s">
        <v>372</v>
      </c>
      <c r="F18" s="38"/>
      <c r="G18" s="11"/>
      <c r="H18" s="27"/>
      <c r="I18" s="27"/>
      <c r="J18" s="13" t="s">
        <v>58</v>
      </c>
      <c r="K18" s="14">
        <v>2</v>
      </c>
      <c r="L18" s="15"/>
      <c r="M18" s="15"/>
      <c r="N18" s="15"/>
      <c r="O18" s="16"/>
      <c r="P18" s="17"/>
      <c r="Q18" s="19">
        <v>0</v>
      </c>
      <c r="R18" s="20">
        <f t="shared" si="0"/>
        <v>0</v>
      </c>
      <c r="S18" s="20">
        <f t="shared" si="1"/>
        <v>0</v>
      </c>
      <c r="T18" s="21">
        <f t="shared" si="2"/>
        <v>0</v>
      </c>
    </row>
    <row r="19" spans="1:20" s="5" customFormat="1" ht="35.1" customHeight="1" x14ac:dyDescent="0.2">
      <c r="A19" s="10" t="s">
        <v>41</v>
      </c>
      <c r="B19" s="11" t="s">
        <v>25</v>
      </c>
      <c r="C19" s="11" t="s">
        <v>373</v>
      </c>
      <c r="D19" s="11" t="s">
        <v>374</v>
      </c>
      <c r="E19" s="12" t="s">
        <v>375</v>
      </c>
      <c r="F19" s="38"/>
      <c r="G19" s="11"/>
      <c r="H19" s="27"/>
      <c r="I19" s="27"/>
      <c r="J19" s="13" t="s">
        <v>58</v>
      </c>
      <c r="K19" s="14">
        <v>1</v>
      </c>
      <c r="L19" s="15"/>
      <c r="M19" s="15"/>
      <c r="N19" s="15"/>
      <c r="O19" s="16"/>
      <c r="P19" s="17"/>
      <c r="Q19" s="19">
        <v>0</v>
      </c>
      <c r="R19" s="20">
        <f t="shared" si="0"/>
        <v>0</v>
      </c>
      <c r="S19" s="20">
        <f t="shared" si="1"/>
        <v>0</v>
      </c>
      <c r="T19" s="21">
        <f t="shared" si="2"/>
        <v>0</v>
      </c>
    </row>
    <row r="20" spans="1:20" s="5" customFormat="1" ht="35.1" customHeight="1" x14ac:dyDescent="0.2">
      <c r="A20" s="10" t="s">
        <v>42</v>
      </c>
      <c r="B20" s="11" t="s">
        <v>187</v>
      </c>
      <c r="C20" s="11" t="s">
        <v>376</v>
      </c>
      <c r="D20" s="11" t="s">
        <v>67</v>
      </c>
      <c r="E20" s="12" t="s">
        <v>68</v>
      </c>
      <c r="F20" s="38"/>
      <c r="G20" s="11"/>
      <c r="H20" s="27"/>
      <c r="I20" s="27"/>
      <c r="J20" s="13" t="s">
        <v>58</v>
      </c>
      <c r="K20" s="14">
        <v>3</v>
      </c>
      <c r="L20" s="15"/>
      <c r="M20" s="15"/>
      <c r="N20" s="15"/>
      <c r="O20" s="16"/>
      <c r="P20" s="17"/>
      <c r="Q20" s="19">
        <v>0</v>
      </c>
      <c r="R20" s="20">
        <f t="shared" si="0"/>
        <v>0</v>
      </c>
      <c r="S20" s="20">
        <f t="shared" si="1"/>
        <v>0</v>
      </c>
      <c r="T20" s="21">
        <f t="shared" si="2"/>
        <v>0</v>
      </c>
    </row>
    <row r="21" spans="1:20" s="5" customFormat="1" ht="35.1" customHeight="1" x14ac:dyDescent="0.2">
      <c r="A21" s="10" t="s">
        <v>43</v>
      </c>
      <c r="B21" s="11" t="s">
        <v>18</v>
      </c>
      <c r="C21" s="11" t="s">
        <v>377</v>
      </c>
      <c r="D21" s="11" t="s">
        <v>378</v>
      </c>
      <c r="E21" s="12" t="s">
        <v>379</v>
      </c>
      <c r="F21" s="38"/>
      <c r="G21" s="11"/>
      <c r="H21" s="27"/>
      <c r="I21" s="27"/>
      <c r="J21" s="13" t="s">
        <v>58</v>
      </c>
      <c r="K21" s="14">
        <v>2</v>
      </c>
      <c r="L21" s="15"/>
      <c r="M21" s="15"/>
      <c r="N21" s="15"/>
      <c r="O21" s="16"/>
      <c r="P21" s="17"/>
      <c r="Q21" s="19">
        <v>0</v>
      </c>
      <c r="R21" s="20">
        <f t="shared" si="0"/>
        <v>0</v>
      </c>
      <c r="S21" s="20">
        <f t="shared" si="1"/>
        <v>0</v>
      </c>
      <c r="T21" s="21">
        <f t="shared" si="2"/>
        <v>0</v>
      </c>
    </row>
    <row r="22" spans="1:20" s="5" customFormat="1" ht="35.1" customHeight="1" x14ac:dyDescent="0.2">
      <c r="A22" s="10" t="s">
        <v>44</v>
      </c>
      <c r="B22" s="11" t="s">
        <v>23</v>
      </c>
      <c r="C22" s="11" t="s">
        <v>380</v>
      </c>
      <c r="D22" s="11" t="s">
        <v>381</v>
      </c>
      <c r="E22" s="12" t="s">
        <v>382</v>
      </c>
      <c r="F22" s="38"/>
      <c r="G22" s="11"/>
      <c r="H22" s="27"/>
      <c r="I22" s="27"/>
      <c r="J22" s="13" t="s">
        <v>58</v>
      </c>
      <c r="K22" s="14">
        <v>4</v>
      </c>
      <c r="L22" s="15"/>
      <c r="M22" s="15"/>
      <c r="N22" s="15"/>
      <c r="O22" s="16"/>
      <c r="P22" s="17"/>
      <c r="Q22" s="19">
        <v>0</v>
      </c>
      <c r="R22" s="20">
        <f t="shared" si="0"/>
        <v>0</v>
      </c>
      <c r="S22" s="20">
        <f t="shared" si="1"/>
        <v>0</v>
      </c>
      <c r="T22" s="21">
        <f t="shared" si="2"/>
        <v>0</v>
      </c>
    </row>
    <row r="23" spans="1:20" s="5" customFormat="1" ht="35.1" customHeight="1" x14ac:dyDescent="0.2">
      <c r="A23" s="10" t="s">
        <v>45</v>
      </c>
      <c r="B23" s="11" t="s">
        <v>18</v>
      </c>
      <c r="C23" s="11" t="s">
        <v>383</v>
      </c>
      <c r="D23" s="11" t="s">
        <v>384</v>
      </c>
      <c r="E23" s="12" t="s">
        <v>385</v>
      </c>
      <c r="F23" s="38"/>
      <c r="G23" s="11"/>
      <c r="H23" s="27"/>
      <c r="I23" s="27"/>
      <c r="J23" s="13" t="s">
        <v>58</v>
      </c>
      <c r="K23" s="14">
        <v>2</v>
      </c>
      <c r="L23" s="15"/>
      <c r="M23" s="15"/>
      <c r="N23" s="15"/>
      <c r="O23" s="16"/>
      <c r="P23" s="17"/>
      <c r="Q23" s="19">
        <v>0</v>
      </c>
      <c r="R23" s="20">
        <f t="shared" si="0"/>
        <v>0</v>
      </c>
      <c r="S23" s="20">
        <f t="shared" si="1"/>
        <v>0</v>
      </c>
      <c r="T23" s="21">
        <f t="shared" si="2"/>
        <v>0</v>
      </c>
    </row>
    <row r="24" spans="1:20" s="5" customFormat="1" ht="35.1" customHeight="1" x14ac:dyDescent="0.2">
      <c r="A24" s="10" t="s">
        <v>46</v>
      </c>
      <c r="B24" s="11" t="s">
        <v>21</v>
      </c>
      <c r="C24" s="11" t="s">
        <v>386</v>
      </c>
      <c r="D24" s="11" t="s">
        <v>387</v>
      </c>
      <c r="E24" s="12" t="s">
        <v>388</v>
      </c>
      <c r="F24" s="38"/>
      <c r="G24" s="11"/>
      <c r="H24" s="27"/>
      <c r="I24" s="27"/>
      <c r="J24" s="13" t="s">
        <v>58</v>
      </c>
      <c r="K24" s="14">
        <v>2</v>
      </c>
      <c r="L24" s="15"/>
      <c r="M24" s="15"/>
      <c r="N24" s="15"/>
      <c r="O24" s="16"/>
      <c r="P24" s="17"/>
      <c r="Q24" s="19">
        <v>0</v>
      </c>
      <c r="R24" s="20">
        <f t="shared" si="0"/>
        <v>0</v>
      </c>
      <c r="S24" s="20">
        <f t="shared" si="1"/>
        <v>0</v>
      </c>
      <c r="T24" s="21">
        <f t="shared" si="2"/>
        <v>0</v>
      </c>
    </row>
    <row r="25" spans="1:20" s="5" customFormat="1" ht="35.1" customHeight="1" x14ac:dyDescent="0.2">
      <c r="A25" s="10" t="s">
        <v>47</v>
      </c>
      <c r="B25" s="11" t="s">
        <v>389</v>
      </c>
      <c r="C25" s="11" t="s">
        <v>390</v>
      </c>
      <c r="D25" s="11" t="s">
        <v>69</v>
      </c>
      <c r="E25" s="12" t="s">
        <v>70</v>
      </c>
      <c r="F25" s="38"/>
      <c r="G25" s="11"/>
      <c r="H25" s="27"/>
      <c r="I25" s="27"/>
      <c r="J25" s="13" t="s">
        <v>58</v>
      </c>
      <c r="K25" s="18">
        <v>4</v>
      </c>
      <c r="L25" s="15"/>
      <c r="M25" s="15"/>
      <c r="N25" s="15"/>
      <c r="O25" s="16"/>
      <c r="P25" s="17"/>
      <c r="Q25" s="19">
        <v>0</v>
      </c>
      <c r="R25" s="20">
        <f t="shared" si="0"/>
        <v>0</v>
      </c>
      <c r="S25" s="20">
        <f t="shared" si="1"/>
        <v>0</v>
      </c>
      <c r="T25" s="21">
        <f t="shared" si="2"/>
        <v>0</v>
      </c>
    </row>
    <row r="26" spans="1:20" s="5" customFormat="1" ht="35.1" customHeight="1" x14ac:dyDescent="0.2">
      <c r="A26" s="10" t="s">
        <v>63</v>
      </c>
      <c r="B26" s="11" t="s">
        <v>365</v>
      </c>
      <c r="C26" s="11" t="s">
        <v>391</v>
      </c>
      <c r="D26" s="11" t="s">
        <v>392</v>
      </c>
      <c r="E26" s="12" t="s">
        <v>393</v>
      </c>
      <c r="F26" s="38"/>
      <c r="G26" s="11"/>
      <c r="H26" s="27"/>
      <c r="I26" s="27"/>
      <c r="J26" s="13" t="s">
        <v>58</v>
      </c>
      <c r="K26" s="14">
        <v>2</v>
      </c>
      <c r="L26" s="15"/>
      <c r="M26" s="15"/>
      <c r="N26" s="15"/>
      <c r="O26" s="16"/>
      <c r="P26" s="17"/>
      <c r="Q26" s="19">
        <v>0</v>
      </c>
      <c r="R26" s="20">
        <f t="shared" si="0"/>
        <v>0</v>
      </c>
      <c r="S26" s="20">
        <f t="shared" si="1"/>
        <v>0</v>
      </c>
      <c r="T26" s="21">
        <f t="shared" si="2"/>
        <v>0</v>
      </c>
    </row>
    <row r="27" spans="1:20" s="5" customFormat="1" ht="35.1" customHeight="1" x14ac:dyDescent="0.2">
      <c r="A27" s="10" t="s">
        <v>64</v>
      </c>
      <c r="B27" s="11" t="s">
        <v>25</v>
      </c>
      <c r="C27" s="11" t="s">
        <v>394</v>
      </c>
      <c r="D27" s="11" t="s">
        <v>395</v>
      </c>
      <c r="E27" s="12" t="s">
        <v>396</v>
      </c>
      <c r="F27" s="38"/>
      <c r="G27" s="11"/>
      <c r="H27" s="27"/>
      <c r="I27" s="27"/>
      <c r="J27" s="13" t="s">
        <v>58</v>
      </c>
      <c r="K27" s="14">
        <v>75</v>
      </c>
      <c r="L27" s="15"/>
      <c r="M27" s="15"/>
      <c r="N27" s="15"/>
      <c r="O27" s="16"/>
      <c r="P27" s="17"/>
      <c r="Q27" s="19">
        <v>0</v>
      </c>
      <c r="R27" s="20">
        <f t="shared" si="0"/>
        <v>0</v>
      </c>
      <c r="S27" s="20">
        <f t="shared" si="1"/>
        <v>0</v>
      </c>
      <c r="T27" s="21">
        <f t="shared" si="2"/>
        <v>0</v>
      </c>
    </row>
    <row r="28" spans="1:20" s="5" customFormat="1" ht="35.1" customHeight="1" x14ac:dyDescent="0.2">
      <c r="A28" s="10" t="s">
        <v>65</v>
      </c>
      <c r="B28" s="11" t="s">
        <v>21</v>
      </c>
      <c r="C28" s="11" t="s">
        <v>397</v>
      </c>
      <c r="D28" s="11" t="s">
        <v>398</v>
      </c>
      <c r="E28" s="12" t="s">
        <v>399</v>
      </c>
      <c r="F28" s="38"/>
      <c r="G28" s="11"/>
      <c r="H28" s="27"/>
      <c r="I28" s="27"/>
      <c r="J28" s="13" t="s">
        <v>58</v>
      </c>
      <c r="K28" s="14">
        <v>10</v>
      </c>
      <c r="L28" s="15"/>
      <c r="M28" s="15"/>
      <c r="N28" s="15"/>
      <c r="O28" s="16"/>
      <c r="P28" s="17"/>
      <c r="Q28" s="19">
        <v>0</v>
      </c>
      <c r="R28" s="20">
        <f t="shared" si="0"/>
        <v>0</v>
      </c>
      <c r="S28" s="20">
        <f t="shared" si="1"/>
        <v>0</v>
      </c>
      <c r="T28" s="21">
        <f t="shared" si="2"/>
        <v>0</v>
      </c>
    </row>
    <row r="29" spans="1:20" s="5" customFormat="1" ht="35.1" customHeight="1" x14ac:dyDescent="0.2">
      <c r="A29" s="10" t="s">
        <v>66</v>
      </c>
      <c r="B29" s="11" t="s">
        <v>21</v>
      </c>
      <c r="C29" s="11" t="s">
        <v>400</v>
      </c>
      <c r="D29" s="11" t="s">
        <v>71</v>
      </c>
      <c r="E29" s="12" t="s">
        <v>72</v>
      </c>
      <c r="F29" s="38"/>
      <c r="G29" s="11"/>
      <c r="H29" s="27"/>
      <c r="I29" s="27"/>
      <c r="J29" s="13" t="s">
        <v>58</v>
      </c>
      <c r="K29" s="14">
        <v>12</v>
      </c>
      <c r="L29" s="15"/>
      <c r="M29" s="15"/>
      <c r="N29" s="15"/>
      <c r="O29" s="16"/>
      <c r="P29" s="17"/>
      <c r="Q29" s="19">
        <v>0</v>
      </c>
      <c r="R29" s="20">
        <f t="shared" si="0"/>
        <v>0</v>
      </c>
      <c r="S29" s="20">
        <f t="shared" si="1"/>
        <v>0</v>
      </c>
      <c r="T29" s="21">
        <f t="shared" si="2"/>
        <v>0</v>
      </c>
    </row>
    <row r="30" spans="1:20" s="5" customFormat="1" ht="35.1" customHeight="1" x14ac:dyDescent="0.2">
      <c r="A30" s="10" t="s">
        <v>48</v>
      </c>
      <c r="B30" s="11" t="s">
        <v>21</v>
      </c>
      <c r="C30" s="11" t="s">
        <v>401</v>
      </c>
      <c r="D30" s="11" t="s">
        <v>74</v>
      </c>
      <c r="E30" s="12" t="s">
        <v>75</v>
      </c>
      <c r="F30" s="38"/>
      <c r="G30" s="11"/>
      <c r="H30" s="27"/>
      <c r="I30" s="27"/>
      <c r="J30" s="13" t="s">
        <v>58</v>
      </c>
      <c r="K30" s="14">
        <v>4</v>
      </c>
      <c r="L30" s="15"/>
      <c r="M30" s="15"/>
      <c r="N30" s="15"/>
      <c r="O30" s="16"/>
      <c r="P30" s="17"/>
      <c r="Q30" s="19">
        <v>0</v>
      </c>
      <c r="R30" s="20">
        <f t="shared" si="0"/>
        <v>0</v>
      </c>
      <c r="S30" s="20">
        <f t="shared" si="1"/>
        <v>0</v>
      </c>
      <c r="T30" s="21">
        <f t="shared" si="2"/>
        <v>0</v>
      </c>
    </row>
    <row r="31" spans="1:20" s="5" customFormat="1" ht="35.1" customHeight="1" x14ac:dyDescent="0.2">
      <c r="A31" s="10" t="s">
        <v>49</v>
      </c>
      <c r="B31" s="11" t="s">
        <v>402</v>
      </c>
      <c r="C31" s="11" t="s">
        <v>403</v>
      </c>
      <c r="D31" s="11" t="s">
        <v>77</v>
      </c>
      <c r="E31" s="12" t="s">
        <v>78</v>
      </c>
      <c r="F31" s="38"/>
      <c r="G31" s="11"/>
      <c r="H31" s="27"/>
      <c r="I31" s="27"/>
      <c r="J31" s="13" t="s">
        <v>58</v>
      </c>
      <c r="K31" s="14">
        <v>11</v>
      </c>
      <c r="L31" s="15"/>
      <c r="M31" s="15"/>
      <c r="N31" s="15"/>
      <c r="O31" s="16"/>
      <c r="P31" s="17"/>
      <c r="Q31" s="19">
        <v>0</v>
      </c>
      <c r="R31" s="20">
        <f t="shared" si="0"/>
        <v>0</v>
      </c>
      <c r="S31" s="20">
        <f t="shared" si="1"/>
        <v>0</v>
      </c>
      <c r="T31" s="21">
        <f t="shared" si="2"/>
        <v>0</v>
      </c>
    </row>
    <row r="32" spans="1:20" s="5" customFormat="1" ht="35.1" customHeight="1" x14ac:dyDescent="0.2">
      <c r="A32" s="10" t="s">
        <v>50</v>
      </c>
      <c r="B32" s="11" t="s">
        <v>25</v>
      </c>
      <c r="C32" s="11" t="s">
        <v>404</v>
      </c>
      <c r="D32" s="11" t="s">
        <v>80</v>
      </c>
      <c r="E32" s="12" t="s">
        <v>81</v>
      </c>
      <c r="F32" s="38"/>
      <c r="G32" s="11"/>
      <c r="H32" s="27"/>
      <c r="I32" s="27"/>
      <c r="J32" s="13" t="s">
        <v>58</v>
      </c>
      <c r="K32" s="14">
        <v>10</v>
      </c>
      <c r="L32" s="15"/>
      <c r="M32" s="15"/>
      <c r="N32" s="15"/>
      <c r="O32" s="16"/>
      <c r="P32" s="17"/>
      <c r="Q32" s="19">
        <v>0</v>
      </c>
      <c r="R32" s="20">
        <f t="shared" si="0"/>
        <v>0</v>
      </c>
      <c r="S32" s="20">
        <f t="shared" si="1"/>
        <v>0</v>
      </c>
      <c r="T32" s="21">
        <f t="shared" si="2"/>
        <v>0</v>
      </c>
    </row>
    <row r="33" spans="1:20" s="5" customFormat="1" ht="35.1" customHeight="1" x14ac:dyDescent="0.2">
      <c r="A33" s="10" t="s">
        <v>51</v>
      </c>
      <c r="B33" s="11" t="s">
        <v>405</v>
      </c>
      <c r="C33" s="11" t="s">
        <v>406</v>
      </c>
      <c r="D33" s="11" t="s">
        <v>83</v>
      </c>
      <c r="E33" s="12" t="s">
        <v>84</v>
      </c>
      <c r="F33" s="38"/>
      <c r="G33" s="11"/>
      <c r="H33" s="27"/>
      <c r="I33" s="27"/>
      <c r="J33" s="13" t="s">
        <v>58</v>
      </c>
      <c r="K33" s="14">
        <v>39</v>
      </c>
      <c r="L33" s="15"/>
      <c r="M33" s="15"/>
      <c r="N33" s="15"/>
      <c r="O33" s="16"/>
      <c r="P33" s="17"/>
      <c r="Q33" s="19">
        <v>0</v>
      </c>
      <c r="R33" s="20">
        <f t="shared" si="0"/>
        <v>0</v>
      </c>
      <c r="S33" s="20">
        <f t="shared" si="1"/>
        <v>0</v>
      </c>
      <c r="T33" s="21">
        <f t="shared" si="2"/>
        <v>0</v>
      </c>
    </row>
    <row r="34" spans="1:20" s="5" customFormat="1" ht="35.1" customHeight="1" x14ac:dyDescent="0.2">
      <c r="A34" s="10" t="s">
        <v>52</v>
      </c>
      <c r="B34" s="11" t="s">
        <v>18</v>
      </c>
      <c r="C34" s="11" t="s">
        <v>407</v>
      </c>
      <c r="D34" s="11" t="s">
        <v>87</v>
      </c>
      <c r="E34" s="12" t="s">
        <v>88</v>
      </c>
      <c r="F34" s="38"/>
      <c r="G34" s="11"/>
      <c r="H34" s="27"/>
      <c r="I34" s="27"/>
      <c r="J34" s="13" t="s">
        <v>58</v>
      </c>
      <c r="K34" s="14">
        <v>10</v>
      </c>
      <c r="L34" s="15"/>
      <c r="M34" s="15"/>
      <c r="N34" s="15"/>
      <c r="O34" s="16"/>
      <c r="P34" s="17"/>
      <c r="Q34" s="19">
        <v>0</v>
      </c>
      <c r="R34" s="20">
        <f t="shared" si="0"/>
        <v>0</v>
      </c>
      <c r="S34" s="20">
        <f t="shared" si="1"/>
        <v>0</v>
      </c>
      <c r="T34" s="21">
        <f t="shared" si="2"/>
        <v>0</v>
      </c>
    </row>
    <row r="35" spans="1:20" s="5" customFormat="1" ht="35.1" customHeight="1" x14ac:dyDescent="0.2">
      <c r="A35" s="10" t="s">
        <v>53</v>
      </c>
      <c r="B35" s="11" t="s">
        <v>18</v>
      </c>
      <c r="C35" s="11" t="s">
        <v>408</v>
      </c>
      <c r="D35" s="11" t="s">
        <v>409</v>
      </c>
      <c r="E35" s="12" t="s">
        <v>410</v>
      </c>
      <c r="F35" s="38"/>
      <c r="G35" s="11"/>
      <c r="H35" s="27"/>
      <c r="I35" s="27"/>
      <c r="J35" s="13" t="s">
        <v>58</v>
      </c>
      <c r="K35" s="14">
        <v>2</v>
      </c>
      <c r="L35" s="15"/>
      <c r="M35" s="15"/>
      <c r="N35" s="15"/>
      <c r="O35" s="16"/>
      <c r="P35" s="17"/>
      <c r="Q35" s="19">
        <v>0</v>
      </c>
      <c r="R35" s="20">
        <f t="shared" si="0"/>
        <v>0</v>
      </c>
      <c r="S35" s="20">
        <f t="shared" si="1"/>
        <v>0</v>
      </c>
      <c r="T35" s="21">
        <f t="shared" si="2"/>
        <v>0</v>
      </c>
    </row>
    <row r="36" spans="1:20" s="5" customFormat="1" ht="35.1" customHeight="1" x14ac:dyDescent="0.2">
      <c r="A36" s="10" t="s">
        <v>54</v>
      </c>
      <c r="B36" s="11" t="s">
        <v>18</v>
      </c>
      <c r="C36" s="11" t="s">
        <v>411</v>
      </c>
      <c r="D36" s="11" t="s">
        <v>412</v>
      </c>
      <c r="E36" s="12" t="s">
        <v>413</v>
      </c>
      <c r="F36" s="38"/>
      <c r="G36" s="11"/>
      <c r="H36" s="27"/>
      <c r="I36" s="27"/>
      <c r="J36" s="13" t="s">
        <v>58</v>
      </c>
      <c r="K36" s="14">
        <v>2</v>
      </c>
      <c r="L36" s="15"/>
      <c r="M36" s="15"/>
      <c r="N36" s="15"/>
      <c r="O36" s="16"/>
      <c r="P36" s="17"/>
      <c r="Q36" s="19">
        <v>0</v>
      </c>
      <c r="R36" s="20">
        <f t="shared" si="0"/>
        <v>0</v>
      </c>
      <c r="S36" s="20">
        <f t="shared" si="1"/>
        <v>0</v>
      </c>
      <c r="T36" s="21">
        <f t="shared" si="2"/>
        <v>0</v>
      </c>
    </row>
    <row r="37" spans="1:20" s="5" customFormat="1" ht="35.1" customHeight="1" x14ac:dyDescent="0.2">
      <c r="A37" s="10" t="s">
        <v>55</v>
      </c>
      <c r="B37" s="11" t="s">
        <v>21</v>
      </c>
      <c r="C37" s="11" t="s">
        <v>414</v>
      </c>
      <c r="D37" s="11" t="s">
        <v>106</v>
      </c>
      <c r="E37" s="12" t="s">
        <v>107</v>
      </c>
      <c r="F37" s="38"/>
      <c r="G37" s="11"/>
      <c r="H37" s="27"/>
      <c r="I37" s="27"/>
      <c r="J37" s="13" t="s">
        <v>58</v>
      </c>
      <c r="K37" s="14">
        <v>10</v>
      </c>
      <c r="L37" s="15"/>
      <c r="M37" s="15"/>
      <c r="N37" s="15"/>
      <c r="O37" s="16"/>
      <c r="P37" s="17"/>
      <c r="Q37" s="19">
        <v>0</v>
      </c>
      <c r="R37" s="20">
        <f t="shared" si="0"/>
        <v>0</v>
      </c>
      <c r="S37" s="20">
        <f t="shared" si="1"/>
        <v>0</v>
      </c>
      <c r="T37" s="21">
        <f t="shared" si="2"/>
        <v>0</v>
      </c>
    </row>
    <row r="38" spans="1:20" s="5" customFormat="1" ht="35.1" customHeight="1" x14ac:dyDescent="0.2">
      <c r="A38" s="10" t="s">
        <v>56</v>
      </c>
      <c r="B38" s="11" t="s">
        <v>21</v>
      </c>
      <c r="C38" s="11" t="s">
        <v>415</v>
      </c>
      <c r="D38" s="11" t="s">
        <v>121</v>
      </c>
      <c r="E38" s="12" t="s">
        <v>122</v>
      </c>
      <c r="F38" s="38"/>
      <c r="G38" s="11"/>
      <c r="H38" s="27"/>
      <c r="I38" s="27"/>
      <c r="J38" s="13" t="s">
        <v>58</v>
      </c>
      <c r="K38" s="14">
        <v>6</v>
      </c>
      <c r="L38" s="15"/>
      <c r="M38" s="15"/>
      <c r="N38" s="15"/>
      <c r="O38" s="16"/>
      <c r="P38" s="17"/>
      <c r="Q38" s="19">
        <v>0</v>
      </c>
      <c r="R38" s="20">
        <f t="shared" si="0"/>
        <v>0</v>
      </c>
      <c r="S38" s="20">
        <f t="shared" si="1"/>
        <v>0</v>
      </c>
      <c r="T38" s="21">
        <f t="shared" si="2"/>
        <v>0</v>
      </c>
    </row>
    <row r="39" spans="1:20" s="5" customFormat="1" ht="35.1" customHeight="1" x14ac:dyDescent="0.2">
      <c r="A39" s="10" t="s">
        <v>76</v>
      </c>
      <c r="B39" s="11" t="s">
        <v>18</v>
      </c>
      <c r="C39" s="11" t="s">
        <v>416</v>
      </c>
      <c r="D39" s="11" t="s">
        <v>417</v>
      </c>
      <c r="E39" s="12" t="s">
        <v>418</v>
      </c>
      <c r="F39" s="38"/>
      <c r="G39" s="11"/>
      <c r="H39" s="27"/>
      <c r="I39" s="27"/>
      <c r="J39" s="13" t="s">
        <v>58</v>
      </c>
      <c r="K39" s="14">
        <v>5</v>
      </c>
      <c r="L39" s="15"/>
      <c r="M39" s="15"/>
      <c r="N39" s="15"/>
      <c r="O39" s="16"/>
      <c r="P39" s="17"/>
      <c r="Q39" s="19">
        <v>0</v>
      </c>
      <c r="R39" s="20">
        <f t="shared" si="0"/>
        <v>0</v>
      </c>
      <c r="S39" s="20">
        <f t="shared" si="1"/>
        <v>0</v>
      </c>
      <c r="T39" s="21">
        <f t="shared" si="2"/>
        <v>0</v>
      </c>
    </row>
    <row r="40" spans="1:20" s="5" customFormat="1" ht="35.1" customHeight="1" x14ac:dyDescent="0.2">
      <c r="A40" s="10" t="s">
        <v>79</v>
      </c>
      <c r="B40" s="11" t="s">
        <v>18</v>
      </c>
      <c r="C40" s="11" t="s">
        <v>419</v>
      </c>
      <c r="D40" s="11" t="s">
        <v>420</v>
      </c>
      <c r="E40" s="12" t="s">
        <v>421</v>
      </c>
      <c r="F40" s="38"/>
      <c r="G40" s="11"/>
      <c r="H40" s="27"/>
      <c r="I40" s="27"/>
      <c r="J40" s="13" t="s">
        <v>58</v>
      </c>
      <c r="K40" s="14">
        <v>20</v>
      </c>
      <c r="L40" s="15"/>
      <c r="M40" s="15"/>
      <c r="N40" s="15"/>
      <c r="O40" s="16"/>
      <c r="P40" s="17"/>
      <c r="Q40" s="19">
        <v>0</v>
      </c>
      <c r="R40" s="20">
        <f t="shared" si="0"/>
        <v>0</v>
      </c>
      <c r="S40" s="20">
        <f t="shared" si="1"/>
        <v>0</v>
      </c>
      <c r="T40" s="21">
        <f t="shared" si="2"/>
        <v>0</v>
      </c>
    </row>
    <row r="41" spans="1:20" s="5" customFormat="1" ht="35.1" customHeight="1" x14ac:dyDescent="0.2">
      <c r="A41" s="10" t="s">
        <v>82</v>
      </c>
      <c r="B41" s="11" t="s">
        <v>18</v>
      </c>
      <c r="C41" s="11" t="s">
        <v>422</v>
      </c>
      <c r="D41" s="11" t="s">
        <v>423</v>
      </c>
      <c r="E41" s="12" t="s">
        <v>424</v>
      </c>
      <c r="F41" s="38"/>
      <c r="G41" s="11"/>
      <c r="H41" s="27"/>
      <c r="I41" s="27"/>
      <c r="J41" s="13" t="s">
        <v>58</v>
      </c>
      <c r="K41" s="14">
        <v>15</v>
      </c>
      <c r="L41" s="15"/>
      <c r="M41" s="15"/>
      <c r="N41" s="15"/>
      <c r="O41" s="16"/>
      <c r="P41" s="17"/>
      <c r="Q41" s="19">
        <v>0</v>
      </c>
      <c r="R41" s="20">
        <f t="shared" si="0"/>
        <v>0</v>
      </c>
      <c r="S41" s="20">
        <f t="shared" si="1"/>
        <v>0</v>
      </c>
      <c r="T41" s="21">
        <f t="shared" si="2"/>
        <v>0</v>
      </c>
    </row>
    <row r="42" spans="1:20" s="5" customFormat="1" ht="35.1" customHeight="1" x14ac:dyDescent="0.2">
      <c r="A42" s="10" t="s">
        <v>85</v>
      </c>
      <c r="B42" s="11" t="s">
        <v>18</v>
      </c>
      <c r="C42" s="11" t="s">
        <v>425</v>
      </c>
      <c r="D42" s="11" t="s">
        <v>426</v>
      </c>
      <c r="E42" s="12" t="s">
        <v>427</v>
      </c>
      <c r="F42" s="38"/>
      <c r="G42" s="11"/>
      <c r="H42" s="27"/>
      <c r="I42" s="27"/>
      <c r="J42" s="13" t="s">
        <v>58</v>
      </c>
      <c r="K42" s="14">
        <v>20</v>
      </c>
      <c r="L42" s="15"/>
      <c r="M42" s="15"/>
      <c r="N42" s="15"/>
      <c r="O42" s="16"/>
      <c r="P42" s="17"/>
      <c r="Q42" s="19">
        <v>0</v>
      </c>
      <c r="R42" s="20">
        <f t="shared" si="0"/>
        <v>0</v>
      </c>
      <c r="S42" s="20">
        <f t="shared" si="1"/>
        <v>0</v>
      </c>
      <c r="T42" s="21">
        <f t="shared" si="2"/>
        <v>0</v>
      </c>
    </row>
    <row r="43" spans="1:20" s="5" customFormat="1" ht="35.1" customHeight="1" x14ac:dyDescent="0.2">
      <c r="A43" s="10" t="s">
        <v>86</v>
      </c>
      <c r="B43" s="11" t="s">
        <v>18</v>
      </c>
      <c r="C43" s="11" t="s">
        <v>428</v>
      </c>
      <c r="D43" s="11" t="s">
        <v>429</v>
      </c>
      <c r="E43" s="12" t="s">
        <v>430</v>
      </c>
      <c r="F43" s="38"/>
      <c r="G43" s="11"/>
      <c r="H43" s="27"/>
      <c r="I43" s="27"/>
      <c r="J43" s="13" t="s">
        <v>58</v>
      </c>
      <c r="K43" s="14">
        <v>15</v>
      </c>
      <c r="L43" s="15"/>
      <c r="M43" s="15"/>
      <c r="N43" s="15"/>
      <c r="O43" s="16"/>
      <c r="P43" s="17"/>
      <c r="Q43" s="19">
        <v>0</v>
      </c>
      <c r="R43" s="20">
        <f t="shared" si="0"/>
        <v>0</v>
      </c>
      <c r="S43" s="20">
        <f t="shared" si="1"/>
        <v>0</v>
      </c>
      <c r="T43" s="21">
        <f t="shared" si="2"/>
        <v>0</v>
      </c>
    </row>
    <row r="44" spans="1:20" s="5" customFormat="1" ht="35.1" customHeight="1" x14ac:dyDescent="0.2">
      <c r="A44" s="10" t="s">
        <v>89</v>
      </c>
      <c r="B44" s="11" t="s">
        <v>21</v>
      </c>
      <c r="C44" s="11" t="s">
        <v>431</v>
      </c>
      <c r="D44" s="11" t="s">
        <v>432</v>
      </c>
      <c r="E44" s="12" t="s">
        <v>433</v>
      </c>
      <c r="F44" s="38"/>
      <c r="G44" s="11"/>
      <c r="H44" s="27"/>
      <c r="I44" s="27"/>
      <c r="J44" s="13" t="s">
        <v>58</v>
      </c>
      <c r="K44" s="14">
        <v>6</v>
      </c>
      <c r="L44" s="15"/>
      <c r="M44" s="15"/>
      <c r="N44" s="15"/>
      <c r="O44" s="16"/>
      <c r="P44" s="17"/>
      <c r="Q44" s="19">
        <v>0</v>
      </c>
      <c r="R44" s="20">
        <f t="shared" si="0"/>
        <v>0</v>
      </c>
      <c r="S44" s="20">
        <f t="shared" si="1"/>
        <v>0</v>
      </c>
      <c r="T44" s="21">
        <f t="shared" si="2"/>
        <v>0</v>
      </c>
    </row>
    <row r="45" spans="1:20" s="5" customFormat="1" ht="35.1" customHeight="1" x14ac:dyDescent="0.2">
      <c r="A45" s="10" t="s">
        <v>90</v>
      </c>
      <c r="B45" s="11" t="s">
        <v>18</v>
      </c>
      <c r="C45" s="11" t="s">
        <v>434</v>
      </c>
      <c r="D45" s="11" t="s">
        <v>435</v>
      </c>
      <c r="E45" s="12" t="s">
        <v>436</v>
      </c>
      <c r="F45" s="38"/>
      <c r="G45" s="11"/>
      <c r="H45" s="27"/>
      <c r="I45" s="27"/>
      <c r="J45" s="13" t="s">
        <v>58</v>
      </c>
      <c r="K45" s="14">
        <v>20</v>
      </c>
      <c r="L45" s="15"/>
      <c r="M45" s="15"/>
      <c r="N45" s="15"/>
      <c r="O45" s="16"/>
      <c r="P45" s="17"/>
      <c r="Q45" s="19">
        <v>0</v>
      </c>
      <c r="R45" s="20">
        <f t="shared" si="0"/>
        <v>0</v>
      </c>
      <c r="S45" s="20">
        <f t="shared" si="1"/>
        <v>0</v>
      </c>
      <c r="T45" s="21">
        <f t="shared" si="2"/>
        <v>0</v>
      </c>
    </row>
    <row r="46" spans="1:20" s="5" customFormat="1" ht="35.1" customHeight="1" x14ac:dyDescent="0.2">
      <c r="A46" s="10" t="s">
        <v>91</v>
      </c>
      <c r="B46" s="11" t="s">
        <v>21</v>
      </c>
      <c r="C46" s="11" t="s">
        <v>437</v>
      </c>
      <c r="D46" s="11" t="s">
        <v>127</v>
      </c>
      <c r="E46" s="12" t="s">
        <v>438</v>
      </c>
      <c r="F46" s="38"/>
      <c r="G46" s="11"/>
      <c r="H46" s="27"/>
      <c r="I46" s="27"/>
      <c r="J46" s="13" t="s">
        <v>58</v>
      </c>
      <c r="K46" s="14">
        <v>5</v>
      </c>
      <c r="L46" s="15"/>
      <c r="M46" s="15"/>
      <c r="N46" s="15"/>
      <c r="O46" s="16"/>
      <c r="P46" s="17"/>
      <c r="Q46" s="19">
        <v>0</v>
      </c>
      <c r="R46" s="20">
        <f t="shared" si="0"/>
        <v>0</v>
      </c>
      <c r="S46" s="20">
        <f t="shared" si="1"/>
        <v>0</v>
      </c>
      <c r="T46" s="21">
        <f t="shared" si="2"/>
        <v>0</v>
      </c>
    </row>
    <row r="47" spans="1:20" s="5" customFormat="1" ht="35.1" customHeight="1" x14ac:dyDescent="0.2">
      <c r="A47" s="10" t="s">
        <v>92</v>
      </c>
      <c r="B47" s="11" t="s">
        <v>21</v>
      </c>
      <c r="C47" s="11" t="s">
        <v>439</v>
      </c>
      <c r="D47" s="11" t="s">
        <v>440</v>
      </c>
      <c r="E47" s="12" t="s">
        <v>441</v>
      </c>
      <c r="F47" s="38"/>
      <c r="G47" s="11"/>
      <c r="H47" s="27"/>
      <c r="I47" s="27"/>
      <c r="J47" s="13" t="s">
        <v>171</v>
      </c>
      <c r="K47" s="14">
        <v>1</v>
      </c>
      <c r="L47" s="15"/>
      <c r="M47" s="15"/>
      <c r="N47" s="15"/>
      <c r="O47" s="16"/>
      <c r="P47" s="17"/>
      <c r="Q47" s="19">
        <v>0</v>
      </c>
      <c r="R47" s="20">
        <f t="shared" si="0"/>
        <v>0</v>
      </c>
      <c r="S47" s="20">
        <f t="shared" si="1"/>
        <v>0</v>
      </c>
      <c r="T47" s="21">
        <f t="shared" si="2"/>
        <v>0</v>
      </c>
    </row>
    <row r="48" spans="1:20" s="5" customFormat="1" ht="35.1" customHeight="1" x14ac:dyDescent="0.2">
      <c r="A48" s="10" t="s">
        <v>93</v>
      </c>
      <c r="B48" s="11" t="s">
        <v>18</v>
      </c>
      <c r="C48" s="11" t="s">
        <v>442</v>
      </c>
      <c r="D48" s="11" t="s">
        <v>443</v>
      </c>
      <c r="E48" s="12" t="s">
        <v>444</v>
      </c>
      <c r="F48" s="38"/>
      <c r="G48" s="11"/>
      <c r="H48" s="27"/>
      <c r="I48" s="27"/>
      <c r="J48" s="13" t="s">
        <v>171</v>
      </c>
      <c r="K48" s="14">
        <v>10</v>
      </c>
      <c r="L48" s="15"/>
      <c r="M48" s="15"/>
      <c r="N48" s="15"/>
      <c r="O48" s="16"/>
      <c r="P48" s="17"/>
      <c r="Q48" s="19">
        <v>0</v>
      </c>
      <c r="R48" s="20">
        <f t="shared" si="0"/>
        <v>0</v>
      </c>
      <c r="S48" s="20">
        <f t="shared" si="1"/>
        <v>0</v>
      </c>
      <c r="T48" s="21">
        <f t="shared" si="2"/>
        <v>0</v>
      </c>
    </row>
    <row r="49" spans="1:20" s="5" customFormat="1" ht="35.1" customHeight="1" x14ac:dyDescent="0.2">
      <c r="A49" s="10" t="s">
        <v>94</v>
      </c>
      <c r="B49" s="11" t="s">
        <v>18</v>
      </c>
      <c r="C49" s="11" t="s">
        <v>445</v>
      </c>
      <c r="D49" s="11" t="s">
        <v>446</v>
      </c>
      <c r="E49" s="12" t="s">
        <v>447</v>
      </c>
      <c r="F49" s="38"/>
      <c r="G49" s="11"/>
      <c r="H49" s="27"/>
      <c r="I49" s="27"/>
      <c r="J49" s="13" t="s">
        <v>171</v>
      </c>
      <c r="K49" s="14">
        <v>5</v>
      </c>
      <c r="L49" s="15"/>
      <c r="M49" s="15"/>
      <c r="N49" s="15"/>
      <c r="O49" s="16"/>
      <c r="P49" s="17"/>
      <c r="Q49" s="19">
        <v>0</v>
      </c>
      <c r="R49" s="20">
        <f t="shared" si="0"/>
        <v>0</v>
      </c>
      <c r="S49" s="20">
        <f t="shared" si="1"/>
        <v>0</v>
      </c>
      <c r="T49" s="21">
        <f t="shared" si="2"/>
        <v>0</v>
      </c>
    </row>
    <row r="50" spans="1:20" s="5" customFormat="1" ht="35.1" customHeight="1" x14ac:dyDescent="0.2">
      <c r="A50" s="10" t="s">
        <v>95</v>
      </c>
      <c r="B50" s="11" t="s">
        <v>19</v>
      </c>
      <c r="C50" s="11" t="s">
        <v>448</v>
      </c>
      <c r="D50" s="11" t="s">
        <v>449</v>
      </c>
      <c r="E50" s="12" t="s">
        <v>450</v>
      </c>
      <c r="F50" s="38"/>
      <c r="G50" s="11"/>
      <c r="H50" s="27"/>
      <c r="I50" s="27"/>
      <c r="J50" s="13" t="s">
        <v>171</v>
      </c>
      <c r="K50" s="14">
        <v>6</v>
      </c>
      <c r="L50" s="15"/>
      <c r="M50" s="15"/>
      <c r="N50" s="15"/>
      <c r="O50" s="16"/>
      <c r="P50" s="17"/>
      <c r="Q50" s="19">
        <v>0</v>
      </c>
      <c r="R50" s="20">
        <f t="shared" si="0"/>
        <v>0</v>
      </c>
      <c r="S50" s="20">
        <f t="shared" si="1"/>
        <v>0</v>
      </c>
      <c r="T50" s="21">
        <f t="shared" si="2"/>
        <v>0</v>
      </c>
    </row>
    <row r="51" spans="1:20" s="5" customFormat="1" ht="35.1" customHeight="1" x14ac:dyDescent="0.2">
      <c r="A51" s="10" t="s">
        <v>96</v>
      </c>
      <c r="B51" s="11" t="s">
        <v>20</v>
      </c>
      <c r="C51" s="11" t="s">
        <v>451</v>
      </c>
      <c r="D51" s="11" t="s">
        <v>452</v>
      </c>
      <c r="E51" s="12" t="s">
        <v>453</v>
      </c>
      <c r="F51" s="38"/>
      <c r="G51" s="11"/>
      <c r="H51" s="27"/>
      <c r="I51" s="27"/>
      <c r="J51" s="13" t="s">
        <v>58</v>
      </c>
      <c r="K51" s="14">
        <v>840</v>
      </c>
      <c r="L51" s="15"/>
      <c r="M51" s="15"/>
      <c r="N51" s="15"/>
      <c r="O51" s="16"/>
      <c r="P51" s="17"/>
      <c r="Q51" s="19">
        <v>0</v>
      </c>
      <c r="R51" s="20">
        <f t="shared" si="0"/>
        <v>0</v>
      </c>
      <c r="S51" s="20">
        <f t="shared" si="1"/>
        <v>0</v>
      </c>
      <c r="T51" s="21">
        <f t="shared" si="2"/>
        <v>0</v>
      </c>
    </row>
    <row r="52" spans="1:20" s="5" customFormat="1" ht="35.1" customHeight="1" x14ac:dyDescent="0.2">
      <c r="A52" s="10" t="s">
        <v>97</v>
      </c>
      <c r="B52" s="11" t="s">
        <v>21</v>
      </c>
      <c r="C52" s="11" t="s">
        <v>454</v>
      </c>
      <c r="D52" s="11" t="s">
        <v>455</v>
      </c>
      <c r="E52" s="12" t="s">
        <v>456</v>
      </c>
      <c r="F52" s="38"/>
      <c r="G52" s="11"/>
      <c r="H52" s="27"/>
      <c r="I52" s="27"/>
      <c r="J52" s="13" t="s">
        <v>58</v>
      </c>
      <c r="K52" s="14">
        <v>300</v>
      </c>
      <c r="L52" s="15"/>
      <c r="M52" s="15"/>
      <c r="N52" s="15"/>
      <c r="O52" s="16"/>
      <c r="P52" s="17"/>
      <c r="Q52" s="19">
        <v>0</v>
      </c>
      <c r="R52" s="20">
        <f t="shared" si="0"/>
        <v>0</v>
      </c>
      <c r="S52" s="20">
        <f t="shared" si="1"/>
        <v>0</v>
      </c>
      <c r="T52" s="21">
        <f t="shared" si="2"/>
        <v>0</v>
      </c>
    </row>
    <row r="53" spans="1:20" s="5" customFormat="1" ht="35.1" customHeight="1" x14ac:dyDescent="0.2">
      <c r="A53" s="10" t="s">
        <v>98</v>
      </c>
      <c r="B53" s="11" t="s">
        <v>19</v>
      </c>
      <c r="C53" s="11" t="s">
        <v>457</v>
      </c>
      <c r="D53" s="11" t="s">
        <v>458</v>
      </c>
      <c r="E53" s="12" t="s">
        <v>459</v>
      </c>
      <c r="F53" s="38"/>
      <c r="G53" s="11"/>
      <c r="H53" s="27"/>
      <c r="I53" s="27"/>
      <c r="J53" s="13" t="s">
        <v>58</v>
      </c>
      <c r="K53" s="14">
        <v>185</v>
      </c>
      <c r="L53" s="15"/>
      <c r="M53" s="15"/>
      <c r="N53" s="15"/>
      <c r="O53" s="16"/>
      <c r="P53" s="17"/>
      <c r="Q53" s="19">
        <v>0</v>
      </c>
      <c r="R53" s="20">
        <f t="shared" si="0"/>
        <v>0</v>
      </c>
      <c r="S53" s="20">
        <f t="shared" si="1"/>
        <v>0</v>
      </c>
      <c r="T53" s="21">
        <f t="shared" si="2"/>
        <v>0</v>
      </c>
    </row>
    <row r="54" spans="1:20" s="5" customFormat="1" ht="35.1" customHeight="1" x14ac:dyDescent="0.2">
      <c r="A54" s="10" t="s">
        <v>99</v>
      </c>
      <c r="B54" s="11" t="s">
        <v>19</v>
      </c>
      <c r="C54" s="11" t="s">
        <v>460</v>
      </c>
      <c r="D54" s="11" t="s">
        <v>137</v>
      </c>
      <c r="E54" s="12" t="s">
        <v>138</v>
      </c>
      <c r="F54" s="38"/>
      <c r="G54" s="11"/>
      <c r="H54" s="27"/>
      <c r="I54" s="27"/>
      <c r="J54" s="13" t="s">
        <v>58</v>
      </c>
      <c r="K54" s="14">
        <v>350</v>
      </c>
      <c r="L54" s="15"/>
      <c r="M54" s="15"/>
      <c r="N54" s="15"/>
      <c r="O54" s="16"/>
      <c r="P54" s="17"/>
      <c r="Q54" s="19">
        <v>0</v>
      </c>
      <c r="R54" s="20">
        <f t="shared" si="0"/>
        <v>0</v>
      </c>
      <c r="S54" s="20">
        <f t="shared" si="1"/>
        <v>0</v>
      </c>
      <c r="T54" s="21">
        <f t="shared" si="2"/>
        <v>0</v>
      </c>
    </row>
    <row r="55" spans="1:20" s="5" customFormat="1" ht="35.1" customHeight="1" x14ac:dyDescent="0.2">
      <c r="A55" s="10" t="s">
        <v>100</v>
      </c>
      <c r="B55" s="11" t="s">
        <v>461</v>
      </c>
      <c r="C55" s="11" t="s">
        <v>462</v>
      </c>
      <c r="D55" s="11" t="s">
        <v>140</v>
      </c>
      <c r="E55" s="12" t="s">
        <v>141</v>
      </c>
      <c r="F55" s="38"/>
      <c r="G55" s="11"/>
      <c r="H55" s="27"/>
      <c r="I55" s="27"/>
      <c r="J55" s="13" t="s">
        <v>58</v>
      </c>
      <c r="K55" s="14">
        <v>745</v>
      </c>
      <c r="L55" s="15"/>
      <c r="M55" s="15"/>
      <c r="N55" s="15"/>
      <c r="O55" s="16"/>
      <c r="P55" s="17"/>
      <c r="Q55" s="19">
        <v>0</v>
      </c>
      <c r="R55" s="20">
        <f t="shared" si="0"/>
        <v>0</v>
      </c>
      <c r="S55" s="20">
        <f t="shared" si="1"/>
        <v>0</v>
      </c>
      <c r="T55" s="21">
        <f t="shared" si="2"/>
        <v>0</v>
      </c>
    </row>
    <row r="56" spans="1:20" s="5" customFormat="1" ht="35.1" customHeight="1" x14ac:dyDescent="0.2">
      <c r="A56" s="10" t="s">
        <v>101</v>
      </c>
      <c r="B56" s="11" t="s">
        <v>73</v>
      </c>
      <c r="C56" s="11" t="s">
        <v>463</v>
      </c>
      <c r="D56" s="11" t="s">
        <v>144</v>
      </c>
      <c r="E56" s="12" t="s">
        <v>145</v>
      </c>
      <c r="F56" s="38"/>
      <c r="G56" s="11"/>
      <c r="H56" s="27"/>
      <c r="I56" s="27"/>
      <c r="J56" s="13" t="s">
        <v>58</v>
      </c>
      <c r="K56" s="14">
        <v>1140</v>
      </c>
      <c r="L56" s="15"/>
      <c r="M56" s="15"/>
      <c r="N56" s="15"/>
      <c r="O56" s="16"/>
      <c r="P56" s="17"/>
      <c r="Q56" s="19">
        <v>0</v>
      </c>
      <c r="R56" s="20">
        <f t="shared" si="0"/>
        <v>0</v>
      </c>
      <c r="S56" s="20">
        <f t="shared" si="1"/>
        <v>0</v>
      </c>
      <c r="T56" s="21">
        <f t="shared" si="2"/>
        <v>0</v>
      </c>
    </row>
    <row r="57" spans="1:20" s="5" customFormat="1" ht="35.1" customHeight="1" x14ac:dyDescent="0.2">
      <c r="A57" s="10" t="s">
        <v>102</v>
      </c>
      <c r="B57" s="11" t="s">
        <v>18</v>
      </c>
      <c r="C57" s="11" t="s">
        <v>464</v>
      </c>
      <c r="D57" s="11" t="s">
        <v>147</v>
      </c>
      <c r="E57" s="12" t="s">
        <v>148</v>
      </c>
      <c r="F57" s="38"/>
      <c r="G57" s="11"/>
      <c r="H57" s="27"/>
      <c r="I57" s="27"/>
      <c r="J57" s="13" t="s">
        <v>58</v>
      </c>
      <c r="K57" s="14">
        <v>400</v>
      </c>
      <c r="L57" s="15"/>
      <c r="M57" s="15"/>
      <c r="N57" s="15"/>
      <c r="O57" s="16"/>
      <c r="P57" s="17"/>
      <c r="Q57" s="19">
        <v>0</v>
      </c>
      <c r="R57" s="20">
        <f t="shared" si="0"/>
        <v>0</v>
      </c>
      <c r="S57" s="20">
        <f t="shared" si="1"/>
        <v>0</v>
      </c>
      <c r="T57" s="21">
        <f t="shared" si="2"/>
        <v>0</v>
      </c>
    </row>
    <row r="58" spans="1:20" s="5" customFormat="1" ht="35.1" customHeight="1" x14ac:dyDescent="0.2">
      <c r="A58" s="10" t="s">
        <v>103</v>
      </c>
      <c r="B58" s="11" t="s">
        <v>22</v>
      </c>
      <c r="C58" s="11" t="s">
        <v>465</v>
      </c>
      <c r="D58" s="11" t="s">
        <v>466</v>
      </c>
      <c r="E58" s="12" t="s">
        <v>467</v>
      </c>
      <c r="F58" s="38"/>
      <c r="G58" s="11"/>
      <c r="H58" s="27"/>
      <c r="I58" s="27"/>
      <c r="J58" s="13" t="s">
        <v>58</v>
      </c>
      <c r="K58" s="14">
        <v>450</v>
      </c>
      <c r="L58" s="15"/>
      <c r="M58" s="15"/>
      <c r="N58" s="15"/>
      <c r="O58" s="16"/>
      <c r="P58" s="17"/>
      <c r="Q58" s="19">
        <v>0</v>
      </c>
      <c r="R58" s="20">
        <f t="shared" si="0"/>
        <v>0</v>
      </c>
      <c r="S58" s="20">
        <f t="shared" si="1"/>
        <v>0</v>
      </c>
      <c r="T58" s="21">
        <f t="shared" si="2"/>
        <v>0</v>
      </c>
    </row>
    <row r="59" spans="1:20" s="5" customFormat="1" ht="35.1" customHeight="1" x14ac:dyDescent="0.2">
      <c r="A59" s="10" t="s">
        <v>104</v>
      </c>
      <c r="B59" s="11" t="s">
        <v>18</v>
      </c>
      <c r="C59" s="11" t="s">
        <v>468</v>
      </c>
      <c r="D59" s="11" t="s">
        <v>469</v>
      </c>
      <c r="E59" s="12" t="s">
        <v>470</v>
      </c>
      <c r="F59" s="38"/>
      <c r="G59" s="11"/>
      <c r="H59" s="27"/>
      <c r="I59" s="27"/>
      <c r="J59" s="13" t="s">
        <v>58</v>
      </c>
      <c r="K59" s="14">
        <v>200</v>
      </c>
      <c r="L59" s="15"/>
      <c r="M59" s="15"/>
      <c r="N59" s="15"/>
      <c r="O59" s="16"/>
      <c r="P59" s="17"/>
      <c r="Q59" s="19">
        <v>0</v>
      </c>
      <c r="R59" s="20">
        <f t="shared" si="0"/>
        <v>0</v>
      </c>
      <c r="S59" s="20">
        <f t="shared" si="1"/>
        <v>0</v>
      </c>
      <c r="T59" s="21">
        <f t="shared" si="2"/>
        <v>0</v>
      </c>
    </row>
    <row r="60" spans="1:20" s="5" customFormat="1" ht="35.1" customHeight="1" x14ac:dyDescent="0.2">
      <c r="A60" s="10" t="s">
        <v>105</v>
      </c>
      <c r="B60" s="11" t="s">
        <v>20</v>
      </c>
      <c r="C60" s="11" t="s">
        <v>471</v>
      </c>
      <c r="D60" s="11" t="s">
        <v>472</v>
      </c>
      <c r="E60" s="12" t="s">
        <v>473</v>
      </c>
      <c r="F60" s="38"/>
      <c r="G60" s="11"/>
      <c r="H60" s="27"/>
      <c r="I60" s="27"/>
      <c r="J60" s="13" t="s">
        <v>58</v>
      </c>
      <c r="K60" s="14">
        <v>1080</v>
      </c>
      <c r="L60" s="15"/>
      <c r="M60" s="15"/>
      <c r="N60" s="15"/>
      <c r="O60" s="16"/>
      <c r="P60" s="17"/>
      <c r="Q60" s="19">
        <v>0</v>
      </c>
      <c r="R60" s="20">
        <f t="shared" si="0"/>
        <v>0</v>
      </c>
      <c r="S60" s="20">
        <f t="shared" si="1"/>
        <v>0</v>
      </c>
      <c r="T60" s="21">
        <f t="shared" si="2"/>
        <v>0</v>
      </c>
    </row>
    <row r="61" spans="1:20" s="5" customFormat="1" ht="35.1" customHeight="1" x14ac:dyDescent="0.2">
      <c r="A61" s="10" t="s">
        <v>108</v>
      </c>
      <c r="B61" s="11" t="s">
        <v>23</v>
      </c>
      <c r="C61" s="11" t="s">
        <v>474</v>
      </c>
      <c r="D61" s="11" t="s">
        <v>475</v>
      </c>
      <c r="E61" s="12" t="s">
        <v>476</v>
      </c>
      <c r="F61" s="38"/>
      <c r="G61" s="11"/>
      <c r="H61" s="27"/>
      <c r="I61" s="27"/>
      <c r="J61" s="13" t="s">
        <v>58</v>
      </c>
      <c r="K61" s="14">
        <v>10</v>
      </c>
      <c r="L61" s="15"/>
      <c r="M61" s="15"/>
      <c r="N61" s="15"/>
      <c r="O61" s="16"/>
      <c r="P61" s="17"/>
      <c r="Q61" s="19">
        <v>0</v>
      </c>
      <c r="R61" s="20">
        <f t="shared" si="0"/>
        <v>0</v>
      </c>
      <c r="S61" s="20">
        <f t="shared" si="1"/>
        <v>0</v>
      </c>
      <c r="T61" s="21">
        <f t="shared" si="2"/>
        <v>0</v>
      </c>
    </row>
    <row r="62" spans="1:20" s="5" customFormat="1" ht="35.1" customHeight="1" x14ac:dyDescent="0.2">
      <c r="A62" s="10" t="s">
        <v>109</v>
      </c>
      <c r="B62" s="11" t="s">
        <v>24</v>
      </c>
      <c r="C62" s="11" t="s">
        <v>477</v>
      </c>
      <c r="D62" s="11" t="s">
        <v>478</v>
      </c>
      <c r="E62" s="12" t="s">
        <v>479</v>
      </c>
      <c r="F62" s="38"/>
      <c r="G62" s="11"/>
      <c r="H62" s="27"/>
      <c r="I62" s="27"/>
      <c r="J62" s="13" t="s">
        <v>58</v>
      </c>
      <c r="K62" s="14">
        <v>5</v>
      </c>
      <c r="L62" s="15"/>
      <c r="M62" s="15"/>
      <c r="N62" s="15"/>
      <c r="O62" s="16"/>
      <c r="P62" s="17"/>
      <c r="Q62" s="19">
        <v>0</v>
      </c>
      <c r="R62" s="20">
        <f t="shared" si="0"/>
        <v>0</v>
      </c>
      <c r="S62" s="20">
        <f t="shared" si="1"/>
        <v>0</v>
      </c>
      <c r="T62" s="21">
        <f t="shared" si="2"/>
        <v>0</v>
      </c>
    </row>
    <row r="63" spans="1:20" s="5" customFormat="1" ht="35.1" customHeight="1" x14ac:dyDescent="0.2">
      <c r="A63" s="10" t="s">
        <v>111</v>
      </c>
      <c r="B63" s="11" t="s">
        <v>21</v>
      </c>
      <c r="C63" s="11" t="s">
        <v>480</v>
      </c>
      <c r="D63" s="11" t="s">
        <v>152</v>
      </c>
      <c r="E63" s="12" t="s">
        <v>153</v>
      </c>
      <c r="F63" s="38"/>
      <c r="G63" s="11"/>
      <c r="H63" s="27"/>
      <c r="I63" s="27"/>
      <c r="J63" s="13" t="s">
        <v>58</v>
      </c>
      <c r="K63" s="14">
        <v>12</v>
      </c>
      <c r="L63" s="15"/>
      <c r="M63" s="15"/>
      <c r="N63" s="15"/>
      <c r="O63" s="16"/>
      <c r="P63" s="17"/>
      <c r="Q63" s="19">
        <v>0</v>
      </c>
      <c r="R63" s="20">
        <f t="shared" si="0"/>
        <v>0</v>
      </c>
      <c r="S63" s="20">
        <f t="shared" si="1"/>
        <v>0</v>
      </c>
      <c r="T63" s="21">
        <f t="shared" si="2"/>
        <v>0</v>
      </c>
    </row>
    <row r="64" spans="1:20" s="5" customFormat="1" ht="35.1" customHeight="1" x14ac:dyDescent="0.2">
      <c r="A64" s="10" t="s">
        <v>112</v>
      </c>
      <c r="B64" s="11" t="s">
        <v>18</v>
      </c>
      <c r="C64" s="11" t="s">
        <v>481</v>
      </c>
      <c r="D64" s="11" t="s">
        <v>482</v>
      </c>
      <c r="E64" s="12" t="s">
        <v>483</v>
      </c>
      <c r="F64" s="38"/>
      <c r="G64" s="11"/>
      <c r="H64" s="27"/>
      <c r="I64" s="27"/>
      <c r="J64" s="13" t="s">
        <v>58</v>
      </c>
      <c r="K64" s="14">
        <v>14</v>
      </c>
      <c r="L64" s="15"/>
      <c r="M64" s="15"/>
      <c r="N64" s="15"/>
      <c r="O64" s="16"/>
      <c r="P64" s="17"/>
      <c r="Q64" s="19">
        <v>0</v>
      </c>
      <c r="R64" s="20">
        <f t="shared" si="0"/>
        <v>0</v>
      </c>
      <c r="S64" s="20">
        <f t="shared" si="1"/>
        <v>0</v>
      </c>
      <c r="T64" s="21">
        <f t="shared" si="2"/>
        <v>0</v>
      </c>
    </row>
    <row r="65" spans="1:20" s="5" customFormat="1" ht="35.1" customHeight="1" x14ac:dyDescent="0.2">
      <c r="A65" s="10" t="s">
        <v>113</v>
      </c>
      <c r="B65" s="11" t="s">
        <v>73</v>
      </c>
      <c r="C65" s="11" t="s">
        <v>484</v>
      </c>
      <c r="D65" s="11" t="s">
        <v>156</v>
      </c>
      <c r="E65" s="12" t="s">
        <v>157</v>
      </c>
      <c r="F65" s="38"/>
      <c r="G65" s="11"/>
      <c r="H65" s="27"/>
      <c r="I65" s="27"/>
      <c r="J65" s="13" t="s">
        <v>58</v>
      </c>
      <c r="K65" s="14">
        <v>13</v>
      </c>
      <c r="L65" s="15"/>
      <c r="M65" s="15"/>
      <c r="N65" s="15"/>
      <c r="O65" s="16"/>
      <c r="P65" s="17"/>
      <c r="Q65" s="19">
        <v>0</v>
      </c>
      <c r="R65" s="20">
        <f t="shared" si="0"/>
        <v>0</v>
      </c>
      <c r="S65" s="20">
        <f t="shared" si="1"/>
        <v>0</v>
      </c>
      <c r="T65" s="21">
        <f t="shared" si="2"/>
        <v>0</v>
      </c>
    </row>
    <row r="66" spans="1:20" s="5" customFormat="1" ht="35.1" customHeight="1" x14ac:dyDescent="0.2">
      <c r="A66" s="10" t="s">
        <v>114</v>
      </c>
      <c r="B66" s="11" t="s">
        <v>73</v>
      </c>
      <c r="C66" s="11" t="s">
        <v>485</v>
      </c>
      <c r="D66" s="11" t="s">
        <v>159</v>
      </c>
      <c r="E66" s="12" t="s">
        <v>160</v>
      </c>
      <c r="F66" s="38"/>
      <c r="G66" s="11"/>
      <c r="H66" s="27"/>
      <c r="I66" s="27"/>
      <c r="J66" s="13" t="s">
        <v>58</v>
      </c>
      <c r="K66" s="14">
        <v>13</v>
      </c>
      <c r="L66" s="15"/>
      <c r="M66" s="15"/>
      <c r="N66" s="15"/>
      <c r="O66" s="16"/>
      <c r="P66" s="17"/>
      <c r="Q66" s="19">
        <v>0</v>
      </c>
      <c r="R66" s="20">
        <f t="shared" si="0"/>
        <v>0</v>
      </c>
      <c r="S66" s="20">
        <f t="shared" si="1"/>
        <v>0</v>
      </c>
      <c r="T66" s="21">
        <f t="shared" si="2"/>
        <v>0</v>
      </c>
    </row>
    <row r="67" spans="1:20" s="5" customFormat="1" ht="35.1" customHeight="1" x14ac:dyDescent="0.2">
      <c r="A67" s="10" t="s">
        <v>115</v>
      </c>
      <c r="B67" s="11" t="s">
        <v>21</v>
      </c>
      <c r="C67" s="11" t="s">
        <v>486</v>
      </c>
      <c r="D67" s="11" t="s">
        <v>487</v>
      </c>
      <c r="E67" s="12" t="s">
        <v>488</v>
      </c>
      <c r="F67" s="38"/>
      <c r="G67" s="11"/>
      <c r="H67" s="27"/>
      <c r="I67" s="27"/>
      <c r="J67" s="13" t="s">
        <v>58</v>
      </c>
      <c r="K67" s="14">
        <v>2</v>
      </c>
      <c r="L67" s="15"/>
      <c r="M67" s="15"/>
      <c r="N67" s="15"/>
      <c r="O67" s="16"/>
      <c r="P67" s="17"/>
      <c r="Q67" s="19">
        <v>0</v>
      </c>
      <c r="R67" s="20">
        <f t="shared" si="0"/>
        <v>0</v>
      </c>
      <c r="S67" s="20">
        <f t="shared" si="1"/>
        <v>0</v>
      </c>
      <c r="T67" s="21">
        <f t="shared" si="2"/>
        <v>0</v>
      </c>
    </row>
    <row r="68" spans="1:20" s="5" customFormat="1" ht="35.1" customHeight="1" x14ac:dyDescent="0.2">
      <c r="A68" s="10" t="s">
        <v>116</v>
      </c>
      <c r="B68" s="11" t="s">
        <v>21</v>
      </c>
      <c r="C68" s="11" t="s">
        <v>489</v>
      </c>
      <c r="D68" s="11" t="s">
        <v>164</v>
      </c>
      <c r="E68" s="12" t="s">
        <v>165</v>
      </c>
      <c r="F68" s="38"/>
      <c r="G68" s="11"/>
      <c r="H68" s="27"/>
      <c r="I68" s="27"/>
      <c r="J68" s="13" t="s">
        <v>58</v>
      </c>
      <c r="K68" s="14">
        <v>5</v>
      </c>
      <c r="L68" s="15"/>
      <c r="M68" s="15"/>
      <c r="N68" s="15"/>
      <c r="O68" s="16"/>
      <c r="P68" s="17"/>
      <c r="Q68" s="19">
        <v>0</v>
      </c>
      <c r="R68" s="20">
        <f t="shared" si="0"/>
        <v>0</v>
      </c>
      <c r="S68" s="20">
        <f t="shared" si="1"/>
        <v>0</v>
      </c>
      <c r="T68" s="21">
        <f t="shared" si="2"/>
        <v>0</v>
      </c>
    </row>
    <row r="69" spans="1:20" s="5" customFormat="1" ht="35.1" customHeight="1" x14ac:dyDescent="0.2">
      <c r="A69" s="10" t="s">
        <v>117</v>
      </c>
      <c r="B69" s="11" t="s">
        <v>19</v>
      </c>
      <c r="C69" s="11" t="s">
        <v>490</v>
      </c>
      <c r="D69" s="11" t="s">
        <v>491</v>
      </c>
      <c r="E69" s="12" t="s">
        <v>492</v>
      </c>
      <c r="F69" s="38"/>
      <c r="G69" s="11"/>
      <c r="H69" s="27"/>
      <c r="I69" s="27"/>
      <c r="J69" s="13" t="s">
        <v>58</v>
      </c>
      <c r="K69" s="14">
        <v>2</v>
      </c>
      <c r="L69" s="15"/>
      <c r="M69" s="15"/>
      <c r="N69" s="15"/>
      <c r="O69" s="16"/>
      <c r="P69" s="17"/>
      <c r="Q69" s="19">
        <v>0</v>
      </c>
      <c r="R69" s="20">
        <f t="shared" si="0"/>
        <v>0</v>
      </c>
      <c r="S69" s="20">
        <f t="shared" si="1"/>
        <v>0</v>
      </c>
      <c r="T69" s="21">
        <f t="shared" si="2"/>
        <v>0</v>
      </c>
    </row>
    <row r="70" spans="1:20" s="5" customFormat="1" ht="35.1" customHeight="1" x14ac:dyDescent="0.2">
      <c r="A70" s="10" t="s">
        <v>118</v>
      </c>
      <c r="B70" s="11" t="s">
        <v>493</v>
      </c>
      <c r="C70" s="11" t="s">
        <v>494</v>
      </c>
      <c r="D70" s="11" t="s">
        <v>174</v>
      </c>
      <c r="E70" s="12" t="s">
        <v>175</v>
      </c>
      <c r="F70" s="38"/>
      <c r="G70" s="11"/>
      <c r="H70" s="27"/>
      <c r="I70" s="27"/>
      <c r="J70" s="13" t="s">
        <v>58</v>
      </c>
      <c r="K70" s="14">
        <v>8</v>
      </c>
      <c r="L70" s="15"/>
      <c r="M70" s="15"/>
      <c r="N70" s="15"/>
      <c r="O70" s="16"/>
      <c r="P70" s="17"/>
      <c r="Q70" s="19">
        <v>0</v>
      </c>
      <c r="R70" s="20">
        <f t="shared" si="0"/>
        <v>0</v>
      </c>
      <c r="S70" s="20">
        <f t="shared" si="1"/>
        <v>0</v>
      </c>
      <c r="T70" s="21">
        <f t="shared" si="2"/>
        <v>0</v>
      </c>
    </row>
    <row r="71" spans="1:20" s="5" customFormat="1" ht="35.1" customHeight="1" x14ac:dyDescent="0.2">
      <c r="A71" s="10" t="s">
        <v>119</v>
      </c>
      <c r="B71" s="11" t="s">
        <v>21</v>
      </c>
      <c r="C71" s="11" t="s">
        <v>495</v>
      </c>
      <c r="D71" s="11" t="s">
        <v>178</v>
      </c>
      <c r="E71" s="12" t="s">
        <v>179</v>
      </c>
      <c r="F71" s="38"/>
      <c r="G71" s="11"/>
      <c r="H71" s="27"/>
      <c r="I71" s="27"/>
      <c r="J71" s="13" t="s">
        <v>58</v>
      </c>
      <c r="K71" s="14">
        <v>2</v>
      </c>
      <c r="L71" s="15"/>
      <c r="M71" s="15"/>
      <c r="N71" s="15"/>
      <c r="O71" s="16"/>
      <c r="P71" s="17"/>
      <c r="Q71" s="19">
        <v>0</v>
      </c>
      <c r="R71" s="20">
        <f t="shared" si="0"/>
        <v>0</v>
      </c>
      <c r="S71" s="20">
        <f t="shared" si="1"/>
        <v>0</v>
      </c>
      <c r="T71" s="21">
        <f t="shared" si="2"/>
        <v>0</v>
      </c>
    </row>
    <row r="72" spans="1:20" s="5" customFormat="1" ht="35.1" customHeight="1" x14ac:dyDescent="0.2">
      <c r="A72" s="10" t="s">
        <v>120</v>
      </c>
      <c r="B72" s="11" t="s">
        <v>21</v>
      </c>
      <c r="C72" s="11" t="s">
        <v>496</v>
      </c>
      <c r="D72" s="11" t="s">
        <v>497</v>
      </c>
      <c r="E72" s="12" t="s">
        <v>498</v>
      </c>
      <c r="F72" s="38"/>
      <c r="G72" s="11"/>
      <c r="H72" s="27"/>
      <c r="I72" s="27"/>
      <c r="J72" s="13" t="s">
        <v>58</v>
      </c>
      <c r="K72" s="14">
        <v>5</v>
      </c>
      <c r="L72" s="15"/>
      <c r="M72" s="15"/>
      <c r="N72" s="15"/>
      <c r="O72" s="16"/>
      <c r="P72" s="17"/>
      <c r="Q72" s="19">
        <v>0</v>
      </c>
      <c r="R72" s="20">
        <f t="shared" si="0"/>
        <v>0</v>
      </c>
      <c r="S72" s="20">
        <f t="shared" si="1"/>
        <v>0</v>
      </c>
      <c r="T72" s="21">
        <f t="shared" si="2"/>
        <v>0</v>
      </c>
    </row>
    <row r="73" spans="1:20" s="5" customFormat="1" ht="35.1" customHeight="1" x14ac:dyDescent="0.2">
      <c r="A73" s="10" t="s">
        <v>123</v>
      </c>
      <c r="B73" s="11" t="s">
        <v>389</v>
      </c>
      <c r="C73" s="11" t="s">
        <v>499</v>
      </c>
      <c r="D73" s="11" t="s">
        <v>181</v>
      </c>
      <c r="E73" s="12" t="s">
        <v>182</v>
      </c>
      <c r="F73" s="38"/>
      <c r="G73" s="11"/>
      <c r="H73" s="27"/>
      <c r="I73" s="27"/>
      <c r="J73" s="13" t="s">
        <v>58</v>
      </c>
      <c r="K73" s="14">
        <v>6</v>
      </c>
      <c r="L73" s="15"/>
      <c r="M73" s="15"/>
      <c r="N73" s="15"/>
      <c r="O73" s="16"/>
      <c r="P73" s="17"/>
      <c r="Q73" s="19">
        <v>0</v>
      </c>
      <c r="R73" s="20">
        <f t="shared" si="0"/>
        <v>0</v>
      </c>
      <c r="S73" s="20">
        <f t="shared" si="1"/>
        <v>0</v>
      </c>
      <c r="T73" s="21">
        <f t="shared" si="2"/>
        <v>0</v>
      </c>
    </row>
    <row r="74" spans="1:20" s="5" customFormat="1" ht="35.1" customHeight="1" x14ac:dyDescent="0.2">
      <c r="A74" s="10" t="s">
        <v>124</v>
      </c>
      <c r="B74" s="11" t="s">
        <v>25</v>
      </c>
      <c r="C74" s="11" t="s">
        <v>500</v>
      </c>
      <c r="D74" s="11" t="s">
        <v>184</v>
      </c>
      <c r="E74" s="12" t="s">
        <v>185</v>
      </c>
      <c r="F74" s="38"/>
      <c r="G74" s="11"/>
      <c r="H74" s="27"/>
      <c r="I74" s="27"/>
      <c r="J74" s="13" t="s">
        <v>58</v>
      </c>
      <c r="K74" s="14">
        <v>3</v>
      </c>
      <c r="L74" s="15"/>
      <c r="M74" s="15"/>
      <c r="N74" s="15"/>
      <c r="O74" s="16"/>
      <c r="P74" s="17"/>
      <c r="Q74" s="19">
        <v>0</v>
      </c>
      <c r="R74" s="20">
        <f t="shared" si="0"/>
        <v>0</v>
      </c>
      <c r="S74" s="20">
        <f t="shared" si="1"/>
        <v>0</v>
      </c>
      <c r="T74" s="21">
        <f t="shared" si="2"/>
        <v>0</v>
      </c>
    </row>
    <row r="75" spans="1:20" s="5" customFormat="1" ht="35.1" customHeight="1" x14ac:dyDescent="0.2">
      <c r="A75" s="10" t="s">
        <v>125</v>
      </c>
      <c r="B75" s="11" t="s">
        <v>501</v>
      </c>
      <c r="C75" s="11" t="s">
        <v>502</v>
      </c>
      <c r="D75" s="11" t="s">
        <v>188</v>
      </c>
      <c r="E75" s="12" t="s">
        <v>189</v>
      </c>
      <c r="F75" s="38"/>
      <c r="G75" s="11"/>
      <c r="H75" s="27"/>
      <c r="I75" s="27"/>
      <c r="J75" s="13" t="s">
        <v>58</v>
      </c>
      <c r="K75" s="14">
        <v>7</v>
      </c>
      <c r="L75" s="15"/>
      <c r="M75" s="15"/>
      <c r="N75" s="15"/>
      <c r="O75" s="16"/>
      <c r="P75" s="17"/>
      <c r="Q75" s="19">
        <v>0</v>
      </c>
      <c r="R75" s="20">
        <f t="shared" si="0"/>
        <v>0</v>
      </c>
      <c r="S75" s="20">
        <f t="shared" si="1"/>
        <v>0</v>
      </c>
      <c r="T75" s="21">
        <f t="shared" si="2"/>
        <v>0</v>
      </c>
    </row>
    <row r="76" spans="1:20" s="5" customFormat="1" ht="35.1" customHeight="1" x14ac:dyDescent="0.2">
      <c r="A76" s="10" t="s">
        <v>128</v>
      </c>
      <c r="B76" s="11" t="s">
        <v>19</v>
      </c>
      <c r="C76" s="11" t="s">
        <v>503</v>
      </c>
      <c r="D76" s="11" t="s">
        <v>504</v>
      </c>
      <c r="E76" s="12" t="s">
        <v>505</v>
      </c>
      <c r="F76" s="38"/>
      <c r="G76" s="11"/>
      <c r="H76" s="27"/>
      <c r="I76" s="27"/>
      <c r="J76" s="13" t="s">
        <v>58</v>
      </c>
      <c r="K76" s="14">
        <v>1</v>
      </c>
      <c r="L76" s="15"/>
      <c r="M76" s="15"/>
      <c r="N76" s="15"/>
      <c r="O76" s="16"/>
      <c r="P76" s="17"/>
      <c r="Q76" s="19">
        <v>0</v>
      </c>
      <c r="R76" s="20">
        <f t="shared" si="0"/>
        <v>0</v>
      </c>
      <c r="S76" s="20">
        <f t="shared" si="1"/>
        <v>0</v>
      </c>
      <c r="T76" s="21">
        <f t="shared" si="2"/>
        <v>0</v>
      </c>
    </row>
    <row r="77" spans="1:20" s="5" customFormat="1" ht="35.1" customHeight="1" x14ac:dyDescent="0.2">
      <c r="A77" s="10" t="s">
        <v>129</v>
      </c>
      <c r="B77" s="11" t="s">
        <v>21</v>
      </c>
      <c r="C77" s="11" t="s">
        <v>506</v>
      </c>
      <c r="D77" s="11" t="s">
        <v>191</v>
      </c>
      <c r="E77" s="12" t="s">
        <v>192</v>
      </c>
      <c r="F77" s="38"/>
      <c r="G77" s="11"/>
      <c r="H77" s="27"/>
      <c r="I77" s="27"/>
      <c r="J77" s="13" t="s">
        <v>162</v>
      </c>
      <c r="K77" s="14">
        <v>10</v>
      </c>
      <c r="L77" s="15"/>
      <c r="M77" s="15"/>
      <c r="N77" s="15"/>
      <c r="O77" s="16"/>
      <c r="P77" s="17"/>
      <c r="Q77" s="19">
        <v>0</v>
      </c>
      <c r="R77" s="20">
        <f t="shared" ref="R77:R140" si="3">Q77*K77</f>
        <v>0</v>
      </c>
      <c r="S77" s="20">
        <f t="shared" ref="S77:S140" si="4">T77-R77</f>
        <v>0</v>
      </c>
      <c r="T77" s="21">
        <f t="shared" ref="T77:T140" si="5">R77*1.2</f>
        <v>0</v>
      </c>
    </row>
    <row r="78" spans="1:20" s="5" customFormat="1" ht="35.1" customHeight="1" x14ac:dyDescent="0.2">
      <c r="A78" s="10" t="s">
        <v>130</v>
      </c>
      <c r="B78" s="11" t="s">
        <v>21</v>
      </c>
      <c r="C78" s="11" t="s">
        <v>507</v>
      </c>
      <c r="D78" s="11" t="s">
        <v>196</v>
      </c>
      <c r="E78" s="12" t="s">
        <v>197</v>
      </c>
      <c r="F78" s="38"/>
      <c r="G78" s="11"/>
      <c r="H78" s="27"/>
      <c r="I78" s="27"/>
      <c r="J78" s="13" t="s">
        <v>162</v>
      </c>
      <c r="K78" s="14">
        <v>5</v>
      </c>
      <c r="L78" s="15"/>
      <c r="M78" s="15"/>
      <c r="N78" s="15"/>
      <c r="O78" s="16"/>
      <c r="P78" s="17"/>
      <c r="Q78" s="19">
        <v>0</v>
      </c>
      <c r="R78" s="20">
        <f t="shared" si="3"/>
        <v>0</v>
      </c>
      <c r="S78" s="20">
        <f t="shared" si="4"/>
        <v>0</v>
      </c>
      <c r="T78" s="21">
        <f t="shared" si="5"/>
        <v>0</v>
      </c>
    </row>
    <row r="79" spans="1:20" s="5" customFormat="1" ht="84.95" customHeight="1" x14ac:dyDescent="0.2">
      <c r="A79" s="10" t="s">
        <v>131</v>
      </c>
      <c r="B79" s="11" t="s">
        <v>21</v>
      </c>
      <c r="C79" s="11" t="s">
        <v>508</v>
      </c>
      <c r="D79" s="11" t="s">
        <v>509</v>
      </c>
      <c r="E79" s="12" t="s">
        <v>510</v>
      </c>
      <c r="F79" s="38"/>
      <c r="G79" s="11"/>
      <c r="H79" s="27"/>
      <c r="I79" s="27"/>
      <c r="J79" s="13" t="s">
        <v>58</v>
      </c>
      <c r="K79" s="14">
        <v>5</v>
      </c>
      <c r="L79" s="15"/>
      <c r="M79" s="15"/>
      <c r="N79" s="15"/>
      <c r="O79" s="16"/>
      <c r="P79" s="17"/>
      <c r="Q79" s="19">
        <v>0</v>
      </c>
      <c r="R79" s="20">
        <f t="shared" si="3"/>
        <v>0</v>
      </c>
      <c r="S79" s="20">
        <f t="shared" si="4"/>
        <v>0</v>
      </c>
      <c r="T79" s="21">
        <f t="shared" si="5"/>
        <v>0</v>
      </c>
    </row>
    <row r="80" spans="1:20" s="5" customFormat="1" ht="35.1" customHeight="1" x14ac:dyDescent="0.2">
      <c r="A80" s="10" t="s">
        <v>132</v>
      </c>
      <c r="B80" s="11" t="s">
        <v>19</v>
      </c>
      <c r="C80" s="11" t="s">
        <v>511</v>
      </c>
      <c r="D80" s="11" t="s">
        <v>512</v>
      </c>
      <c r="E80" s="12" t="s">
        <v>513</v>
      </c>
      <c r="F80" s="38"/>
      <c r="G80" s="11"/>
      <c r="H80" s="27"/>
      <c r="I80" s="27"/>
      <c r="J80" s="13" t="s">
        <v>162</v>
      </c>
      <c r="K80" s="14">
        <v>1</v>
      </c>
      <c r="L80" s="15"/>
      <c r="M80" s="15"/>
      <c r="N80" s="15"/>
      <c r="O80" s="16"/>
      <c r="P80" s="17"/>
      <c r="Q80" s="19">
        <v>0</v>
      </c>
      <c r="R80" s="20">
        <f t="shared" si="3"/>
        <v>0</v>
      </c>
      <c r="S80" s="20">
        <f t="shared" si="4"/>
        <v>0</v>
      </c>
      <c r="T80" s="21">
        <f t="shared" si="5"/>
        <v>0</v>
      </c>
    </row>
    <row r="81" spans="1:20" s="5" customFormat="1" ht="35.1" customHeight="1" x14ac:dyDescent="0.2">
      <c r="A81" s="10" t="s">
        <v>133</v>
      </c>
      <c r="B81" s="11" t="s">
        <v>23</v>
      </c>
      <c r="C81" s="11" t="s">
        <v>514</v>
      </c>
      <c r="D81" s="11" t="s">
        <v>515</v>
      </c>
      <c r="E81" s="12" t="s">
        <v>516</v>
      </c>
      <c r="F81" s="38"/>
      <c r="G81" s="11"/>
      <c r="H81" s="27"/>
      <c r="I81" s="27"/>
      <c r="J81" s="13" t="s">
        <v>58</v>
      </c>
      <c r="K81" s="14">
        <v>1</v>
      </c>
      <c r="L81" s="15"/>
      <c r="M81" s="15"/>
      <c r="N81" s="15"/>
      <c r="O81" s="16"/>
      <c r="P81" s="17"/>
      <c r="Q81" s="19">
        <v>0</v>
      </c>
      <c r="R81" s="20">
        <f t="shared" si="3"/>
        <v>0</v>
      </c>
      <c r="S81" s="20">
        <f t="shared" si="4"/>
        <v>0</v>
      </c>
      <c r="T81" s="21">
        <f t="shared" si="5"/>
        <v>0</v>
      </c>
    </row>
    <row r="82" spans="1:20" s="5" customFormat="1" ht="35.1" customHeight="1" x14ac:dyDescent="0.2">
      <c r="A82" s="10" t="s">
        <v>134</v>
      </c>
      <c r="B82" s="11" t="s">
        <v>18</v>
      </c>
      <c r="C82" s="11" t="s">
        <v>517</v>
      </c>
      <c r="D82" s="11" t="s">
        <v>518</v>
      </c>
      <c r="E82" s="12" t="s">
        <v>519</v>
      </c>
      <c r="F82" s="38"/>
      <c r="G82" s="11"/>
      <c r="H82" s="27"/>
      <c r="I82" s="27"/>
      <c r="J82" s="13" t="s">
        <v>162</v>
      </c>
      <c r="K82" s="14">
        <v>1</v>
      </c>
      <c r="L82" s="15"/>
      <c r="M82" s="15"/>
      <c r="N82" s="15"/>
      <c r="O82" s="16"/>
      <c r="P82" s="17"/>
      <c r="Q82" s="19">
        <v>0</v>
      </c>
      <c r="R82" s="20">
        <f t="shared" si="3"/>
        <v>0</v>
      </c>
      <c r="S82" s="20">
        <f t="shared" si="4"/>
        <v>0</v>
      </c>
      <c r="T82" s="21">
        <f t="shared" si="5"/>
        <v>0</v>
      </c>
    </row>
    <row r="83" spans="1:20" s="5" customFormat="1" ht="35.1" customHeight="1" x14ac:dyDescent="0.2">
      <c r="A83" s="10" t="s">
        <v>135</v>
      </c>
      <c r="B83" s="11" t="s">
        <v>217</v>
      </c>
      <c r="C83" s="11" t="s">
        <v>520</v>
      </c>
      <c r="D83" s="11" t="s">
        <v>203</v>
      </c>
      <c r="E83" s="12" t="s">
        <v>204</v>
      </c>
      <c r="F83" s="38"/>
      <c r="G83" s="11"/>
      <c r="H83" s="27"/>
      <c r="I83" s="27"/>
      <c r="J83" s="13" t="s">
        <v>58</v>
      </c>
      <c r="K83" s="14">
        <v>9</v>
      </c>
      <c r="L83" s="15"/>
      <c r="M83" s="15"/>
      <c r="N83" s="15"/>
      <c r="O83" s="16"/>
      <c r="P83" s="17"/>
      <c r="Q83" s="19">
        <v>0</v>
      </c>
      <c r="R83" s="20">
        <f t="shared" si="3"/>
        <v>0</v>
      </c>
      <c r="S83" s="20">
        <f t="shared" si="4"/>
        <v>0</v>
      </c>
      <c r="T83" s="21">
        <f t="shared" si="5"/>
        <v>0</v>
      </c>
    </row>
    <row r="84" spans="1:20" s="5" customFormat="1" ht="35.1" customHeight="1" x14ac:dyDescent="0.2">
      <c r="A84" s="10" t="s">
        <v>136</v>
      </c>
      <c r="B84" s="11" t="s">
        <v>521</v>
      </c>
      <c r="C84" s="11" t="s">
        <v>522</v>
      </c>
      <c r="D84" s="11" t="s">
        <v>209</v>
      </c>
      <c r="E84" s="12" t="s">
        <v>210</v>
      </c>
      <c r="F84" s="38"/>
      <c r="G84" s="11"/>
      <c r="H84" s="27"/>
      <c r="I84" s="27"/>
      <c r="J84" s="13" t="s">
        <v>171</v>
      </c>
      <c r="K84" s="14">
        <v>9</v>
      </c>
      <c r="L84" s="15"/>
      <c r="M84" s="15"/>
      <c r="N84" s="15"/>
      <c r="O84" s="16"/>
      <c r="P84" s="17"/>
      <c r="Q84" s="19">
        <v>0</v>
      </c>
      <c r="R84" s="20">
        <f t="shared" si="3"/>
        <v>0</v>
      </c>
      <c r="S84" s="20">
        <f t="shared" si="4"/>
        <v>0</v>
      </c>
      <c r="T84" s="21">
        <f t="shared" si="5"/>
        <v>0</v>
      </c>
    </row>
    <row r="85" spans="1:20" s="5" customFormat="1" ht="35.1" customHeight="1" x14ac:dyDescent="0.2">
      <c r="A85" s="10" t="s">
        <v>139</v>
      </c>
      <c r="B85" s="11" t="s">
        <v>20</v>
      </c>
      <c r="C85" s="11" t="s">
        <v>523</v>
      </c>
      <c r="D85" s="11" t="s">
        <v>524</v>
      </c>
      <c r="E85" s="12" t="s">
        <v>525</v>
      </c>
      <c r="F85" s="38"/>
      <c r="G85" s="11"/>
      <c r="H85" s="27"/>
      <c r="I85" s="27"/>
      <c r="J85" s="13" t="s">
        <v>162</v>
      </c>
      <c r="K85" s="14">
        <v>8</v>
      </c>
      <c r="L85" s="15"/>
      <c r="M85" s="15"/>
      <c r="N85" s="15"/>
      <c r="O85" s="16"/>
      <c r="P85" s="17"/>
      <c r="Q85" s="19">
        <v>0</v>
      </c>
      <c r="R85" s="20">
        <f t="shared" si="3"/>
        <v>0</v>
      </c>
      <c r="S85" s="20">
        <f t="shared" si="4"/>
        <v>0</v>
      </c>
      <c r="T85" s="21">
        <f t="shared" si="5"/>
        <v>0</v>
      </c>
    </row>
    <row r="86" spans="1:20" s="5" customFormat="1" ht="35.1" customHeight="1" x14ac:dyDescent="0.2">
      <c r="A86" s="10" t="s">
        <v>142</v>
      </c>
      <c r="B86" s="11" t="s">
        <v>21</v>
      </c>
      <c r="C86" s="11" t="s">
        <v>526</v>
      </c>
      <c r="D86" s="11" t="s">
        <v>527</v>
      </c>
      <c r="E86" s="12" t="s">
        <v>528</v>
      </c>
      <c r="F86" s="38"/>
      <c r="G86" s="11"/>
      <c r="H86" s="27"/>
      <c r="I86" s="27"/>
      <c r="J86" s="13" t="s">
        <v>58</v>
      </c>
      <c r="K86" s="14">
        <v>5</v>
      </c>
      <c r="L86" s="15"/>
      <c r="M86" s="15"/>
      <c r="N86" s="15"/>
      <c r="O86" s="16"/>
      <c r="P86" s="17"/>
      <c r="Q86" s="19">
        <v>0</v>
      </c>
      <c r="R86" s="20">
        <f t="shared" si="3"/>
        <v>0</v>
      </c>
      <c r="S86" s="20">
        <f t="shared" si="4"/>
        <v>0</v>
      </c>
      <c r="T86" s="21">
        <f t="shared" si="5"/>
        <v>0</v>
      </c>
    </row>
    <row r="87" spans="1:20" s="5" customFormat="1" ht="35.1" customHeight="1" x14ac:dyDescent="0.2">
      <c r="A87" s="10" t="s">
        <v>143</v>
      </c>
      <c r="B87" s="11" t="s">
        <v>20</v>
      </c>
      <c r="C87" s="11" t="s">
        <v>529</v>
      </c>
      <c r="D87" s="11" t="s">
        <v>530</v>
      </c>
      <c r="E87" s="12" t="s">
        <v>531</v>
      </c>
      <c r="F87" s="38"/>
      <c r="G87" s="11"/>
      <c r="H87" s="27"/>
      <c r="I87" s="27"/>
      <c r="J87" s="13" t="s">
        <v>162</v>
      </c>
      <c r="K87" s="14">
        <v>8</v>
      </c>
      <c r="L87" s="15"/>
      <c r="M87" s="15"/>
      <c r="N87" s="15"/>
      <c r="O87" s="16"/>
      <c r="P87" s="17"/>
      <c r="Q87" s="19">
        <v>0</v>
      </c>
      <c r="R87" s="20">
        <f t="shared" si="3"/>
        <v>0</v>
      </c>
      <c r="S87" s="20">
        <f t="shared" si="4"/>
        <v>0</v>
      </c>
      <c r="T87" s="21">
        <f t="shared" si="5"/>
        <v>0</v>
      </c>
    </row>
    <row r="88" spans="1:20" s="5" customFormat="1" ht="35.1" customHeight="1" x14ac:dyDescent="0.2">
      <c r="A88" s="10" t="s">
        <v>146</v>
      </c>
      <c r="B88" s="11" t="s">
        <v>23</v>
      </c>
      <c r="C88" s="11" t="s">
        <v>532</v>
      </c>
      <c r="D88" s="11" t="s">
        <v>533</v>
      </c>
      <c r="E88" s="12" t="s">
        <v>534</v>
      </c>
      <c r="F88" s="38"/>
      <c r="G88" s="11"/>
      <c r="H88" s="27"/>
      <c r="I88" s="27"/>
      <c r="J88" s="13" t="s">
        <v>162</v>
      </c>
      <c r="K88" s="14">
        <v>1</v>
      </c>
      <c r="L88" s="15"/>
      <c r="M88" s="15"/>
      <c r="N88" s="15"/>
      <c r="O88" s="16"/>
      <c r="P88" s="17"/>
      <c r="Q88" s="19">
        <v>0</v>
      </c>
      <c r="R88" s="20">
        <f t="shared" si="3"/>
        <v>0</v>
      </c>
      <c r="S88" s="20">
        <f t="shared" si="4"/>
        <v>0</v>
      </c>
      <c r="T88" s="21">
        <f t="shared" si="5"/>
        <v>0</v>
      </c>
    </row>
    <row r="89" spans="1:20" s="5" customFormat="1" ht="35.1" customHeight="1" x14ac:dyDescent="0.2">
      <c r="A89" s="10" t="s">
        <v>149</v>
      </c>
      <c r="B89" s="11" t="s">
        <v>19</v>
      </c>
      <c r="C89" s="11" t="s">
        <v>535</v>
      </c>
      <c r="D89" s="11" t="s">
        <v>536</v>
      </c>
      <c r="E89" s="12" t="s">
        <v>537</v>
      </c>
      <c r="F89" s="38"/>
      <c r="G89" s="11"/>
      <c r="H89" s="27"/>
      <c r="I89" s="27"/>
      <c r="J89" s="13" t="s">
        <v>162</v>
      </c>
      <c r="K89" s="14">
        <v>2</v>
      </c>
      <c r="L89" s="15"/>
      <c r="M89" s="15"/>
      <c r="N89" s="15"/>
      <c r="O89" s="16"/>
      <c r="P89" s="17"/>
      <c r="Q89" s="19">
        <v>0</v>
      </c>
      <c r="R89" s="20">
        <f t="shared" si="3"/>
        <v>0</v>
      </c>
      <c r="S89" s="20">
        <f t="shared" si="4"/>
        <v>0</v>
      </c>
      <c r="T89" s="21">
        <f t="shared" si="5"/>
        <v>0</v>
      </c>
    </row>
    <row r="90" spans="1:20" s="5" customFormat="1" ht="35.1" customHeight="1" x14ac:dyDescent="0.2">
      <c r="A90" s="10" t="s">
        <v>150</v>
      </c>
      <c r="B90" s="11" t="s">
        <v>19</v>
      </c>
      <c r="C90" s="11" t="s">
        <v>538</v>
      </c>
      <c r="D90" s="11" t="s">
        <v>539</v>
      </c>
      <c r="E90" s="12" t="s">
        <v>540</v>
      </c>
      <c r="F90" s="38"/>
      <c r="G90" s="11"/>
      <c r="H90" s="27"/>
      <c r="I90" s="27"/>
      <c r="J90" s="13" t="s">
        <v>162</v>
      </c>
      <c r="K90" s="14">
        <v>1</v>
      </c>
      <c r="L90" s="15"/>
      <c r="M90" s="15"/>
      <c r="N90" s="15"/>
      <c r="O90" s="16"/>
      <c r="P90" s="17"/>
      <c r="Q90" s="19">
        <v>0</v>
      </c>
      <c r="R90" s="20">
        <f t="shared" si="3"/>
        <v>0</v>
      </c>
      <c r="S90" s="20">
        <f t="shared" si="4"/>
        <v>0</v>
      </c>
      <c r="T90" s="21">
        <f t="shared" si="5"/>
        <v>0</v>
      </c>
    </row>
    <row r="91" spans="1:20" s="5" customFormat="1" ht="35.1" customHeight="1" x14ac:dyDescent="0.2">
      <c r="A91" s="10" t="s">
        <v>151</v>
      </c>
      <c r="B91" s="11" t="s">
        <v>19</v>
      </c>
      <c r="C91" s="11" t="s">
        <v>541</v>
      </c>
      <c r="D91" s="11" t="s">
        <v>542</v>
      </c>
      <c r="E91" s="12" t="s">
        <v>543</v>
      </c>
      <c r="F91" s="38"/>
      <c r="G91" s="11"/>
      <c r="H91" s="27"/>
      <c r="I91" s="27"/>
      <c r="J91" s="13" t="s">
        <v>162</v>
      </c>
      <c r="K91" s="14">
        <v>1</v>
      </c>
      <c r="L91" s="15"/>
      <c r="M91" s="15"/>
      <c r="N91" s="15"/>
      <c r="O91" s="16"/>
      <c r="P91" s="17"/>
      <c r="Q91" s="19">
        <v>0</v>
      </c>
      <c r="R91" s="20">
        <f t="shared" si="3"/>
        <v>0</v>
      </c>
      <c r="S91" s="20">
        <f t="shared" si="4"/>
        <v>0</v>
      </c>
      <c r="T91" s="21">
        <f t="shared" si="5"/>
        <v>0</v>
      </c>
    </row>
    <row r="92" spans="1:20" s="5" customFormat="1" ht="35.1" customHeight="1" x14ac:dyDescent="0.2">
      <c r="A92" s="10" t="s">
        <v>154</v>
      </c>
      <c r="B92" s="11" t="s">
        <v>23</v>
      </c>
      <c r="C92" s="11" t="s">
        <v>544</v>
      </c>
      <c r="D92" s="11" t="s">
        <v>545</v>
      </c>
      <c r="E92" s="12" t="s">
        <v>546</v>
      </c>
      <c r="F92" s="38"/>
      <c r="G92" s="11"/>
      <c r="H92" s="27"/>
      <c r="I92" s="27"/>
      <c r="J92" s="13" t="s">
        <v>58</v>
      </c>
      <c r="K92" s="14">
        <v>1</v>
      </c>
      <c r="L92" s="15"/>
      <c r="M92" s="15"/>
      <c r="N92" s="15"/>
      <c r="O92" s="16"/>
      <c r="P92" s="17"/>
      <c r="Q92" s="19">
        <v>0</v>
      </c>
      <c r="R92" s="20">
        <f t="shared" si="3"/>
        <v>0</v>
      </c>
      <c r="S92" s="20">
        <f t="shared" si="4"/>
        <v>0</v>
      </c>
      <c r="T92" s="21">
        <f t="shared" si="5"/>
        <v>0</v>
      </c>
    </row>
    <row r="93" spans="1:20" s="5" customFormat="1" ht="35.1" customHeight="1" x14ac:dyDescent="0.2">
      <c r="A93" s="10" t="s">
        <v>158</v>
      </c>
      <c r="B93" s="11" t="s">
        <v>19</v>
      </c>
      <c r="C93" s="11" t="s">
        <v>547</v>
      </c>
      <c r="D93" s="11" t="s">
        <v>548</v>
      </c>
      <c r="E93" s="12" t="s">
        <v>549</v>
      </c>
      <c r="F93" s="38"/>
      <c r="G93" s="11"/>
      <c r="H93" s="27"/>
      <c r="I93" s="27"/>
      <c r="J93" s="13" t="s">
        <v>162</v>
      </c>
      <c r="K93" s="14">
        <v>1</v>
      </c>
      <c r="L93" s="15"/>
      <c r="M93" s="15"/>
      <c r="N93" s="15"/>
      <c r="O93" s="16"/>
      <c r="P93" s="17"/>
      <c r="Q93" s="19">
        <v>0</v>
      </c>
      <c r="R93" s="20">
        <f t="shared" si="3"/>
        <v>0</v>
      </c>
      <c r="S93" s="20">
        <f t="shared" si="4"/>
        <v>0</v>
      </c>
      <c r="T93" s="21">
        <f t="shared" si="5"/>
        <v>0</v>
      </c>
    </row>
    <row r="94" spans="1:20" s="5" customFormat="1" ht="35.1" customHeight="1" x14ac:dyDescent="0.2">
      <c r="A94" s="10" t="s">
        <v>161</v>
      </c>
      <c r="B94" s="11" t="s">
        <v>25</v>
      </c>
      <c r="C94" s="11" t="s">
        <v>550</v>
      </c>
      <c r="D94" s="11" t="s">
        <v>221</v>
      </c>
      <c r="E94" s="12" t="s">
        <v>222</v>
      </c>
      <c r="F94" s="38"/>
      <c r="G94" s="11"/>
      <c r="H94" s="27"/>
      <c r="I94" s="27"/>
      <c r="J94" s="13" t="s">
        <v>58</v>
      </c>
      <c r="K94" s="14">
        <v>4</v>
      </c>
      <c r="L94" s="15"/>
      <c r="M94" s="15"/>
      <c r="N94" s="15"/>
      <c r="O94" s="16"/>
      <c r="P94" s="17"/>
      <c r="Q94" s="19">
        <v>0</v>
      </c>
      <c r="R94" s="20">
        <f t="shared" si="3"/>
        <v>0</v>
      </c>
      <c r="S94" s="20">
        <f t="shared" si="4"/>
        <v>0</v>
      </c>
      <c r="T94" s="21">
        <f t="shared" si="5"/>
        <v>0</v>
      </c>
    </row>
    <row r="95" spans="1:20" s="5" customFormat="1" ht="35.1" customHeight="1" x14ac:dyDescent="0.2">
      <c r="A95" s="10" t="s">
        <v>163</v>
      </c>
      <c r="B95" s="11" t="s">
        <v>224</v>
      </c>
      <c r="C95" s="11" t="s">
        <v>551</v>
      </c>
      <c r="D95" s="11" t="s">
        <v>225</v>
      </c>
      <c r="E95" s="12" t="s">
        <v>226</v>
      </c>
      <c r="F95" s="38"/>
      <c r="G95" s="11"/>
      <c r="H95" s="27"/>
      <c r="I95" s="27"/>
      <c r="J95" s="13" t="s">
        <v>58</v>
      </c>
      <c r="K95" s="14">
        <v>3</v>
      </c>
      <c r="L95" s="15"/>
      <c r="M95" s="15"/>
      <c r="N95" s="15"/>
      <c r="O95" s="16"/>
      <c r="P95" s="17"/>
      <c r="Q95" s="19">
        <v>0</v>
      </c>
      <c r="R95" s="20">
        <f t="shared" si="3"/>
        <v>0</v>
      </c>
      <c r="S95" s="20">
        <f t="shared" si="4"/>
        <v>0</v>
      </c>
      <c r="T95" s="21">
        <f t="shared" si="5"/>
        <v>0</v>
      </c>
    </row>
    <row r="96" spans="1:20" s="5" customFormat="1" ht="35.1" customHeight="1" x14ac:dyDescent="0.2">
      <c r="A96" s="10" t="s">
        <v>166</v>
      </c>
      <c r="B96" s="11" t="s">
        <v>23</v>
      </c>
      <c r="C96" s="11" t="s">
        <v>552</v>
      </c>
      <c r="D96" s="11" t="s">
        <v>553</v>
      </c>
      <c r="E96" s="12" t="s">
        <v>554</v>
      </c>
      <c r="F96" s="38"/>
      <c r="G96" s="11"/>
      <c r="H96" s="27"/>
      <c r="I96" s="27"/>
      <c r="J96" s="13" t="s">
        <v>162</v>
      </c>
      <c r="K96" s="18">
        <v>3</v>
      </c>
      <c r="L96" s="15"/>
      <c r="M96" s="15"/>
      <c r="N96" s="15"/>
      <c r="O96" s="16"/>
      <c r="P96" s="17"/>
      <c r="Q96" s="19">
        <v>0</v>
      </c>
      <c r="R96" s="20">
        <f t="shared" si="3"/>
        <v>0</v>
      </c>
      <c r="S96" s="20">
        <f t="shared" si="4"/>
        <v>0</v>
      </c>
      <c r="T96" s="21">
        <f t="shared" si="5"/>
        <v>0</v>
      </c>
    </row>
    <row r="97" spans="1:20" s="5" customFormat="1" ht="35.1" customHeight="1" x14ac:dyDescent="0.2">
      <c r="A97" s="10" t="s">
        <v>167</v>
      </c>
      <c r="B97" s="11" t="s">
        <v>126</v>
      </c>
      <c r="C97" s="11" t="s">
        <v>555</v>
      </c>
      <c r="D97" s="11" t="s">
        <v>231</v>
      </c>
      <c r="E97" s="12" t="s">
        <v>232</v>
      </c>
      <c r="F97" s="38"/>
      <c r="G97" s="11"/>
      <c r="H97" s="27"/>
      <c r="I97" s="27"/>
      <c r="J97" s="13" t="s">
        <v>58</v>
      </c>
      <c r="K97" s="14">
        <v>11</v>
      </c>
      <c r="L97" s="15"/>
      <c r="M97" s="15"/>
      <c r="N97" s="15"/>
      <c r="O97" s="16"/>
      <c r="P97" s="17"/>
      <c r="Q97" s="19">
        <v>0</v>
      </c>
      <c r="R97" s="20">
        <f t="shared" si="3"/>
        <v>0</v>
      </c>
      <c r="S97" s="20">
        <f t="shared" si="4"/>
        <v>0</v>
      </c>
      <c r="T97" s="21">
        <f t="shared" si="5"/>
        <v>0</v>
      </c>
    </row>
    <row r="98" spans="1:20" s="5" customFormat="1" ht="35.1" customHeight="1" x14ac:dyDescent="0.2">
      <c r="A98" s="10" t="s">
        <v>168</v>
      </c>
      <c r="B98" s="11" t="s">
        <v>230</v>
      </c>
      <c r="C98" s="11" t="s">
        <v>556</v>
      </c>
      <c r="D98" s="11" t="s">
        <v>235</v>
      </c>
      <c r="E98" s="12" t="s">
        <v>236</v>
      </c>
      <c r="F98" s="38"/>
      <c r="G98" s="11"/>
      <c r="H98" s="27"/>
      <c r="I98" s="27"/>
      <c r="J98" s="13" t="s">
        <v>58</v>
      </c>
      <c r="K98" s="14">
        <v>6</v>
      </c>
      <c r="L98" s="15"/>
      <c r="M98" s="15"/>
      <c r="N98" s="15"/>
      <c r="O98" s="16"/>
      <c r="P98" s="17"/>
      <c r="Q98" s="19">
        <v>0</v>
      </c>
      <c r="R98" s="20">
        <f t="shared" si="3"/>
        <v>0</v>
      </c>
      <c r="S98" s="20">
        <f t="shared" si="4"/>
        <v>0</v>
      </c>
      <c r="T98" s="21">
        <f t="shared" si="5"/>
        <v>0</v>
      </c>
    </row>
    <row r="99" spans="1:20" s="5" customFormat="1" ht="35.1" customHeight="1" x14ac:dyDescent="0.2">
      <c r="A99" s="10" t="s">
        <v>170</v>
      </c>
      <c r="B99" s="11" t="s">
        <v>21</v>
      </c>
      <c r="C99" s="11" t="s">
        <v>557</v>
      </c>
      <c r="D99" s="11" t="s">
        <v>239</v>
      </c>
      <c r="E99" s="12" t="s">
        <v>240</v>
      </c>
      <c r="F99" s="38"/>
      <c r="G99" s="11"/>
      <c r="H99" s="27"/>
      <c r="I99" s="27"/>
      <c r="J99" s="13" t="s">
        <v>58</v>
      </c>
      <c r="K99" s="14">
        <v>5</v>
      </c>
      <c r="L99" s="15"/>
      <c r="M99" s="15"/>
      <c r="N99" s="15"/>
      <c r="O99" s="16"/>
      <c r="P99" s="17"/>
      <c r="Q99" s="19">
        <v>0</v>
      </c>
      <c r="R99" s="20">
        <f t="shared" si="3"/>
        <v>0</v>
      </c>
      <c r="S99" s="20">
        <f t="shared" si="4"/>
        <v>0</v>
      </c>
      <c r="T99" s="21">
        <f t="shared" si="5"/>
        <v>0</v>
      </c>
    </row>
    <row r="100" spans="1:20" s="5" customFormat="1" ht="35.1" customHeight="1" x14ac:dyDescent="0.2">
      <c r="A100" s="10" t="s">
        <v>172</v>
      </c>
      <c r="B100" s="11" t="s">
        <v>18</v>
      </c>
      <c r="C100" s="11" t="s">
        <v>558</v>
      </c>
      <c r="D100" s="11" t="s">
        <v>242</v>
      </c>
      <c r="E100" s="12" t="s">
        <v>243</v>
      </c>
      <c r="F100" s="38"/>
      <c r="G100" s="11"/>
      <c r="H100" s="27"/>
      <c r="I100" s="27"/>
      <c r="J100" s="13" t="s">
        <v>58</v>
      </c>
      <c r="K100" s="14">
        <v>9</v>
      </c>
      <c r="L100" s="15"/>
      <c r="M100" s="15"/>
      <c r="N100" s="15"/>
      <c r="O100" s="16"/>
      <c r="P100" s="17"/>
      <c r="Q100" s="19">
        <v>0</v>
      </c>
      <c r="R100" s="20">
        <f t="shared" si="3"/>
        <v>0</v>
      </c>
      <c r="S100" s="20">
        <f t="shared" si="4"/>
        <v>0</v>
      </c>
      <c r="T100" s="21">
        <f t="shared" si="5"/>
        <v>0</v>
      </c>
    </row>
    <row r="101" spans="1:20" s="5" customFormat="1" ht="35.1" customHeight="1" x14ac:dyDescent="0.2">
      <c r="A101" s="10" t="s">
        <v>173</v>
      </c>
      <c r="B101" s="11" t="s">
        <v>110</v>
      </c>
      <c r="C101" s="11" t="s">
        <v>559</v>
      </c>
      <c r="D101" s="11" t="s">
        <v>560</v>
      </c>
      <c r="E101" s="12" t="s">
        <v>561</v>
      </c>
      <c r="F101" s="38"/>
      <c r="G101" s="11"/>
      <c r="H101" s="27"/>
      <c r="I101" s="27"/>
      <c r="J101" s="13" t="s">
        <v>58</v>
      </c>
      <c r="K101" s="14">
        <v>6</v>
      </c>
      <c r="L101" s="15"/>
      <c r="M101" s="15"/>
      <c r="N101" s="15"/>
      <c r="O101" s="16"/>
      <c r="P101" s="17"/>
      <c r="Q101" s="19">
        <v>0</v>
      </c>
      <c r="R101" s="20">
        <f t="shared" si="3"/>
        <v>0</v>
      </c>
      <c r="S101" s="20">
        <f t="shared" si="4"/>
        <v>0</v>
      </c>
      <c r="T101" s="21">
        <f t="shared" si="5"/>
        <v>0</v>
      </c>
    </row>
    <row r="102" spans="1:20" s="5" customFormat="1" ht="35.1" customHeight="1" x14ac:dyDescent="0.2">
      <c r="A102" s="10" t="s">
        <v>176</v>
      </c>
      <c r="B102" s="11" t="s">
        <v>562</v>
      </c>
      <c r="C102" s="11" t="s">
        <v>563</v>
      </c>
      <c r="D102" s="11" t="s">
        <v>245</v>
      </c>
      <c r="E102" s="12" t="s">
        <v>246</v>
      </c>
      <c r="F102" s="38"/>
      <c r="G102" s="11"/>
      <c r="H102" s="27"/>
      <c r="I102" s="27"/>
      <c r="J102" s="13" t="s">
        <v>58</v>
      </c>
      <c r="K102" s="14">
        <v>10</v>
      </c>
      <c r="L102" s="15"/>
      <c r="M102" s="15"/>
      <c r="N102" s="15"/>
      <c r="O102" s="16"/>
      <c r="P102" s="17"/>
      <c r="Q102" s="19">
        <v>0</v>
      </c>
      <c r="R102" s="20">
        <f t="shared" si="3"/>
        <v>0</v>
      </c>
      <c r="S102" s="20">
        <f t="shared" si="4"/>
        <v>0</v>
      </c>
      <c r="T102" s="21">
        <f t="shared" si="5"/>
        <v>0</v>
      </c>
    </row>
    <row r="103" spans="1:20" s="5" customFormat="1" ht="35.1" customHeight="1" x14ac:dyDescent="0.2">
      <c r="A103" s="10" t="s">
        <v>177</v>
      </c>
      <c r="B103" s="11" t="s">
        <v>21</v>
      </c>
      <c r="C103" s="11" t="s">
        <v>564</v>
      </c>
      <c r="D103" s="11" t="s">
        <v>250</v>
      </c>
      <c r="E103" s="12" t="s">
        <v>251</v>
      </c>
      <c r="F103" s="38"/>
      <c r="G103" s="11"/>
      <c r="H103" s="27"/>
      <c r="I103" s="27"/>
      <c r="J103" s="13" t="s">
        <v>58</v>
      </c>
      <c r="K103" s="14">
        <v>5</v>
      </c>
      <c r="L103" s="15"/>
      <c r="M103" s="15"/>
      <c r="N103" s="15"/>
      <c r="O103" s="16"/>
      <c r="P103" s="17"/>
      <c r="Q103" s="19">
        <v>0</v>
      </c>
      <c r="R103" s="20">
        <f t="shared" si="3"/>
        <v>0</v>
      </c>
      <c r="S103" s="20">
        <f t="shared" si="4"/>
        <v>0</v>
      </c>
      <c r="T103" s="21">
        <f t="shared" si="5"/>
        <v>0</v>
      </c>
    </row>
    <row r="104" spans="1:20" s="5" customFormat="1" ht="35.1" customHeight="1" x14ac:dyDescent="0.2">
      <c r="A104" s="10" t="s">
        <v>180</v>
      </c>
      <c r="B104" s="11" t="s">
        <v>21</v>
      </c>
      <c r="C104" s="11" t="s">
        <v>565</v>
      </c>
      <c r="D104" s="11" t="s">
        <v>253</v>
      </c>
      <c r="E104" s="12" t="s">
        <v>254</v>
      </c>
      <c r="F104" s="38"/>
      <c r="G104" s="11"/>
      <c r="H104" s="27"/>
      <c r="I104" s="27"/>
      <c r="J104" s="13" t="s">
        <v>58</v>
      </c>
      <c r="K104" s="14">
        <v>5</v>
      </c>
      <c r="L104" s="15"/>
      <c r="M104" s="15"/>
      <c r="N104" s="15"/>
      <c r="O104" s="16"/>
      <c r="P104" s="17"/>
      <c r="Q104" s="19">
        <v>0</v>
      </c>
      <c r="R104" s="20">
        <f t="shared" si="3"/>
        <v>0</v>
      </c>
      <c r="S104" s="20">
        <f t="shared" si="4"/>
        <v>0</v>
      </c>
      <c r="T104" s="21">
        <f t="shared" si="5"/>
        <v>0</v>
      </c>
    </row>
    <row r="105" spans="1:20" s="5" customFormat="1" ht="35.1" customHeight="1" x14ac:dyDescent="0.2">
      <c r="A105" s="10" t="s">
        <v>183</v>
      </c>
      <c r="B105" s="11" t="s">
        <v>23</v>
      </c>
      <c r="C105" s="11" t="s">
        <v>566</v>
      </c>
      <c r="D105" s="11" t="s">
        <v>567</v>
      </c>
      <c r="E105" s="12" t="s">
        <v>568</v>
      </c>
      <c r="F105" s="38"/>
      <c r="G105" s="11"/>
      <c r="H105" s="27"/>
      <c r="I105" s="27"/>
      <c r="J105" s="13" t="s">
        <v>58</v>
      </c>
      <c r="K105" s="14">
        <v>1</v>
      </c>
      <c r="L105" s="15"/>
      <c r="M105" s="15"/>
      <c r="N105" s="15"/>
      <c r="O105" s="16"/>
      <c r="P105" s="17"/>
      <c r="Q105" s="19">
        <v>0</v>
      </c>
      <c r="R105" s="20">
        <f t="shared" si="3"/>
        <v>0</v>
      </c>
      <c r="S105" s="20">
        <f t="shared" si="4"/>
        <v>0</v>
      </c>
      <c r="T105" s="21">
        <f t="shared" si="5"/>
        <v>0</v>
      </c>
    </row>
    <row r="106" spans="1:20" s="5" customFormat="1" ht="35.1" customHeight="1" x14ac:dyDescent="0.2">
      <c r="A106" s="10" t="s">
        <v>186</v>
      </c>
      <c r="B106" s="11" t="s">
        <v>21</v>
      </c>
      <c r="C106" s="11" t="s">
        <v>569</v>
      </c>
      <c r="D106" s="11" t="s">
        <v>258</v>
      </c>
      <c r="E106" s="12" t="s">
        <v>259</v>
      </c>
      <c r="F106" s="38"/>
      <c r="G106" s="11"/>
      <c r="H106" s="27"/>
      <c r="I106" s="27"/>
      <c r="J106" s="13" t="s">
        <v>58</v>
      </c>
      <c r="K106" s="14">
        <v>5</v>
      </c>
      <c r="L106" s="15"/>
      <c r="M106" s="15"/>
      <c r="N106" s="15"/>
      <c r="O106" s="16"/>
      <c r="P106" s="17"/>
      <c r="Q106" s="19">
        <v>0</v>
      </c>
      <c r="R106" s="20">
        <f t="shared" si="3"/>
        <v>0</v>
      </c>
      <c r="S106" s="20">
        <f t="shared" si="4"/>
        <v>0</v>
      </c>
      <c r="T106" s="21">
        <f t="shared" si="5"/>
        <v>0</v>
      </c>
    </row>
    <row r="107" spans="1:20" s="5" customFormat="1" ht="35.1" customHeight="1" x14ac:dyDescent="0.2">
      <c r="A107" s="10" t="s">
        <v>190</v>
      </c>
      <c r="B107" s="11" t="s">
        <v>21</v>
      </c>
      <c r="C107" s="11" t="s">
        <v>570</v>
      </c>
      <c r="D107" s="11" t="s">
        <v>261</v>
      </c>
      <c r="E107" s="12" t="s">
        <v>262</v>
      </c>
      <c r="F107" s="38"/>
      <c r="G107" s="11"/>
      <c r="H107" s="27"/>
      <c r="I107" s="27"/>
      <c r="J107" s="13" t="s">
        <v>58</v>
      </c>
      <c r="K107" s="14">
        <v>5</v>
      </c>
      <c r="L107" s="15"/>
      <c r="M107" s="15"/>
      <c r="N107" s="15"/>
      <c r="O107" s="16"/>
      <c r="P107" s="17"/>
      <c r="Q107" s="19">
        <v>0</v>
      </c>
      <c r="R107" s="20">
        <f t="shared" si="3"/>
        <v>0</v>
      </c>
      <c r="S107" s="20">
        <f t="shared" si="4"/>
        <v>0</v>
      </c>
      <c r="T107" s="21">
        <f t="shared" si="5"/>
        <v>0</v>
      </c>
    </row>
    <row r="108" spans="1:20" s="5" customFormat="1" ht="35.1" customHeight="1" x14ac:dyDescent="0.2">
      <c r="A108" s="10" t="s">
        <v>193</v>
      </c>
      <c r="B108" s="11" t="s">
        <v>571</v>
      </c>
      <c r="C108" s="11" t="s">
        <v>572</v>
      </c>
      <c r="D108" s="11" t="s">
        <v>264</v>
      </c>
      <c r="E108" s="12" t="s">
        <v>265</v>
      </c>
      <c r="F108" s="38"/>
      <c r="G108" s="11"/>
      <c r="H108" s="27"/>
      <c r="I108" s="27"/>
      <c r="J108" s="13" t="s">
        <v>58</v>
      </c>
      <c r="K108" s="14">
        <v>6</v>
      </c>
      <c r="L108" s="15"/>
      <c r="M108" s="15"/>
      <c r="N108" s="15"/>
      <c r="O108" s="16"/>
      <c r="P108" s="17"/>
      <c r="Q108" s="19">
        <v>0</v>
      </c>
      <c r="R108" s="20">
        <f t="shared" si="3"/>
        <v>0</v>
      </c>
      <c r="S108" s="20">
        <f t="shared" si="4"/>
        <v>0</v>
      </c>
      <c r="T108" s="21">
        <f t="shared" si="5"/>
        <v>0</v>
      </c>
    </row>
    <row r="109" spans="1:20" s="5" customFormat="1" ht="35.1" customHeight="1" x14ac:dyDescent="0.2">
      <c r="A109" s="10" t="s">
        <v>194</v>
      </c>
      <c r="B109" s="11" t="s">
        <v>19</v>
      </c>
      <c r="C109" s="11" t="s">
        <v>573</v>
      </c>
      <c r="D109" s="11" t="s">
        <v>574</v>
      </c>
      <c r="E109" s="12" t="s">
        <v>575</v>
      </c>
      <c r="F109" s="38"/>
      <c r="G109" s="11"/>
      <c r="H109" s="27"/>
      <c r="I109" s="27"/>
      <c r="J109" s="13" t="s">
        <v>58</v>
      </c>
      <c r="K109" s="14">
        <v>5</v>
      </c>
      <c r="L109" s="15"/>
      <c r="M109" s="15"/>
      <c r="N109" s="15"/>
      <c r="O109" s="16"/>
      <c r="P109" s="17"/>
      <c r="Q109" s="19">
        <v>0</v>
      </c>
      <c r="R109" s="20">
        <f t="shared" si="3"/>
        <v>0</v>
      </c>
      <c r="S109" s="20">
        <f t="shared" si="4"/>
        <v>0</v>
      </c>
      <c r="T109" s="21">
        <f t="shared" si="5"/>
        <v>0</v>
      </c>
    </row>
    <row r="110" spans="1:20" s="5" customFormat="1" ht="35.1" customHeight="1" x14ac:dyDescent="0.2">
      <c r="A110" s="10" t="s">
        <v>195</v>
      </c>
      <c r="B110" s="11" t="s">
        <v>19</v>
      </c>
      <c r="C110" s="11" t="s">
        <v>576</v>
      </c>
      <c r="D110" s="11" t="s">
        <v>577</v>
      </c>
      <c r="E110" s="12" t="s">
        <v>578</v>
      </c>
      <c r="F110" s="38"/>
      <c r="G110" s="11"/>
      <c r="H110" s="27"/>
      <c r="I110" s="27"/>
      <c r="J110" s="13" t="s">
        <v>58</v>
      </c>
      <c r="K110" s="14">
        <v>5</v>
      </c>
      <c r="L110" s="15"/>
      <c r="M110" s="15"/>
      <c r="N110" s="15"/>
      <c r="O110" s="16"/>
      <c r="P110" s="17"/>
      <c r="Q110" s="19">
        <v>0</v>
      </c>
      <c r="R110" s="20">
        <f t="shared" si="3"/>
        <v>0</v>
      </c>
      <c r="S110" s="20">
        <f t="shared" si="4"/>
        <v>0</v>
      </c>
      <c r="T110" s="21">
        <f t="shared" si="5"/>
        <v>0</v>
      </c>
    </row>
    <row r="111" spans="1:20" s="5" customFormat="1" ht="35.1" customHeight="1" x14ac:dyDescent="0.2">
      <c r="A111" s="10" t="s">
        <v>198</v>
      </c>
      <c r="B111" s="11" t="s">
        <v>23</v>
      </c>
      <c r="C111" s="11" t="s">
        <v>579</v>
      </c>
      <c r="D111" s="11" t="s">
        <v>580</v>
      </c>
      <c r="E111" s="12" t="s">
        <v>581</v>
      </c>
      <c r="F111" s="38"/>
      <c r="G111" s="11"/>
      <c r="H111" s="27"/>
      <c r="I111" s="27"/>
      <c r="J111" s="13" t="s">
        <v>58</v>
      </c>
      <c r="K111" s="14">
        <v>2</v>
      </c>
      <c r="L111" s="15"/>
      <c r="M111" s="15"/>
      <c r="N111" s="15"/>
      <c r="O111" s="16"/>
      <c r="P111" s="17"/>
      <c r="Q111" s="19">
        <v>0</v>
      </c>
      <c r="R111" s="20">
        <f t="shared" si="3"/>
        <v>0</v>
      </c>
      <c r="S111" s="20">
        <f t="shared" si="4"/>
        <v>0</v>
      </c>
      <c r="T111" s="21">
        <f t="shared" si="5"/>
        <v>0</v>
      </c>
    </row>
    <row r="112" spans="1:20" s="5" customFormat="1" ht="35.1" customHeight="1" x14ac:dyDescent="0.2">
      <c r="A112" s="10" t="s">
        <v>199</v>
      </c>
      <c r="B112" s="11" t="s">
        <v>23</v>
      </c>
      <c r="C112" s="11" t="s">
        <v>582</v>
      </c>
      <c r="D112" s="11" t="s">
        <v>267</v>
      </c>
      <c r="E112" s="12" t="s">
        <v>268</v>
      </c>
      <c r="F112" s="38"/>
      <c r="G112" s="11"/>
      <c r="H112" s="27"/>
      <c r="I112" s="27"/>
      <c r="J112" s="13" t="s">
        <v>58</v>
      </c>
      <c r="K112" s="14">
        <v>2</v>
      </c>
      <c r="L112" s="15"/>
      <c r="M112" s="15"/>
      <c r="N112" s="15"/>
      <c r="O112" s="16"/>
      <c r="P112" s="17"/>
      <c r="Q112" s="19">
        <v>0</v>
      </c>
      <c r="R112" s="20">
        <f t="shared" si="3"/>
        <v>0</v>
      </c>
      <c r="S112" s="20">
        <f t="shared" si="4"/>
        <v>0</v>
      </c>
      <c r="T112" s="21">
        <f t="shared" si="5"/>
        <v>0</v>
      </c>
    </row>
    <row r="113" spans="1:20" s="5" customFormat="1" ht="35.1" customHeight="1" x14ac:dyDescent="0.2">
      <c r="A113" s="10" t="s">
        <v>200</v>
      </c>
      <c r="B113" s="11" t="s">
        <v>19</v>
      </c>
      <c r="C113" s="11" t="s">
        <v>583</v>
      </c>
      <c r="D113" s="11" t="s">
        <v>584</v>
      </c>
      <c r="E113" s="12" t="s">
        <v>585</v>
      </c>
      <c r="F113" s="38"/>
      <c r="G113" s="11"/>
      <c r="H113" s="27"/>
      <c r="I113" s="27"/>
      <c r="J113" s="13" t="s">
        <v>58</v>
      </c>
      <c r="K113" s="14">
        <v>1</v>
      </c>
      <c r="L113" s="15"/>
      <c r="M113" s="15"/>
      <c r="N113" s="15"/>
      <c r="O113" s="16"/>
      <c r="P113" s="17"/>
      <c r="Q113" s="19">
        <v>0</v>
      </c>
      <c r="R113" s="20">
        <f t="shared" si="3"/>
        <v>0</v>
      </c>
      <c r="S113" s="20">
        <f t="shared" si="4"/>
        <v>0</v>
      </c>
      <c r="T113" s="21">
        <f t="shared" si="5"/>
        <v>0</v>
      </c>
    </row>
    <row r="114" spans="1:20" s="5" customFormat="1" ht="35.1" customHeight="1" x14ac:dyDescent="0.2">
      <c r="A114" s="10" t="s">
        <v>201</v>
      </c>
      <c r="B114" s="11" t="s">
        <v>23</v>
      </c>
      <c r="C114" s="11" t="s">
        <v>586</v>
      </c>
      <c r="D114" s="11" t="s">
        <v>587</v>
      </c>
      <c r="E114" s="12" t="s">
        <v>588</v>
      </c>
      <c r="F114" s="38"/>
      <c r="G114" s="11"/>
      <c r="H114" s="27"/>
      <c r="I114" s="27"/>
      <c r="J114" s="13" t="s">
        <v>58</v>
      </c>
      <c r="K114" s="14">
        <v>1</v>
      </c>
      <c r="L114" s="15"/>
      <c r="M114" s="15"/>
      <c r="N114" s="15"/>
      <c r="O114" s="16"/>
      <c r="P114" s="17"/>
      <c r="Q114" s="19">
        <v>0</v>
      </c>
      <c r="R114" s="20">
        <f t="shared" si="3"/>
        <v>0</v>
      </c>
      <c r="S114" s="20">
        <f t="shared" si="4"/>
        <v>0</v>
      </c>
      <c r="T114" s="21">
        <f t="shared" si="5"/>
        <v>0</v>
      </c>
    </row>
    <row r="115" spans="1:20" s="5" customFormat="1" ht="35.1" customHeight="1" x14ac:dyDescent="0.2">
      <c r="A115" s="10" t="s">
        <v>202</v>
      </c>
      <c r="B115" s="11" t="s">
        <v>20</v>
      </c>
      <c r="C115" s="11" t="s">
        <v>589</v>
      </c>
      <c r="D115" s="11" t="s">
        <v>590</v>
      </c>
      <c r="E115" s="12" t="s">
        <v>591</v>
      </c>
      <c r="F115" s="38"/>
      <c r="G115" s="11"/>
      <c r="H115" s="27"/>
      <c r="I115" s="27"/>
      <c r="J115" s="13" t="s">
        <v>58</v>
      </c>
      <c r="K115" s="14">
        <v>8</v>
      </c>
      <c r="L115" s="15"/>
      <c r="M115" s="15"/>
      <c r="N115" s="15"/>
      <c r="O115" s="16"/>
      <c r="P115" s="17"/>
      <c r="Q115" s="19">
        <v>0</v>
      </c>
      <c r="R115" s="20">
        <f t="shared" si="3"/>
        <v>0</v>
      </c>
      <c r="S115" s="20">
        <f t="shared" si="4"/>
        <v>0</v>
      </c>
      <c r="T115" s="21">
        <f t="shared" si="5"/>
        <v>0</v>
      </c>
    </row>
    <row r="116" spans="1:20" s="5" customFormat="1" ht="35.1" customHeight="1" x14ac:dyDescent="0.2">
      <c r="A116" s="10" t="s">
        <v>205</v>
      </c>
      <c r="B116" s="11" t="s">
        <v>23</v>
      </c>
      <c r="C116" s="11" t="s">
        <v>592</v>
      </c>
      <c r="D116" s="11" t="s">
        <v>593</v>
      </c>
      <c r="E116" s="12" t="s">
        <v>594</v>
      </c>
      <c r="F116" s="38"/>
      <c r="G116" s="11"/>
      <c r="H116" s="27"/>
      <c r="I116" s="27"/>
      <c r="J116" s="13" t="s">
        <v>58</v>
      </c>
      <c r="K116" s="14">
        <v>1</v>
      </c>
      <c r="L116" s="15"/>
      <c r="M116" s="15"/>
      <c r="N116" s="15"/>
      <c r="O116" s="16"/>
      <c r="P116" s="17"/>
      <c r="Q116" s="19">
        <v>0</v>
      </c>
      <c r="R116" s="20">
        <f t="shared" si="3"/>
        <v>0</v>
      </c>
      <c r="S116" s="20">
        <f t="shared" si="4"/>
        <v>0</v>
      </c>
      <c r="T116" s="21">
        <f t="shared" si="5"/>
        <v>0</v>
      </c>
    </row>
    <row r="117" spans="1:20" s="5" customFormat="1" ht="35.1" customHeight="1" x14ac:dyDescent="0.2">
      <c r="A117" s="10" t="s">
        <v>206</v>
      </c>
      <c r="B117" s="11" t="s">
        <v>21</v>
      </c>
      <c r="C117" s="11" t="s">
        <v>595</v>
      </c>
      <c r="D117" s="11" t="s">
        <v>275</v>
      </c>
      <c r="E117" s="12" t="s">
        <v>276</v>
      </c>
      <c r="F117" s="38"/>
      <c r="G117" s="11"/>
      <c r="H117" s="27"/>
      <c r="I117" s="27"/>
      <c r="J117" s="13" t="s">
        <v>58</v>
      </c>
      <c r="K117" s="14">
        <v>5</v>
      </c>
      <c r="L117" s="15"/>
      <c r="M117" s="15"/>
      <c r="N117" s="15"/>
      <c r="O117" s="16"/>
      <c r="P117" s="17"/>
      <c r="Q117" s="19">
        <v>0</v>
      </c>
      <c r="R117" s="20">
        <f t="shared" si="3"/>
        <v>0</v>
      </c>
      <c r="S117" s="20">
        <f t="shared" si="4"/>
        <v>0</v>
      </c>
      <c r="T117" s="21">
        <f t="shared" si="5"/>
        <v>0</v>
      </c>
    </row>
    <row r="118" spans="1:20" s="5" customFormat="1" ht="35.1" customHeight="1" x14ac:dyDescent="0.2">
      <c r="A118" s="10" t="s">
        <v>207</v>
      </c>
      <c r="B118" s="11" t="s">
        <v>571</v>
      </c>
      <c r="C118" s="11" t="s">
        <v>596</v>
      </c>
      <c r="D118" s="11" t="s">
        <v>597</v>
      </c>
      <c r="E118" s="12" t="s">
        <v>598</v>
      </c>
      <c r="F118" s="38"/>
      <c r="G118" s="11"/>
      <c r="H118" s="27"/>
      <c r="I118" s="27"/>
      <c r="J118" s="13" t="s">
        <v>58</v>
      </c>
      <c r="K118" s="14">
        <v>6</v>
      </c>
      <c r="L118" s="15"/>
      <c r="M118" s="15"/>
      <c r="N118" s="15"/>
      <c r="O118" s="16"/>
      <c r="P118" s="17"/>
      <c r="Q118" s="19">
        <v>0</v>
      </c>
      <c r="R118" s="20">
        <f t="shared" si="3"/>
        <v>0</v>
      </c>
      <c r="S118" s="20">
        <f t="shared" si="4"/>
        <v>0</v>
      </c>
      <c r="T118" s="21">
        <f t="shared" si="5"/>
        <v>0</v>
      </c>
    </row>
    <row r="119" spans="1:20" s="5" customFormat="1" ht="35.1" customHeight="1" x14ac:dyDescent="0.2">
      <c r="A119" s="10" t="s">
        <v>208</v>
      </c>
      <c r="B119" s="11" t="s">
        <v>19</v>
      </c>
      <c r="C119" s="11" t="s">
        <v>599</v>
      </c>
      <c r="D119" s="11" t="s">
        <v>600</v>
      </c>
      <c r="E119" s="12" t="s">
        <v>601</v>
      </c>
      <c r="F119" s="38"/>
      <c r="G119" s="11"/>
      <c r="H119" s="27"/>
      <c r="I119" s="27"/>
      <c r="J119" s="13" t="s">
        <v>58</v>
      </c>
      <c r="K119" s="14">
        <v>1</v>
      </c>
      <c r="L119" s="15"/>
      <c r="M119" s="15"/>
      <c r="N119" s="15"/>
      <c r="O119" s="16"/>
      <c r="P119" s="17"/>
      <c r="Q119" s="19">
        <v>0</v>
      </c>
      <c r="R119" s="20">
        <f t="shared" si="3"/>
        <v>0</v>
      </c>
      <c r="S119" s="20">
        <f t="shared" si="4"/>
        <v>0</v>
      </c>
      <c r="T119" s="21">
        <f t="shared" si="5"/>
        <v>0</v>
      </c>
    </row>
    <row r="120" spans="1:20" s="5" customFormat="1" ht="35.1" customHeight="1" x14ac:dyDescent="0.2">
      <c r="A120" s="10" t="s">
        <v>211</v>
      </c>
      <c r="B120" s="11" t="s">
        <v>21</v>
      </c>
      <c r="C120" s="11" t="s">
        <v>602</v>
      </c>
      <c r="D120" s="11" t="s">
        <v>603</v>
      </c>
      <c r="E120" s="12" t="s">
        <v>604</v>
      </c>
      <c r="F120" s="38"/>
      <c r="G120" s="11"/>
      <c r="H120" s="27"/>
      <c r="I120" s="27"/>
      <c r="J120" s="13" t="s">
        <v>293</v>
      </c>
      <c r="K120" s="14">
        <v>10</v>
      </c>
      <c r="L120" s="15"/>
      <c r="M120" s="15"/>
      <c r="N120" s="15"/>
      <c r="O120" s="16"/>
      <c r="P120" s="17"/>
      <c r="Q120" s="19">
        <v>0</v>
      </c>
      <c r="R120" s="20">
        <f t="shared" si="3"/>
        <v>0</v>
      </c>
      <c r="S120" s="20">
        <f t="shared" si="4"/>
        <v>0</v>
      </c>
      <c r="T120" s="21">
        <f t="shared" si="5"/>
        <v>0</v>
      </c>
    </row>
    <row r="121" spans="1:20" s="5" customFormat="1" ht="35.1" customHeight="1" x14ac:dyDescent="0.2">
      <c r="A121" s="10" t="s">
        <v>212</v>
      </c>
      <c r="B121" s="11" t="s">
        <v>22</v>
      </c>
      <c r="C121" s="11" t="s">
        <v>605</v>
      </c>
      <c r="D121" s="11" t="s">
        <v>282</v>
      </c>
      <c r="E121" s="12" t="s">
        <v>283</v>
      </c>
      <c r="F121" s="38"/>
      <c r="G121" s="11"/>
      <c r="H121" s="27"/>
      <c r="I121" s="27"/>
      <c r="J121" s="13" t="s">
        <v>58</v>
      </c>
      <c r="K121" s="14">
        <v>5</v>
      </c>
      <c r="L121" s="15"/>
      <c r="M121" s="15"/>
      <c r="N121" s="15"/>
      <c r="O121" s="16"/>
      <c r="P121" s="17"/>
      <c r="Q121" s="19">
        <v>0</v>
      </c>
      <c r="R121" s="20">
        <f t="shared" si="3"/>
        <v>0</v>
      </c>
      <c r="S121" s="20">
        <f t="shared" si="4"/>
        <v>0</v>
      </c>
      <c r="T121" s="21">
        <f t="shared" si="5"/>
        <v>0</v>
      </c>
    </row>
    <row r="122" spans="1:20" s="5" customFormat="1" ht="35.1" customHeight="1" x14ac:dyDescent="0.2">
      <c r="A122" s="10" t="s">
        <v>213</v>
      </c>
      <c r="B122" s="11" t="s">
        <v>21</v>
      </c>
      <c r="C122" s="11" t="s">
        <v>606</v>
      </c>
      <c r="D122" s="11" t="s">
        <v>291</v>
      </c>
      <c r="E122" s="12" t="s">
        <v>292</v>
      </c>
      <c r="F122" s="38"/>
      <c r="G122" s="11"/>
      <c r="H122" s="27"/>
      <c r="I122" s="27"/>
      <c r="J122" s="13" t="s">
        <v>293</v>
      </c>
      <c r="K122" s="14">
        <v>20</v>
      </c>
      <c r="L122" s="15"/>
      <c r="M122" s="15"/>
      <c r="N122" s="15"/>
      <c r="O122" s="16"/>
      <c r="P122" s="17"/>
      <c r="Q122" s="19">
        <v>0</v>
      </c>
      <c r="R122" s="20">
        <f t="shared" si="3"/>
        <v>0</v>
      </c>
      <c r="S122" s="20">
        <f t="shared" si="4"/>
        <v>0</v>
      </c>
      <c r="T122" s="21">
        <f t="shared" si="5"/>
        <v>0</v>
      </c>
    </row>
    <row r="123" spans="1:20" s="5" customFormat="1" ht="35.1" customHeight="1" x14ac:dyDescent="0.2">
      <c r="A123" s="10" t="s">
        <v>214</v>
      </c>
      <c r="B123" s="11" t="s">
        <v>23</v>
      </c>
      <c r="C123" s="11" t="s">
        <v>607</v>
      </c>
      <c r="D123" s="11" t="s">
        <v>296</v>
      </c>
      <c r="E123" s="12" t="s">
        <v>297</v>
      </c>
      <c r="F123" s="38"/>
      <c r="G123" s="11"/>
      <c r="H123" s="27"/>
      <c r="I123" s="27"/>
      <c r="J123" s="13" t="s">
        <v>58</v>
      </c>
      <c r="K123" s="14">
        <v>1</v>
      </c>
      <c r="L123" s="15"/>
      <c r="M123" s="15"/>
      <c r="N123" s="15"/>
      <c r="O123" s="16"/>
      <c r="P123" s="17"/>
      <c r="Q123" s="19">
        <v>0</v>
      </c>
      <c r="R123" s="20">
        <f t="shared" si="3"/>
        <v>0</v>
      </c>
      <c r="S123" s="20">
        <f t="shared" si="4"/>
        <v>0</v>
      </c>
      <c r="T123" s="21">
        <f t="shared" si="5"/>
        <v>0</v>
      </c>
    </row>
    <row r="124" spans="1:20" s="5" customFormat="1" ht="35.1" customHeight="1" x14ac:dyDescent="0.2">
      <c r="A124" s="10" t="s">
        <v>215</v>
      </c>
      <c r="B124" s="11" t="s">
        <v>22</v>
      </c>
      <c r="C124" s="11" t="s">
        <v>608</v>
      </c>
      <c r="D124" s="11" t="s">
        <v>305</v>
      </c>
      <c r="E124" s="12" t="s">
        <v>306</v>
      </c>
      <c r="F124" s="38"/>
      <c r="G124" s="11"/>
      <c r="H124" s="27"/>
      <c r="I124" s="27"/>
      <c r="J124" s="13" t="s">
        <v>307</v>
      </c>
      <c r="K124" s="14">
        <v>4300</v>
      </c>
      <c r="L124" s="15"/>
      <c r="M124" s="15"/>
      <c r="N124" s="15"/>
      <c r="O124" s="16"/>
      <c r="P124" s="17"/>
      <c r="Q124" s="19">
        <v>0</v>
      </c>
      <c r="R124" s="20">
        <f t="shared" si="3"/>
        <v>0</v>
      </c>
      <c r="S124" s="20">
        <f t="shared" si="4"/>
        <v>0</v>
      </c>
      <c r="T124" s="21">
        <f t="shared" si="5"/>
        <v>0</v>
      </c>
    </row>
    <row r="125" spans="1:20" s="5" customFormat="1" ht="35.1" customHeight="1" x14ac:dyDescent="0.2">
      <c r="A125" s="10" t="s">
        <v>216</v>
      </c>
      <c r="B125" s="11" t="s">
        <v>25</v>
      </c>
      <c r="C125" s="11" t="s">
        <v>609</v>
      </c>
      <c r="D125" s="11" t="s">
        <v>308</v>
      </c>
      <c r="E125" s="12" t="s">
        <v>309</v>
      </c>
      <c r="F125" s="38"/>
      <c r="G125" s="11"/>
      <c r="H125" s="27"/>
      <c r="I125" s="27"/>
      <c r="J125" s="13" t="s">
        <v>58</v>
      </c>
      <c r="K125" s="14">
        <v>3500</v>
      </c>
      <c r="L125" s="15"/>
      <c r="M125" s="15"/>
      <c r="N125" s="15"/>
      <c r="O125" s="16"/>
      <c r="P125" s="17"/>
      <c r="Q125" s="19">
        <v>0</v>
      </c>
      <c r="R125" s="20">
        <f t="shared" si="3"/>
        <v>0</v>
      </c>
      <c r="S125" s="20">
        <f t="shared" si="4"/>
        <v>0</v>
      </c>
      <c r="T125" s="21">
        <f t="shared" si="5"/>
        <v>0</v>
      </c>
    </row>
    <row r="126" spans="1:20" s="5" customFormat="1" ht="35.1" customHeight="1" x14ac:dyDescent="0.2">
      <c r="A126" s="10" t="s">
        <v>218</v>
      </c>
      <c r="B126" s="11" t="s">
        <v>21</v>
      </c>
      <c r="C126" s="11" t="s">
        <v>610</v>
      </c>
      <c r="D126" s="11" t="s">
        <v>611</v>
      </c>
      <c r="E126" s="12" t="s">
        <v>612</v>
      </c>
      <c r="F126" s="38"/>
      <c r="G126" s="11"/>
      <c r="H126" s="27"/>
      <c r="I126" s="27"/>
      <c r="J126" s="13" t="s">
        <v>58</v>
      </c>
      <c r="K126" s="14">
        <v>10</v>
      </c>
      <c r="L126" s="15"/>
      <c r="M126" s="15"/>
      <c r="N126" s="15"/>
      <c r="O126" s="16"/>
      <c r="P126" s="17"/>
      <c r="Q126" s="19">
        <v>0</v>
      </c>
      <c r="R126" s="20">
        <f t="shared" si="3"/>
        <v>0</v>
      </c>
      <c r="S126" s="20">
        <f t="shared" si="4"/>
        <v>0</v>
      </c>
      <c r="T126" s="21">
        <f t="shared" si="5"/>
        <v>0</v>
      </c>
    </row>
    <row r="127" spans="1:20" s="5" customFormat="1" ht="35.1" customHeight="1" x14ac:dyDescent="0.2">
      <c r="A127" s="10" t="s">
        <v>219</v>
      </c>
      <c r="B127" s="11" t="s">
        <v>155</v>
      </c>
      <c r="C127" s="11" t="s">
        <v>613</v>
      </c>
      <c r="D127" s="11" t="s">
        <v>310</v>
      </c>
      <c r="E127" s="12" t="s">
        <v>311</v>
      </c>
      <c r="F127" s="38"/>
      <c r="G127" s="11"/>
      <c r="H127" s="27"/>
      <c r="I127" s="27"/>
      <c r="J127" s="13" t="s">
        <v>307</v>
      </c>
      <c r="K127" s="14">
        <v>1700</v>
      </c>
      <c r="L127" s="15"/>
      <c r="M127" s="15"/>
      <c r="N127" s="15"/>
      <c r="O127" s="16"/>
      <c r="P127" s="17"/>
      <c r="Q127" s="19">
        <v>0</v>
      </c>
      <c r="R127" s="20">
        <f t="shared" si="3"/>
        <v>0</v>
      </c>
      <c r="S127" s="20">
        <f t="shared" si="4"/>
        <v>0</v>
      </c>
      <c r="T127" s="21">
        <f t="shared" si="5"/>
        <v>0</v>
      </c>
    </row>
    <row r="128" spans="1:20" s="5" customFormat="1" ht="35.1" customHeight="1" x14ac:dyDescent="0.2">
      <c r="A128" s="10" t="s">
        <v>220</v>
      </c>
      <c r="B128" s="11" t="s">
        <v>23</v>
      </c>
      <c r="C128" s="11" t="s">
        <v>614</v>
      </c>
      <c r="D128" s="11" t="s">
        <v>615</v>
      </c>
      <c r="E128" s="12" t="s">
        <v>616</v>
      </c>
      <c r="F128" s="38"/>
      <c r="G128" s="11"/>
      <c r="H128" s="27"/>
      <c r="I128" s="27"/>
      <c r="J128" s="13" t="s">
        <v>731</v>
      </c>
      <c r="K128" s="14">
        <v>5</v>
      </c>
      <c r="L128" s="15"/>
      <c r="M128" s="15"/>
      <c r="N128" s="15"/>
      <c r="O128" s="16"/>
      <c r="P128" s="17"/>
      <c r="Q128" s="19">
        <v>0</v>
      </c>
      <c r="R128" s="20">
        <f t="shared" si="3"/>
        <v>0</v>
      </c>
      <c r="S128" s="20">
        <f t="shared" si="4"/>
        <v>0</v>
      </c>
      <c r="T128" s="21">
        <f t="shared" si="5"/>
        <v>0</v>
      </c>
    </row>
    <row r="129" spans="1:20" s="5" customFormat="1" ht="35.1" customHeight="1" x14ac:dyDescent="0.2">
      <c r="A129" s="10" t="s">
        <v>223</v>
      </c>
      <c r="B129" s="11" t="s">
        <v>23</v>
      </c>
      <c r="C129" s="11" t="s">
        <v>617</v>
      </c>
      <c r="D129" s="11" t="s">
        <v>618</v>
      </c>
      <c r="E129" s="12" t="s">
        <v>619</v>
      </c>
      <c r="F129" s="38"/>
      <c r="G129" s="11"/>
      <c r="H129" s="27"/>
      <c r="I129" s="27"/>
      <c r="J129" s="13" t="s">
        <v>731</v>
      </c>
      <c r="K129" s="14">
        <v>5</v>
      </c>
      <c r="L129" s="15"/>
      <c r="M129" s="15"/>
      <c r="N129" s="15"/>
      <c r="O129" s="16"/>
      <c r="P129" s="17"/>
      <c r="Q129" s="19">
        <v>0</v>
      </c>
      <c r="R129" s="20">
        <f t="shared" si="3"/>
        <v>0</v>
      </c>
      <c r="S129" s="20">
        <f t="shared" si="4"/>
        <v>0</v>
      </c>
      <c r="T129" s="21">
        <f t="shared" si="5"/>
        <v>0</v>
      </c>
    </row>
    <row r="130" spans="1:20" s="5" customFormat="1" ht="35.1" customHeight="1" x14ac:dyDescent="0.2">
      <c r="A130" s="10" t="s">
        <v>227</v>
      </c>
      <c r="B130" s="11" t="s">
        <v>571</v>
      </c>
      <c r="C130" s="11" t="s">
        <v>620</v>
      </c>
      <c r="D130" s="11" t="s">
        <v>312</v>
      </c>
      <c r="E130" s="12" t="s">
        <v>313</v>
      </c>
      <c r="F130" s="38"/>
      <c r="G130" s="11"/>
      <c r="H130" s="27"/>
      <c r="I130" s="27"/>
      <c r="J130" s="13" t="s">
        <v>58</v>
      </c>
      <c r="K130" s="14">
        <v>70</v>
      </c>
      <c r="L130" s="15"/>
      <c r="M130" s="15"/>
      <c r="N130" s="15"/>
      <c r="O130" s="16"/>
      <c r="P130" s="17"/>
      <c r="Q130" s="19">
        <v>0</v>
      </c>
      <c r="R130" s="20">
        <f t="shared" si="3"/>
        <v>0</v>
      </c>
      <c r="S130" s="20">
        <f t="shared" si="4"/>
        <v>0</v>
      </c>
      <c r="T130" s="21">
        <f t="shared" si="5"/>
        <v>0</v>
      </c>
    </row>
    <row r="131" spans="1:20" s="5" customFormat="1" ht="35.1" customHeight="1" x14ac:dyDescent="0.2">
      <c r="A131" s="10" t="s">
        <v>228</v>
      </c>
      <c r="B131" s="11" t="s">
        <v>23</v>
      </c>
      <c r="C131" s="11" t="s">
        <v>621</v>
      </c>
      <c r="D131" s="11" t="s">
        <v>622</v>
      </c>
      <c r="E131" s="12" t="s">
        <v>623</v>
      </c>
      <c r="F131" s="38"/>
      <c r="G131" s="11"/>
      <c r="H131" s="27"/>
      <c r="I131" s="27"/>
      <c r="J131" s="13" t="s">
        <v>731</v>
      </c>
      <c r="K131" s="14">
        <v>5</v>
      </c>
      <c r="L131" s="15"/>
      <c r="M131" s="15"/>
      <c r="N131" s="15"/>
      <c r="O131" s="16"/>
      <c r="P131" s="17"/>
      <c r="Q131" s="19">
        <v>0</v>
      </c>
      <c r="R131" s="20">
        <f t="shared" si="3"/>
        <v>0</v>
      </c>
      <c r="S131" s="20">
        <f t="shared" si="4"/>
        <v>0</v>
      </c>
      <c r="T131" s="21">
        <f t="shared" si="5"/>
        <v>0</v>
      </c>
    </row>
    <row r="132" spans="1:20" s="5" customFormat="1" ht="35.1" customHeight="1" x14ac:dyDescent="0.2">
      <c r="A132" s="10" t="s">
        <v>229</v>
      </c>
      <c r="B132" s="11" t="s">
        <v>18</v>
      </c>
      <c r="C132" s="11" t="s">
        <v>624</v>
      </c>
      <c r="D132" s="11" t="s">
        <v>625</v>
      </c>
      <c r="E132" s="12" t="s">
        <v>626</v>
      </c>
      <c r="F132" s="38"/>
      <c r="G132" s="11"/>
      <c r="H132" s="27"/>
      <c r="I132" s="27"/>
      <c r="J132" s="13" t="s">
        <v>58</v>
      </c>
      <c r="K132" s="14">
        <v>30</v>
      </c>
      <c r="L132" s="15"/>
      <c r="M132" s="15"/>
      <c r="N132" s="15"/>
      <c r="O132" s="16"/>
      <c r="P132" s="17"/>
      <c r="Q132" s="19">
        <v>0</v>
      </c>
      <c r="R132" s="20">
        <f t="shared" si="3"/>
        <v>0</v>
      </c>
      <c r="S132" s="20">
        <f t="shared" si="4"/>
        <v>0</v>
      </c>
      <c r="T132" s="21">
        <f t="shared" si="5"/>
        <v>0</v>
      </c>
    </row>
    <row r="133" spans="1:20" s="5" customFormat="1" ht="35.1" customHeight="1" x14ac:dyDescent="0.2">
      <c r="A133" s="10" t="s">
        <v>233</v>
      </c>
      <c r="B133" s="11" t="s">
        <v>19</v>
      </c>
      <c r="C133" s="11" t="s">
        <v>627</v>
      </c>
      <c r="D133" s="11" t="s">
        <v>628</v>
      </c>
      <c r="E133" s="12" t="s">
        <v>629</v>
      </c>
      <c r="F133" s="38"/>
      <c r="G133" s="11"/>
      <c r="H133" s="27"/>
      <c r="I133" s="27"/>
      <c r="J133" s="13" t="s">
        <v>58</v>
      </c>
      <c r="K133" s="14">
        <v>1</v>
      </c>
      <c r="L133" s="15"/>
      <c r="M133" s="15"/>
      <c r="N133" s="15"/>
      <c r="O133" s="16"/>
      <c r="P133" s="17"/>
      <c r="Q133" s="19">
        <v>0</v>
      </c>
      <c r="R133" s="20">
        <f t="shared" si="3"/>
        <v>0</v>
      </c>
      <c r="S133" s="20">
        <f t="shared" si="4"/>
        <v>0</v>
      </c>
      <c r="T133" s="21">
        <f t="shared" si="5"/>
        <v>0</v>
      </c>
    </row>
    <row r="134" spans="1:20" s="5" customFormat="1" ht="35.1" customHeight="1" x14ac:dyDescent="0.2">
      <c r="A134" s="10" t="s">
        <v>234</v>
      </c>
      <c r="B134" s="11" t="s">
        <v>22</v>
      </c>
      <c r="C134" s="11" t="s">
        <v>630</v>
      </c>
      <c r="D134" s="11" t="s">
        <v>631</v>
      </c>
      <c r="E134" s="12" t="s">
        <v>632</v>
      </c>
      <c r="F134" s="38"/>
      <c r="G134" s="11"/>
      <c r="H134" s="27"/>
      <c r="I134" s="27"/>
      <c r="J134" s="13" t="s">
        <v>58</v>
      </c>
      <c r="K134" s="14">
        <v>5</v>
      </c>
      <c r="L134" s="15"/>
      <c r="M134" s="15"/>
      <c r="N134" s="15"/>
      <c r="O134" s="16"/>
      <c r="P134" s="17"/>
      <c r="Q134" s="19">
        <v>0</v>
      </c>
      <c r="R134" s="20">
        <f t="shared" si="3"/>
        <v>0</v>
      </c>
      <c r="S134" s="20">
        <f t="shared" si="4"/>
        <v>0</v>
      </c>
      <c r="T134" s="21">
        <f t="shared" si="5"/>
        <v>0</v>
      </c>
    </row>
    <row r="135" spans="1:20" s="5" customFormat="1" ht="35.1" customHeight="1" x14ac:dyDescent="0.2">
      <c r="A135" s="10" t="s">
        <v>237</v>
      </c>
      <c r="B135" s="11" t="s">
        <v>22</v>
      </c>
      <c r="C135" s="11" t="s">
        <v>633</v>
      </c>
      <c r="D135" s="11" t="s">
        <v>634</v>
      </c>
      <c r="E135" s="12" t="s">
        <v>635</v>
      </c>
      <c r="F135" s="38"/>
      <c r="G135" s="11"/>
      <c r="H135" s="27"/>
      <c r="I135" s="27"/>
      <c r="J135" s="13" t="s">
        <v>58</v>
      </c>
      <c r="K135" s="14">
        <v>4</v>
      </c>
      <c r="L135" s="15"/>
      <c r="M135" s="15"/>
      <c r="N135" s="15"/>
      <c r="O135" s="16"/>
      <c r="P135" s="17"/>
      <c r="Q135" s="19">
        <v>0</v>
      </c>
      <c r="R135" s="20">
        <f t="shared" si="3"/>
        <v>0</v>
      </c>
      <c r="S135" s="20">
        <f t="shared" si="4"/>
        <v>0</v>
      </c>
      <c r="T135" s="21">
        <f t="shared" si="5"/>
        <v>0</v>
      </c>
    </row>
    <row r="136" spans="1:20" s="5" customFormat="1" ht="35.1" customHeight="1" x14ac:dyDescent="0.2">
      <c r="A136" s="10" t="s">
        <v>238</v>
      </c>
      <c r="B136" s="11" t="s">
        <v>22</v>
      </c>
      <c r="C136" s="11" t="s">
        <v>636</v>
      </c>
      <c r="D136" s="11" t="s">
        <v>637</v>
      </c>
      <c r="E136" s="12" t="s">
        <v>638</v>
      </c>
      <c r="F136" s="38"/>
      <c r="G136" s="11"/>
      <c r="H136" s="27"/>
      <c r="I136" s="27"/>
      <c r="J136" s="13" t="s">
        <v>58</v>
      </c>
      <c r="K136" s="14">
        <v>5</v>
      </c>
      <c r="L136" s="15"/>
      <c r="M136" s="15"/>
      <c r="N136" s="15"/>
      <c r="O136" s="16"/>
      <c r="P136" s="17"/>
      <c r="Q136" s="19">
        <v>0</v>
      </c>
      <c r="R136" s="20">
        <f t="shared" si="3"/>
        <v>0</v>
      </c>
      <c r="S136" s="20">
        <f t="shared" si="4"/>
        <v>0</v>
      </c>
      <c r="T136" s="21">
        <f t="shared" si="5"/>
        <v>0</v>
      </c>
    </row>
    <row r="137" spans="1:20" s="5" customFormat="1" ht="35.1" customHeight="1" x14ac:dyDescent="0.2">
      <c r="A137" s="10" t="s">
        <v>241</v>
      </c>
      <c r="B137" s="11" t="s">
        <v>21</v>
      </c>
      <c r="C137" s="11" t="s">
        <v>639</v>
      </c>
      <c r="D137" s="11" t="s">
        <v>640</v>
      </c>
      <c r="E137" s="12" t="s">
        <v>641</v>
      </c>
      <c r="F137" s="38"/>
      <c r="G137" s="11"/>
      <c r="H137" s="27"/>
      <c r="I137" s="27"/>
      <c r="J137" s="13" t="s">
        <v>58</v>
      </c>
      <c r="K137" s="14">
        <v>15</v>
      </c>
      <c r="L137" s="15"/>
      <c r="M137" s="15"/>
      <c r="N137" s="15"/>
      <c r="O137" s="16"/>
      <c r="P137" s="17"/>
      <c r="Q137" s="19">
        <v>0</v>
      </c>
      <c r="R137" s="20">
        <f t="shared" si="3"/>
        <v>0</v>
      </c>
      <c r="S137" s="20">
        <f t="shared" si="4"/>
        <v>0</v>
      </c>
      <c r="T137" s="21">
        <f t="shared" si="5"/>
        <v>0</v>
      </c>
    </row>
    <row r="138" spans="1:20" s="5" customFormat="1" ht="35.1" customHeight="1" x14ac:dyDescent="0.2">
      <c r="A138" s="10" t="s">
        <v>244</v>
      </c>
      <c r="B138" s="11" t="s">
        <v>19</v>
      </c>
      <c r="C138" s="11" t="s">
        <v>642</v>
      </c>
      <c r="D138" s="11" t="s">
        <v>314</v>
      </c>
      <c r="E138" s="12" t="s">
        <v>315</v>
      </c>
      <c r="F138" s="38"/>
      <c r="G138" s="11"/>
      <c r="H138" s="27"/>
      <c r="I138" s="27"/>
      <c r="J138" s="13" t="s">
        <v>58</v>
      </c>
      <c r="K138" s="14">
        <v>5</v>
      </c>
      <c r="L138" s="15"/>
      <c r="M138" s="15"/>
      <c r="N138" s="15"/>
      <c r="O138" s="16"/>
      <c r="P138" s="17"/>
      <c r="Q138" s="19">
        <v>0</v>
      </c>
      <c r="R138" s="20">
        <f t="shared" si="3"/>
        <v>0</v>
      </c>
      <c r="S138" s="20">
        <f t="shared" si="4"/>
        <v>0</v>
      </c>
      <c r="T138" s="21">
        <f t="shared" si="5"/>
        <v>0</v>
      </c>
    </row>
    <row r="139" spans="1:20" s="5" customFormat="1" ht="35.1" customHeight="1" x14ac:dyDescent="0.2">
      <c r="A139" s="10" t="s">
        <v>247</v>
      </c>
      <c r="B139" s="11" t="s">
        <v>333</v>
      </c>
      <c r="C139" s="11" t="s">
        <v>643</v>
      </c>
      <c r="D139" s="11" t="s">
        <v>316</v>
      </c>
      <c r="E139" s="12" t="s">
        <v>317</v>
      </c>
      <c r="F139" s="38"/>
      <c r="G139" s="11"/>
      <c r="H139" s="27"/>
      <c r="I139" s="27"/>
      <c r="J139" s="13" t="s">
        <v>58</v>
      </c>
      <c r="K139" s="14">
        <v>18</v>
      </c>
      <c r="L139" s="15"/>
      <c r="M139" s="15"/>
      <c r="N139" s="15"/>
      <c r="O139" s="16"/>
      <c r="P139" s="17"/>
      <c r="Q139" s="19">
        <v>0</v>
      </c>
      <c r="R139" s="20">
        <f t="shared" si="3"/>
        <v>0</v>
      </c>
      <c r="S139" s="20">
        <f t="shared" si="4"/>
        <v>0</v>
      </c>
      <c r="T139" s="21">
        <f t="shared" si="5"/>
        <v>0</v>
      </c>
    </row>
    <row r="140" spans="1:20" s="5" customFormat="1" ht="35.1" customHeight="1" x14ac:dyDescent="0.2">
      <c r="A140" s="10" t="s">
        <v>248</v>
      </c>
      <c r="B140" s="11" t="s">
        <v>644</v>
      </c>
      <c r="C140" s="11" t="s">
        <v>645</v>
      </c>
      <c r="D140" s="11" t="s">
        <v>318</v>
      </c>
      <c r="E140" s="12" t="s">
        <v>319</v>
      </c>
      <c r="F140" s="38"/>
      <c r="G140" s="11"/>
      <c r="H140" s="27"/>
      <c r="I140" s="27"/>
      <c r="J140" s="13" t="s">
        <v>58</v>
      </c>
      <c r="K140" s="14">
        <v>8</v>
      </c>
      <c r="L140" s="15"/>
      <c r="M140" s="15"/>
      <c r="N140" s="15"/>
      <c r="O140" s="16"/>
      <c r="P140" s="17"/>
      <c r="Q140" s="19">
        <v>0</v>
      </c>
      <c r="R140" s="20">
        <f t="shared" si="3"/>
        <v>0</v>
      </c>
      <c r="S140" s="20">
        <f t="shared" si="4"/>
        <v>0</v>
      </c>
      <c r="T140" s="21">
        <f t="shared" si="5"/>
        <v>0</v>
      </c>
    </row>
    <row r="141" spans="1:20" s="5" customFormat="1" ht="35.1" customHeight="1" x14ac:dyDescent="0.2">
      <c r="A141" s="10" t="s">
        <v>249</v>
      </c>
      <c r="B141" s="11" t="s">
        <v>21</v>
      </c>
      <c r="C141" s="11" t="s">
        <v>646</v>
      </c>
      <c r="D141" s="11" t="s">
        <v>320</v>
      </c>
      <c r="E141" s="12" t="s">
        <v>321</v>
      </c>
      <c r="F141" s="38"/>
      <c r="G141" s="11"/>
      <c r="H141" s="27"/>
      <c r="I141" s="27"/>
      <c r="J141" s="13" t="s">
        <v>58</v>
      </c>
      <c r="K141" s="14">
        <v>10</v>
      </c>
      <c r="L141" s="15"/>
      <c r="M141" s="15"/>
      <c r="N141" s="15"/>
      <c r="O141" s="16"/>
      <c r="P141" s="17"/>
      <c r="Q141" s="19">
        <v>0</v>
      </c>
      <c r="R141" s="20">
        <f t="shared" ref="R141:R175" si="6">Q141*K141</f>
        <v>0</v>
      </c>
      <c r="S141" s="20">
        <f t="shared" ref="S141:S175" si="7">T141-R141</f>
        <v>0</v>
      </c>
      <c r="T141" s="21">
        <f t="shared" ref="T141:T175" si="8">R141*1.2</f>
        <v>0</v>
      </c>
    </row>
    <row r="142" spans="1:20" s="5" customFormat="1" ht="35.1" customHeight="1" x14ac:dyDescent="0.2">
      <c r="A142" s="10" t="s">
        <v>252</v>
      </c>
      <c r="B142" s="11" t="s">
        <v>19</v>
      </c>
      <c r="C142" s="11" t="s">
        <v>647</v>
      </c>
      <c r="D142" s="11" t="s">
        <v>648</v>
      </c>
      <c r="E142" s="12" t="s">
        <v>649</v>
      </c>
      <c r="F142" s="38"/>
      <c r="G142" s="11"/>
      <c r="H142" s="27"/>
      <c r="I142" s="27"/>
      <c r="J142" s="13" t="s">
        <v>58</v>
      </c>
      <c r="K142" s="14">
        <v>2</v>
      </c>
      <c r="L142" s="15"/>
      <c r="M142" s="15"/>
      <c r="N142" s="15"/>
      <c r="O142" s="16"/>
      <c r="P142" s="17"/>
      <c r="Q142" s="19">
        <v>0</v>
      </c>
      <c r="R142" s="20">
        <f t="shared" si="6"/>
        <v>0</v>
      </c>
      <c r="S142" s="20">
        <f t="shared" si="7"/>
        <v>0</v>
      </c>
      <c r="T142" s="21">
        <f t="shared" si="8"/>
        <v>0</v>
      </c>
    </row>
    <row r="143" spans="1:20" s="5" customFormat="1" ht="35.1" customHeight="1" x14ac:dyDescent="0.2">
      <c r="A143" s="10" t="s">
        <v>255</v>
      </c>
      <c r="B143" s="11" t="s">
        <v>23</v>
      </c>
      <c r="C143" s="11" t="s">
        <v>650</v>
      </c>
      <c r="D143" s="11" t="s">
        <v>651</v>
      </c>
      <c r="E143" s="12" t="s">
        <v>652</v>
      </c>
      <c r="F143" s="38"/>
      <c r="G143" s="11"/>
      <c r="H143" s="27"/>
      <c r="I143" s="27"/>
      <c r="J143" s="13" t="s">
        <v>58</v>
      </c>
      <c r="K143" s="14">
        <v>10</v>
      </c>
      <c r="L143" s="15"/>
      <c r="M143" s="15"/>
      <c r="N143" s="15"/>
      <c r="O143" s="16"/>
      <c r="P143" s="17"/>
      <c r="Q143" s="19">
        <v>0</v>
      </c>
      <c r="R143" s="20">
        <f t="shared" si="6"/>
        <v>0</v>
      </c>
      <c r="S143" s="20">
        <f t="shared" si="7"/>
        <v>0</v>
      </c>
      <c r="T143" s="21">
        <f t="shared" si="8"/>
        <v>0</v>
      </c>
    </row>
    <row r="144" spans="1:20" s="5" customFormat="1" ht="35.1" customHeight="1" x14ac:dyDescent="0.2">
      <c r="A144" s="10" t="s">
        <v>256</v>
      </c>
      <c r="B144" s="11" t="s">
        <v>23</v>
      </c>
      <c r="C144" s="11" t="s">
        <v>653</v>
      </c>
      <c r="D144" s="11" t="s">
        <v>654</v>
      </c>
      <c r="E144" s="12" t="s">
        <v>655</v>
      </c>
      <c r="F144" s="38"/>
      <c r="G144" s="11"/>
      <c r="H144" s="27"/>
      <c r="I144" s="27"/>
      <c r="J144" s="13" t="s">
        <v>58</v>
      </c>
      <c r="K144" s="14">
        <v>10</v>
      </c>
      <c r="L144" s="15"/>
      <c r="M144" s="15"/>
      <c r="N144" s="15"/>
      <c r="O144" s="16"/>
      <c r="P144" s="17"/>
      <c r="Q144" s="19">
        <v>0</v>
      </c>
      <c r="R144" s="20">
        <f t="shared" si="6"/>
        <v>0</v>
      </c>
      <c r="S144" s="20">
        <f t="shared" si="7"/>
        <v>0</v>
      </c>
      <c r="T144" s="21">
        <f t="shared" si="8"/>
        <v>0</v>
      </c>
    </row>
    <row r="145" spans="1:20" s="5" customFormat="1" ht="35.1" customHeight="1" x14ac:dyDescent="0.2">
      <c r="A145" s="10" t="s">
        <v>257</v>
      </c>
      <c r="B145" s="11" t="s">
        <v>25</v>
      </c>
      <c r="C145" s="11" t="s">
        <v>656</v>
      </c>
      <c r="D145" s="11" t="s">
        <v>322</v>
      </c>
      <c r="E145" s="12" t="s">
        <v>323</v>
      </c>
      <c r="F145" s="38"/>
      <c r="G145" s="11"/>
      <c r="H145" s="27"/>
      <c r="I145" s="27"/>
      <c r="J145" s="13" t="s">
        <v>58</v>
      </c>
      <c r="K145" s="14">
        <v>2000</v>
      </c>
      <c r="L145" s="15"/>
      <c r="M145" s="15"/>
      <c r="N145" s="15"/>
      <c r="O145" s="16"/>
      <c r="P145" s="17"/>
      <c r="Q145" s="19">
        <v>0</v>
      </c>
      <c r="R145" s="20">
        <f t="shared" si="6"/>
        <v>0</v>
      </c>
      <c r="S145" s="20">
        <f t="shared" si="7"/>
        <v>0</v>
      </c>
      <c r="T145" s="21">
        <f t="shared" si="8"/>
        <v>0</v>
      </c>
    </row>
    <row r="146" spans="1:20" s="5" customFormat="1" ht="35.1" customHeight="1" x14ac:dyDescent="0.2">
      <c r="A146" s="10" t="s">
        <v>260</v>
      </c>
      <c r="B146" s="11" t="s">
        <v>23</v>
      </c>
      <c r="C146" s="11" t="s">
        <v>657</v>
      </c>
      <c r="D146" s="11" t="s">
        <v>658</v>
      </c>
      <c r="E146" s="12" t="s">
        <v>659</v>
      </c>
      <c r="F146" s="38"/>
      <c r="G146" s="11"/>
      <c r="H146" s="27"/>
      <c r="I146" s="27"/>
      <c r="J146" s="13" t="s">
        <v>58</v>
      </c>
      <c r="K146" s="14">
        <v>1</v>
      </c>
      <c r="L146" s="15"/>
      <c r="M146" s="15"/>
      <c r="N146" s="15"/>
      <c r="O146" s="16"/>
      <c r="P146" s="17"/>
      <c r="Q146" s="19">
        <v>0</v>
      </c>
      <c r="R146" s="20">
        <f t="shared" si="6"/>
        <v>0</v>
      </c>
      <c r="S146" s="20">
        <f t="shared" si="7"/>
        <v>0</v>
      </c>
      <c r="T146" s="21">
        <f t="shared" si="8"/>
        <v>0</v>
      </c>
    </row>
    <row r="147" spans="1:20" s="5" customFormat="1" ht="35.1" customHeight="1" x14ac:dyDescent="0.2">
      <c r="A147" s="10" t="s">
        <v>263</v>
      </c>
      <c r="B147" s="11" t="s">
        <v>19</v>
      </c>
      <c r="C147" s="11" t="s">
        <v>660</v>
      </c>
      <c r="D147" s="11" t="s">
        <v>661</v>
      </c>
      <c r="E147" s="12" t="s">
        <v>662</v>
      </c>
      <c r="F147" s="38"/>
      <c r="G147" s="11"/>
      <c r="H147" s="27"/>
      <c r="I147" s="27"/>
      <c r="J147" s="13" t="s">
        <v>58</v>
      </c>
      <c r="K147" s="14">
        <v>8</v>
      </c>
      <c r="L147" s="15"/>
      <c r="M147" s="15"/>
      <c r="N147" s="15"/>
      <c r="O147" s="16"/>
      <c r="P147" s="17"/>
      <c r="Q147" s="19">
        <v>0</v>
      </c>
      <c r="R147" s="20">
        <f t="shared" si="6"/>
        <v>0</v>
      </c>
      <c r="S147" s="20">
        <f t="shared" si="7"/>
        <v>0</v>
      </c>
      <c r="T147" s="21">
        <f t="shared" si="8"/>
        <v>0</v>
      </c>
    </row>
    <row r="148" spans="1:20" s="5" customFormat="1" ht="35.1" customHeight="1" x14ac:dyDescent="0.2">
      <c r="A148" s="10" t="s">
        <v>266</v>
      </c>
      <c r="B148" s="11" t="s">
        <v>19</v>
      </c>
      <c r="C148" s="11" t="s">
        <v>663</v>
      </c>
      <c r="D148" s="11" t="s">
        <v>324</v>
      </c>
      <c r="E148" s="12" t="s">
        <v>325</v>
      </c>
      <c r="F148" s="38"/>
      <c r="G148" s="11"/>
      <c r="H148" s="27"/>
      <c r="I148" s="27"/>
      <c r="J148" s="13" t="s">
        <v>58</v>
      </c>
      <c r="K148" s="14">
        <v>6</v>
      </c>
      <c r="L148" s="15"/>
      <c r="M148" s="15"/>
      <c r="N148" s="15"/>
      <c r="O148" s="16"/>
      <c r="P148" s="17"/>
      <c r="Q148" s="19">
        <v>0</v>
      </c>
      <c r="R148" s="20">
        <f t="shared" si="6"/>
        <v>0</v>
      </c>
      <c r="S148" s="20">
        <f t="shared" si="7"/>
        <v>0</v>
      </c>
      <c r="T148" s="21">
        <f t="shared" si="8"/>
        <v>0</v>
      </c>
    </row>
    <row r="149" spans="1:20" s="5" customFormat="1" ht="35.1" customHeight="1" x14ac:dyDescent="0.2">
      <c r="A149" s="10" t="s">
        <v>269</v>
      </c>
      <c r="B149" s="11" t="s">
        <v>19</v>
      </c>
      <c r="C149" s="11" t="s">
        <v>664</v>
      </c>
      <c r="D149" s="11" t="s">
        <v>326</v>
      </c>
      <c r="E149" s="12" t="s">
        <v>327</v>
      </c>
      <c r="F149" s="38"/>
      <c r="G149" s="11"/>
      <c r="H149" s="27"/>
      <c r="I149" s="27"/>
      <c r="J149" s="13" t="s">
        <v>58</v>
      </c>
      <c r="K149" s="14">
        <v>6</v>
      </c>
      <c r="L149" s="15"/>
      <c r="M149" s="15"/>
      <c r="N149" s="15"/>
      <c r="O149" s="16"/>
      <c r="P149" s="17"/>
      <c r="Q149" s="19">
        <v>0</v>
      </c>
      <c r="R149" s="20">
        <f t="shared" si="6"/>
        <v>0</v>
      </c>
      <c r="S149" s="20">
        <f t="shared" si="7"/>
        <v>0</v>
      </c>
      <c r="T149" s="21">
        <f t="shared" si="8"/>
        <v>0</v>
      </c>
    </row>
    <row r="150" spans="1:20" s="5" customFormat="1" ht="35.1" customHeight="1" x14ac:dyDescent="0.2">
      <c r="A150" s="10" t="s">
        <v>270</v>
      </c>
      <c r="B150" s="11" t="s">
        <v>18</v>
      </c>
      <c r="C150" s="11" t="s">
        <v>665</v>
      </c>
      <c r="D150" s="11" t="s">
        <v>666</v>
      </c>
      <c r="E150" s="12" t="s">
        <v>667</v>
      </c>
      <c r="F150" s="38"/>
      <c r="G150" s="11"/>
      <c r="H150" s="27"/>
      <c r="I150" s="27"/>
      <c r="J150" s="13" t="s">
        <v>58</v>
      </c>
      <c r="K150" s="14">
        <v>1</v>
      </c>
      <c r="L150" s="15"/>
      <c r="M150" s="15"/>
      <c r="N150" s="15"/>
      <c r="O150" s="16"/>
      <c r="P150" s="17"/>
      <c r="Q150" s="19">
        <v>0</v>
      </c>
      <c r="R150" s="20">
        <f t="shared" si="6"/>
        <v>0</v>
      </c>
      <c r="S150" s="20">
        <f t="shared" si="7"/>
        <v>0</v>
      </c>
      <c r="T150" s="21">
        <f t="shared" si="8"/>
        <v>0</v>
      </c>
    </row>
    <row r="151" spans="1:20" s="5" customFormat="1" ht="35.1" customHeight="1" x14ac:dyDescent="0.2">
      <c r="A151" s="10" t="s">
        <v>271</v>
      </c>
      <c r="B151" s="11" t="s">
        <v>25</v>
      </c>
      <c r="C151" s="11" t="s">
        <v>668</v>
      </c>
      <c r="D151" s="11" t="s">
        <v>669</v>
      </c>
      <c r="E151" s="12" t="s">
        <v>670</v>
      </c>
      <c r="F151" s="38"/>
      <c r="G151" s="11"/>
      <c r="H151" s="27"/>
      <c r="I151" s="27"/>
      <c r="J151" s="13" t="s">
        <v>58</v>
      </c>
      <c r="K151" s="14">
        <v>5</v>
      </c>
      <c r="L151" s="15"/>
      <c r="M151" s="15"/>
      <c r="N151" s="15"/>
      <c r="O151" s="16"/>
      <c r="P151" s="17"/>
      <c r="Q151" s="19">
        <v>0</v>
      </c>
      <c r="R151" s="20">
        <f t="shared" si="6"/>
        <v>0</v>
      </c>
      <c r="S151" s="20">
        <f t="shared" si="7"/>
        <v>0</v>
      </c>
      <c r="T151" s="21">
        <f t="shared" si="8"/>
        <v>0</v>
      </c>
    </row>
    <row r="152" spans="1:20" s="5" customFormat="1" ht="35.1" customHeight="1" x14ac:dyDescent="0.2">
      <c r="A152" s="10" t="s">
        <v>272</v>
      </c>
      <c r="B152" s="11" t="s">
        <v>25</v>
      </c>
      <c r="C152" s="11" t="s">
        <v>671</v>
      </c>
      <c r="D152" s="11" t="s">
        <v>672</v>
      </c>
      <c r="E152" s="12" t="s">
        <v>673</v>
      </c>
      <c r="F152" s="38"/>
      <c r="G152" s="11"/>
      <c r="H152" s="27"/>
      <c r="I152" s="27"/>
      <c r="J152" s="13" t="s">
        <v>58</v>
      </c>
      <c r="K152" s="14">
        <v>3</v>
      </c>
      <c r="L152" s="15"/>
      <c r="M152" s="15"/>
      <c r="N152" s="15"/>
      <c r="O152" s="16"/>
      <c r="P152" s="17"/>
      <c r="Q152" s="19">
        <v>0</v>
      </c>
      <c r="R152" s="20">
        <f t="shared" si="6"/>
        <v>0</v>
      </c>
      <c r="S152" s="20">
        <f t="shared" si="7"/>
        <v>0</v>
      </c>
      <c r="T152" s="21">
        <f t="shared" si="8"/>
        <v>0</v>
      </c>
    </row>
    <row r="153" spans="1:20" s="5" customFormat="1" ht="35.1" customHeight="1" x14ac:dyDescent="0.2">
      <c r="A153" s="10" t="s">
        <v>273</v>
      </c>
      <c r="B153" s="11" t="s">
        <v>19</v>
      </c>
      <c r="C153" s="11" t="s">
        <v>674</v>
      </c>
      <c r="D153" s="11" t="s">
        <v>675</v>
      </c>
      <c r="E153" s="12" t="s">
        <v>676</v>
      </c>
      <c r="F153" s="38"/>
      <c r="G153" s="11"/>
      <c r="H153" s="27"/>
      <c r="I153" s="27"/>
      <c r="J153" s="13" t="s">
        <v>58</v>
      </c>
      <c r="K153" s="14">
        <v>1</v>
      </c>
      <c r="L153" s="15"/>
      <c r="M153" s="15"/>
      <c r="N153" s="15"/>
      <c r="O153" s="16"/>
      <c r="P153" s="17"/>
      <c r="Q153" s="19">
        <v>0</v>
      </c>
      <c r="R153" s="20">
        <f t="shared" si="6"/>
        <v>0</v>
      </c>
      <c r="S153" s="20">
        <f t="shared" si="7"/>
        <v>0</v>
      </c>
      <c r="T153" s="21">
        <f t="shared" si="8"/>
        <v>0</v>
      </c>
    </row>
    <row r="154" spans="1:20" s="5" customFormat="1" ht="35.1" customHeight="1" x14ac:dyDescent="0.2">
      <c r="A154" s="10" t="s">
        <v>274</v>
      </c>
      <c r="B154" s="11" t="s">
        <v>22</v>
      </c>
      <c r="C154" s="11" t="s">
        <v>677</v>
      </c>
      <c r="D154" s="11" t="s">
        <v>328</v>
      </c>
      <c r="E154" s="12" t="s">
        <v>329</v>
      </c>
      <c r="F154" s="38"/>
      <c r="G154" s="11"/>
      <c r="H154" s="27"/>
      <c r="I154" s="27"/>
      <c r="J154" s="13" t="s">
        <v>58</v>
      </c>
      <c r="K154" s="14">
        <v>3</v>
      </c>
      <c r="L154" s="15"/>
      <c r="M154" s="15"/>
      <c r="N154" s="15"/>
      <c r="O154" s="16"/>
      <c r="P154" s="17"/>
      <c r="Q154" s="19">
        <v>0</v>
      </c>
      <c r="R154" s="20">
        <f t="shared" si="6"/>
        <v>0</v>
      </c>
      <c r="S154" s="20">
        <f t="shared" si="7"/>
        <v>0</v>
      </c>
      <c r="T154" s="21">
        <f t="shared" si="8"/>
        <v>0</v>
      </c>
    </row>
    <row r="155" spans="1:20" s="5" customFormat="1" ht="35.1" customHeight="1" x14ac:dyDescent="0.2">
      <c r="A155" s="10" t="s">
        <v>277</v>
      </c>
      <c r="B155" s="11" t="s">
        <v>25</v>
      </c>
      <c r="C155" s="11" t="s">
        <v>678</v>
      </c>
      <c r="D155" s="11" t="s">
        <v>679</v>
      </c>
      <c r="E155" s="12" t="s">
        <v>680</v>
      </c>
      <c r="F155" s="38"/>
      <c r="G155" s="11"/>
      <c r="H155" s="27"/>
      <c r="I155" s="27"/>
      <c r="J155" s="13" t="s">
        <v>58</v>
      </c>
      <c r="K155" s="14">
        <v>2</v>
      </c>
      <c r="L155" s="15"/>
      <c r="M155" s="15"/>
      <c r="N155" s="15"/>
      <c r="O155" s="16"/>
      <c r="P155" s="17"/>
      <c r="Q155" s="19">
        <v>0</v>
      </c>
      <c r="R155" s="20">
        <f t="shared" si="6"/>
        <v>0</v>
      </c>
      <c r="S155" s="20">
        <f t="shared" si="7"/>
        <v>0</v>
      </c>
      <c r="T155" s="21">
        <f t="shared" si="8"/>
        <v>0</v>
      </c>
    </row>
    <row r="156" spans="1:20" s="5" customFormat="1" ht="35.1" customHeight="1" x14ac:dyDescent="0.2">
      <c r="A156" s="10" t="s">
        <v>278</v>
      </c>
      <c r="B156" s="11" t="s">
        <v>19</v>
      </c>
      <c r="C156" s="11" t="s">
        <v>681</v>
      </c>
      <c r="D156" s="11" t="s">
        <v>682</v>
      </c>
      <c r="E156" s="12" t="s">
        <v>683</v>
      </c>
      <c r="F156" s="38"/>
      <c r="G156" s="11"/>
      <c r="H156" s="27"/>
      <c r="I156" s="27"/>
      <c r="J156" s="13" t="s">
        <v>58</v>
      </c>
      <c r="K156" s="14">
        <v>1</v>
      </c>
      <c r="L156" s="15"/>
      <c r="M156" s="15"/>
      <c r="N156" s="15"/>
      <c r="O156" s="16"/>
      <c r="P156" s="17"/>
      <c r="Q156" s="19">
        <v>0</v>
      </c>
      <c r="R156" s="20">
        <f t="shared" si="6"/>
        <v>0</v>
      </c>
      <c r="S156" s="20">
        <f t="shared" si="7"/>
        <v>0</v>
      </c>
      <c r="T156" s="21">
        <f t="shared" si="8"/>
        <v>0</v>
      </c>
    </row>
    <row r="157" spans="1:20" s="5" customFormat="1" ht="35.1" customHeight="1" x14ac:dyDescent="0.2">
      <c r="A157" s="10" t="s">
        <v>279</v>
      </c>
      <c r="B157" s="11" t="s">
        <v>18</v>
      </c>
      <c r="C157" s="11" t="s">
        <v>684</v>
      </c>
      <c r="D157" s="11" t="s">
        <v>685</v>
      </c>
      <c r="E157" s="12" t="s">
        <v>686</v>
      </c>
      <c r="F157" s="38"/>
      <c r="G157" s="11"/>
      <c r="H157" s="27"/>
      <c r="I157" s="27"/>
      <c r="J157" s="13" t="s">
        <v>58</v>
      </c>
      <c r="K157" s="14">
        <v>1</v>
      </c>
      <c r="L157" s="15"/>
      <c r="M157" s="15"/>
      <c r="N157" s="15"/>
      <c r="O157" s="16"/>
      <c r="P157" s="17"/>
      <c r="Q157" s="19">
        <v>0</v>
      </c>
      <c r="R157" s="20">
        <f t="shared" si="6"/>
        <v>0</v>
      </c>
      <c r="S157" s="20">
        <f t="shared" si="7"/>
        <v>0</v>
      </c>
      <c r="T157" s="21">
        <f t="shared" si="8"/>
        <v>0</v>
      </c>
    </row>
    <row r="158" spans="1:20" s="5" customFormat="1" ht="35.1" customHeight="1" x14ac:dyDescent="0.2">
      <c r="A158" s="10" t="s">
        <v>280</v>
      </c>
      <c r="B158" s="11" t="s">
        <v>23</v>
      </c>
      <c r="C158" s="11" t="s">
        <v>687</v>
      </c>
      <c r="D158" s="11" t="s">
        <v>688</v>
      </c>
      <c r="E158" s="12" t="s">
        <v>689</v>
      </c>
      <c r="F158" s="38"/>
      <c r="G158" s="11"/>
      <c r="H158" s="27"/>
      <c r="I158" s="27"/>
      <c r="J158" s="13" t="s">
        <v>58</v>
      </c>
      <c r="K158" s="14">
        <v>1</v>
      </c>
      <c r="L158" s="15"/>
      <c r="M158" s="15"/>
      <c r="N158" s="15"/>
      <c r="O158" s="16"/>
      <c r="P158" s="17"/>
      <c r="Q158" s="19">
        <v>0</v>
      </c>
      <c r="R158" s="20">
        <f t="shared" si="6"/>
        <v>0</v>
      </c>
      <c r="S158" s="20">
        <f t="shared" si="7"/>
        <v>0</v>
      </c>
      <c r="T158" s="21">
        <f t="shared" si="8"/>
        <v>0</v>
      </c>
    </row>
    <row r="159" spans="1:20" s="5" customFormat="1" ht="35.1" customHeight="1" x14ac:dyDescent="0.2">
      <c r="A159" s="10" t="s">
        <v>281</v>
      </c>
      <c r="B159" s="11" t="s">
        <v>23</v>
      </c>
      <c r="C159" s="11" t="s">
        <v>690</v>
      </c>
      <c r="D159" s="11" t="s">
        <v>691</v>
      </c>
      <c r="E159" s="12" t="s">
        <v>692</v>
      </c>
      <c r="F159" s="38"/>
      <c r="G159" s="11"/>
      <c r="H159" s="27"/>
      <c r="I159" s="27"/>
      <c r="J159" s="13" t="s">
        <v>58</v>
      </c>
      <c r="K159" s="14">
        <v>1</v>
      </c>
      <c r="L159" s="15"/>
      <c r="M159" s="15"/>
      <c r="N159" s="15"/>
      <c r="O159" s="16"/>
      <c r="P159" s="17"/>
      <c r="Q159" s="19">
        <v>0</v>
      </c>
      <c r="R159" s="20">
        <f t="shared" si="6"/>
        <v>0</v>
      </c>
      <c r="S159" s="20">
        <f t="shared" si="7"/>
        <v>0</v>
      </c>
      <c r="T159" s="21">
        <f t="shared" si="8"/>
        <v>0</v>
      </c>
    </row>
    <row r="160" spans="1:20" s="5" customFormat="1" ht="35.1" customHeight="1" x14ac:dyDescent="0.2">
      <c r="A160" s="10" t="s">
        <v>284</v>
      </c>
      <c r="B160" s="11" t="s">
        <v>19</v>
      </c>
      <c r="C160" s="11" t="s">
        <v>693</v>
      </c>
      <c r="D160" s="11" t="s">
        <v>694</v>
      </c>
      <c r="E160" s="12" t="s">
        <v>695</v>
      </c>
      <c r="F160" s="38"/>
      <c r="G160" s="11"/>
      <c r="H160" s="27"/>
      <c r="I160" s="27"/>
      <c r="J160" s="13" t="s">
        <v>307</v>
      </c>
      <c r="K160" s="14">
        <v>1</v>
      </c>
      <c r="L160" s="15"/>
      <c r="M160" s="15"/>
      <c r="N160" s="15"/>
      <c r="O160" s="16"/>
      <c r="P160" s="17"/>
      <c r="Q160" s="19">
        <v>0</v>
      </c>
      <c r="R160" s="20">
        <f t="shared" si="6"/>
        <v>0</v>
      </c>
      <c r="S160" s="20">
        <f t="shared" si="7"/>
        <v>0</v>
      </c>
      <c r="T160" s="21">
        <f t="shared" si="8"/>
        <v>0</v>
      </c>
    </row>
    <row r="161" spans="1:20" s="5" customFormat="1" ht="35.1" customHeight="1" x14ac:dyDescent="0.2">
      <c r="A161" s="10" t="s">
        <v>285</v>
      </c>
      <c r="B161" s="11" t="s">
        <v>22</v>
      </c>
      <c r="C161" s="11" t="s">
        <v>696</v>
      </c>
      <c r="D161" s="11" t="s">
        <v>330</v>
      </c>
      <c r="E161" s="12" t="s">
        <v>331</v>
      </c>
      <c r="F161" s="38"/>
      <c r="G161" s="11"/>
      <c r="H161" s="27"/>
      <c r="I161" s="27"/>
      <c r="J161" s="13" t="s">
        <v>58</v>
      </c>
      <c r="K161" s="18">
        <v>4</v>
      </c>
      <c r="L161" s="15"/>
      <c r="M161" s="15"/>
      <c r="N161" s="15"/>
      <c r="O161" s="16"/>
      <c r="P161" s="17"/>
      <c r="Q161" s="19">
        <v>0</v>
      </c>
      <c r="R161" s="20">
        <f t="shared" si="6"/>
        <v>0</v>
      </c>
      <c r="S161" s="20">
        <f t="shared" si="7"/>
        <v>0</v>
      </c>
      <c r="T161" s="21">
        <f t="shared" si="8"/>
        <v>0</v>
      </c>
    </row>
    <row r="162" spans="1:20" s="5" customFormat="1" ht="35.1" customHeight="1" x14ac:dyDescent="0.2">
      <c r="A162" s="10" t="s">
        <v>286</v>
      </c>
      <c r="B162" s="11" t="s">
        <v>25</v>
      </c>
      <c r="C162" s="11" t="s">
        <v>697</v>
      </c>
      <c r="D162" s="11" t="s">
        <v>698</v>
      </c>
      <c r="E162" s="12" t="s">
        <v>699</v>
      </c>
      <c r="F162" s="38"/>
      <c r="G162" s="11"/>
      <c r="H162" s="27"/>
      <c r="I162" s="27"/>
      <c r="J162" s="13" t="s">
        <v>58</v>
      </c>
      <c r="K162" s="14">
        <v>15</v>
      </c>
      <c r="L162" s="15"/>
      <c r="M162" s="15"/>
      <c r="N162" s="15"/>
      <c r="O162" s="16"/>
      <c r="P162" s="17"/>
      <c r="Q162" s="19">
        <v>0</v>
      </c>
      <c r="R162" s="20">
        <f t="shared" si="6"/>
        <v>0</v>
      </c>
      <c r="S162" s="20">
        <f t="shared" si="7"/>
        <v>0</v>
      </c>
      <c r="T162" s="21">
        <f t="shared" si="8"/>
        <v>0</v>
      </c>
    </row>
    <row r="163" spans="1:20" s="5" customFormat="1" ht="35.1" customHeight="1" x14ac:dyDescent="0.2">
      <c r="A163" s="10" t="s">
        <v>287</v>
      </c>
      <c r="B163" s="11" t="s">
        <v>25</v>
      </c>
      <c r="C163" s="11" t="s">
        <v>700</v>
      </c>
      <c r="D163" s="11" t="s">
        <v>701</v>
      </c>
      <c r="E163" s="12" t="s">
        <v>702</v>
      </c>
      <c r="F163" s="38"/>
      <c r="G163" s="11"/>
      <c r="H163" s="27"/>
      <c r="I163" s="27"/>
      <c r="J163" s="13" t="s">
        <v>58</v>
      </c>
      <c r="K163" s="18">
        <v>5</v>
      </c>
      <c r="L163" s="15"/>
      <c r="M163" s="15"/>
      <c r="N163" s="15"/>
      <c r="O163" s="16"/>
      <c r="P163" s="17"/>
      <c r="Q163" s="19">
        <v>0</v>
      </c>
      <c r="R163" s="20">
        <f t="shared" si="6"/>
        <v>0</v>
      </c>
      <c r="S163" s="20">
        <f t="shared" si="7"/>
        <v>0</v>
      </c>
      <c r="T163" s="21">
        <f t="shared" si="8"/>
        <v>0</v>
      </c>
    </row>
    <row r="164" spans="1:20" s="5" customFormat="1" ht="35.1" customHeight="1" x14ac:dyDescent="0.2">
      <c r="A164" s="10" t="s">
        <v>288</v>
      </c>
      <c r="B164" s="11" t="s">
        <v>21</v>
      </c>
      <c r="C164" s="11" t="s">
        <v>703</v>
      </c>
      <c r="D164" s="11" t="s">
        <v>704</v>
      </c>
      <c r="E164" s="12" t="s">
        <v>705</v>
      </c>
      <c r="F164" s="38"/>
      <c r="G164" s="11"/>
      <c r="H164" s="27"/>
      <c r="I164" s="27"/>
      <c r="J164" s="13" t="s">
        <v>332</v>
      </c>
      <c r="K164" s="14">
        <v>50</v>
      </c>
      <c r="L164" s="15"/>
      <c r="M164" s="15"/>
      <c r="N164" s="15"/>
      <c r="O164" s="16"/>
      <c r="P164" s="17"/>
      <c r="Q164" s="19">
        <v>0</v>
      </c>
      <c r="R164" s="20">
        <f t="shared" si="6"/>
        <v>0</v>
      </c>
      <c r="S164" s="20">
        <f t="shared" si="7"/>
        <v>0</v>
      </c>
      <c r="T164" s="21">
        <f t="shared" si="8"/>
        <v>0</v>
      </c>
    </row>
    <row r="165" spans="1:20" s="5" customFormat="1" ht="35.1" customHeight="1" x14ac:dyDescent="0.2">
      <c r="A165" s="10" t="s">
        <v>289</v>
      </c>
      <c r="B165" s="11" t="s">
        <v>18</v>
      </c>
      <c r="C165" s="11" t="s">
        <v>706</v>
      </c>
      <c r="D165" s="11" t="s">
        <v>707</v>
      </c>
      <c r="E165" s="12" t="s">
        <v>708</v>
      </c>
      <c r="F165" s="38"/>
      <c r="G165" s="11"/>
      <c r="H165" s="27"/>
      <c r="I165" s="27"/>
      <c r="J165" s="13" t="s">
        <v>169</v>
      </c>
      <c r="K165" s="14">
        <v>18</v>
      </c>
      <c r="L165" s="15"/>
      <c r="M165" s="15"/>
      <c r="N165" s="15"/>
      <c r="O165" s="16"/>
      <c r="P165" s="17"/>
      <c r="Q165" s="19">
        <v>0</v>
      </c>
      <c r="R165" s="20">
        <f t="shared" si="6"/>
        <v>0</v>
      </c>
      <c r="S165" s="20">
        <f t="shared" si="7"/>
        <v>0</v>
      </c>
      <c r="T165" s="21">
        <f t="shared" si="8"/>
        <v>0</v>
      </c>
    </row>
    <row r="166" spans="1:20" s="5" customFormat="1" ht="35.1" customHeight="1" x14ac:dyDescent="0.2">
      <c r="A166" s="10" t="s">
        <v>290</v>
      </c>
      <c r="B166" s="11" t="s">
        <v>18</v>
      </c>
      <c r="C166" s="11" t="s">
        <v>709</v>
      </c>
      <c r="D166" s="11" t="s">
        <v>710</v>
      </c>
      <c r="E166" s="12" t="s">
        <v>711</v>
      </c>
      <c r="F166" s="38"/>
      <c r="G166" s="11"/>
      <c r="H166" s="27"/>
      <c r="I166" s="27"/>
      <c r="J166" s="13" t="s">
        <v>169</v>
      </c>
      <c r="K166" s="18">
        <v>18</v>
      </c>
      <c r="L166" s="15"/>
      <c r="M166" s="15"/>
      <c r="N166" s="15"/>
      <c r="O166" s="16"/>
      <c r="P166" s="17"/>
      <c r="Q166" s="19">
        <v>0</v>
      </c>
      <c r="R166" s="20">
        <f t="shared" si="6"/>
        <v>0</v>
      </c>
      <c r="S166" s="20">
        <f t="shared" si="7"/>
        <v>0</v>
      </c>
      <c r="T166" s="21">
        <f t="shared" si="8"/>
        <v>0</v>
      </c>
    </row>
    <row r="167" spans="1:20" s="5" customFormat="1" ht="35.1" customHeight="1" x14ac:dyDescent="0.2">
      <c r="A167" s="10" t="s">
        <v>294</v>
      </c>
      <c r="B167" s="11" t="s">
        <v>18</v>
      </c>
      <c r="C167" s="11" t="s">
        <v>712</v>
      </c>
      <c r="D167" s="11" t="s">
        <v>713</v>
      </c>
      <c r="E167" s="12" t="s">
        <v>714</v>
      </c>
      <c r="F167" s="38"/>
      <c r="G167" s="11"/>
      <c r="H167" s="27"/>
      <c r="I167" s="27"/>
      <c r="J167" s="13" t="s">
        <v>169</v>
      </c>
      <c r="K167" s="14">
        <v>18</v>
      </c>
      <c r="L167" s="15"/>
      <c r="M167" s="15"/>
      <c r="N167" s="15"/>
      <c r="O167" s="16"/>
      <c r="P167" s="17"/>
      <c r="Q167" s="19">
        <v>0</v>
      </c>
      <c r="R167" s="20">
        <f t="shared" si="6"/>
        <v>0</v>
      </c>
      <c r="S167" s="20">
        <f t="shared" si="7"/>
        <v>0</v>
      </c>
      <c r="T167" s="21">
        <f t="shared" si="8"/>
        <v>0</v>
      </c>
    </row>
    <row r="168" spans="1:20" s="5" customFormat="1" ht="35.1" customHeight="1" x14ac:dyDescent="0.2">
      <c r="A168" s="10" t="s">
        <v>295</v>
      </c>
      <c r="B168" s="11" t="s">
        <v>19</v>
      </c>
      <c r="C168" s="11" t="s">
        <v>715</v>
      </c>
      <c r="D168" s="11" t="s">
        <v>716</v>
      </c>
      <c r="E168" s="12" t="s">
        <v>717</v>
      </c>
      <c r="F168" s="38"/>
      <c r="G168" s="11"/>
      <c r="H168" s="27"/>
      <c r="I168" s="27"/>
      <c r="J168" s="13" t="s">
        <v>58</v>
      </c>
      <c r="K168" s="14">
        <v>2</v>
      </c>
      <c r="L168" s="15"/>
      <c r="M168" s="15"/>
      <c r="N168" s="15"/>
      <c r="O168" s="16"/>
      <c r="P168" s="17"/>
      <c r="Q168" s="19">
        <v>0</v>
      </c>
      <c r="R168" s="20">
        <f t="shared" si="6"/>
        <v>0</v>
      </c>
      <c r="S168" s="20">
        <f t="shared" si="7"/>
        <v>0</v>
      </c>
      <c r="T168" s="21">
        <f t="shared" si="8"/>
        <v>0</v>
      </c>
    </row>
    <row r="169" spans="1:20" s="5" customFormat="1" ht="35.1" customHeight="1" x14ac:dyDescent="0.2">
      <c r="A169" s="10" t="s">
        <v>298</v>
      </c>
      <c r="B169" s="11" t="s">
        <v>18</v>
      </c>
      <c r="C169" s="11" t="s">
        <v>718</v>
      </c>
      <c r="D169" s="11" t="s">
        <v>719</v>
      </c>
      <c r="E169" s="12" t="s">
        <v>720</v>
      </c>
      <c r="F169" s="38"/>
      <c r="G169" s="11"/>
      <c r="H169" s="27"/>
      <c r="I169" s="27"/>
      <c r="J169" s="13" t="s">
        <v>58</v>
      </c>
      <c r="K169" s="14">
        <v>3</v>
      </c>
      <c r="L169" s="15"/>
      <c r="M169" s="15"/>
      <c r="N169" s="15"/>
      <c r="O169" s="16"/>
      <c r="P169" s="17"/>
      <c r="Q169" s="19">
        <v>0</v>
      </c>
      <c r="R169" s="20">
        <f t="shared" si="6"/>
        <v>0</v>
      </c>
      <c r="S169" s="20">
        <f t="shared" si="7"/>
        <v>0</v>
      </c>
      <c r="T169" s="21">
        <f t="shared" si="8"/>
        <v>0</v>
      </c>
    </row>
    <row r="170" spans="1:20" s="5" customFormat="1" ht="35.1" customHeight="1" x14ac:dyDescent="0.2">
      <c r="A170" s="10" t="s">
        <v>299</v>
      </c>
      <c r="B170" s="11" t="s">
        <v>18</v>
      </c>
      <c r="C170" s="11" t="s">
        <v>721</v>
      </c>
      <c r="D170" s="11" t="s">
        <v>722</v>
      </c>
      <c r="E170" s="12" t="s">
        <v>723</v>
      </c>
      <c r="F170" s="38"/>
      <c r="G170" s="11"/>
      <c r="H170" s="27"/>
      <c r="I170" s="27"/>
      <c r="J170" s="13" t="s">
        <v>58</v>
      </c>
      <c r="K170" s="14">
        <v>1</v>
      </c>
      <c r="L170" s="15"/>
      <c r="M170" s="15"/>
      <c r="N170" s="15"/>
      <c r="O170" s="16"/>
      <c r="P170" s="17"/>
      <c r="Q170" s="19">
        <v>0</v>
      </c>
      <c r="R170" s="20">
        <f t="shared" si="6"/>
        <v>0</v>
      </c>
      <c r="S170" s="20">
        <f t="shared" si="7"/>
        <v>0</v>
      </c>
      <c r="T170" s="21">
        <f t="shared" si="8"/>
        <v>0</v>
      </c>
    </row>
    <row r="171" spans="1:20" s="5" customFormat="1" ht="35.1" customHeight="1" x14ac:dyDescent="0.2">
      <c r="A171" s="10" t="s">
        <v>300</v>
      </c>
      <c r="B171" s="11" t="s">
        <v>19</v>
      </c>
      <c r="C171" s="11" t="s">
        <v>724</v>
      </c>
      <c r="D171" s="11" t="s">
        <v>334</v>
      </c>
      <c r="E171" s="12" t="s">
        <v>335</v>
      </c>
      <c r="F171" s="38"/>
      <c r="G171" s="11"/>
      <c r="H171" s="27"/>
      <c r="I171" s="27"/>
      <c r="J171" s="13" t="s">
        <v>58</v>
      </c>
      <c r="K171" s="14">
        <v>3</v>
      </c>
      <c r="L171" s="15"/>
      <c r="M171" s="15"/>
      <c r="N171" s="15"/>
      <c r="O171" s="16"/>
      <c r="P171" s="17"/>
      <c r="Q171" s="19">
        <v>0</v>
      </c>
      <c r="R171" s="20">
        <f t="shared" si="6"/>
        <v>0</v>
      </c>
      <c r="S171" s="20">
        <f t="shared" si="7"/>
        <v>0</v>
      </c>
      <c r="T171" s="21">
        <f t="shared" si="8"/>
        <v>0</v>
      </c>
    </row>
    <row r="172" spans="1:20" s="5" customFormat="1" ht="35.1" customHeight="1" x14ac:dyDescent="0.2">
      <c r="A172" s="10" t="s">
        <v>301</v>
      </c>
      <c r="B172" s="11" t="s">
        <v>25</v>
      </c>
      <c r="C172" s="11" t="s">
        <v>725</v>
      </c>
      <c r="D172" s="11" t="s">
        <v>336</v>
      </c>
      <c r="E172" s="12" t="s">
        <v>337</v>
      </c>
      <c r="F172" s="38"/>
      <c r="G172" s="11"/>
      <c r="H172" s="27"/>
      <c r="I172" s="27"/>
      <c r="J172" s="13" t="s">
        <v>58</v>
      </c>
      <c r="K172" s="14">
        <v>3</v>
      </c>
      <c r="L172" s="15"/>
      <c r="M172" s="15"/>
      <c r="N172" s="15"/>
      <c r="O172" s="16"/>
      <c r="P172" s="17"/>
      <c r="Q172" s="19">
        <v>0</v>
      </c>
      <c r="R172" s="20">
        <f t="shared" si="6"/>
        <v>0</v>
      </c>
      <c r="S172" s="20">
        <f t="shared" si="7"/>
        <v>0</v>
      </c>
      <c r="T172" s="21">
        <f t="shared" si="8"/>
        <v>0</v>
      </c>
    </row>
    <row r="173" spans="1:20" s="5" customFormat="1" ht="35.1" customHeight="1" x14ac:dyDescent="0.2">
      <c r="A173" s="10" t="s">
        <v>302</v>
      </c>
      <c r="B173" s="11" t="s">
        <v>73</v>
      </c>
      <c r="C173" s="11" t="s">
        <v>726</v>
      </c>
      <c r="D173" s="11" t="s">
        <v>338</v>
      </c>
      <c r="E173" s="12" t="s">
        <v>339</v>
      </c>
      <c r="F173" s="38"/>
      <c r="G173" s="11"/>
      <c r="H173" s="27"/>
      <c r="I173" s="27"/>
      <c r="J173" s="13" t="s">
        <v>58</v>
      </c>
      <c r="K173" s="14">
        <v>60</v>
      </c>
      <c r="L173" s="15"/>
      <c r="M173" s="15"/>
      <c r="N173" s="15"/>
      <c r="O173" s="16"/>
      <c r="P173" s="17"/>
      <c r="Q173" s="19">
        <v>0</v>
      </c>
      <c r="R173" s="20">
        <f t="shared" si="6"/>
        <v>0</v>
      </c>
      <c r="S173" s="20">
        <f t="shared" si="7"/>
        <v>0</v>
      </c>
      <c r="T173" s="21">
        <f t="shared" si="8"/>
        <v>0</v>
      </c>
    </row>
    <row r="174" spans="1:20" s="5" customFormat="1" ht="35.1" customHeight="1" x14ac:dyDescent="0.2">
      <c r="A174" s="10" t="s">
        <v>303</v>
      </c>
      <c r="B174" s="11" t="s">
        <v>21</v>
      </c>
      <c r="C174" s="11" t="s">
        <v>727</v>
      </c>
      <c r="D174" s="11" t="s">
        <v>340</v>
      </c>
      <c r="E174" s="12" t="s">
        <v>341</v>
      </c>
      <c r="F174" s="38"/>
      <c r="G174" s="11"/>
      <c r="H174" s="27"/>
      <c r="I174" s="27"/>
      <c r="J174" s="13" t="s">
        <v>58</v>
      </c>
      <c r="K174" s="14">
        <v>20</v>
      </c>
      <c r="L174" s="15"/>
      <c r="M174" s="15"/>
      <c r="N174" s="15"/>
      <c r="O174" s="16"/>
      <c r="P174" s="17"/>
      <c r="Q174" s="19">
        <v>0</v>
      </c>
      <c r="R174" s="20">
        <f t="shared" si="6"/>
        <v>0</v>
      </c>
      <c r="S174" s="20">
        <f t="shared" si="7"/>
        <v>0</v>
      </c>
      <c r="T174" s="21">
        <f t="shared" si="8"/>
        <v>0</v>
      </c>
    </row>
    <row r="175" spans="1:20" s="5" customFormat="1" ht="35.1" customHeight="1" x14ac:dyDescent="0.2">
      <c r="A175" s="10" t="s">
        <v>304</v>
      </c>
      <c r="B175" s="11" t="s">
        <v>23</v>
      </c>
      <c r="C175" s="11" t="s">
        <v>728</v>
      </c>
      <c r="D175" s="11" t="s">
        <v>729</v>
      </c>
      <c r="E175" s="12" t="s">
        <v>730</v>
      </c>
      <c r="F175" s="38"/>
      <c r="G175" s="11"/>
      <c r="H175" s="27"/>
      <c r="I175" s="27"/>
      <c r="J175" s="13" t="s">
        <v>58</v>
      </c>
      <c r="K175" s="14">
        <v>1</v>
      </c>
      <c r="L175" s="15"/>
      <c r="M175" s="15"/>
      <c r="N175" s="15"/>
      <c r="O175" s="16"/>
      <c r="P175" s="17"/>
      <c r="Q175" s="19">
        <v>0</v>
      </c>
      <c r="R175" s="20">
        <f t="shared" si="6"/>
        <v>0</v>
      </c>
      <c r="S175" s="20">
        <f t="shared" si="7"/>
        <v>0</v>
      </c>
      <c r="T175" s="21">
        <f t="shared" si="8"/>
        <v>0</v>
      </c>
    </row>
    <row r="176" spans="1:20" ht="11.1" customHeight="1" x14ac:dyDescent="0.2">
      <c r="A176" s="39" t="s">
        <v>349</v>
      </c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1"/>
      <c r="R176" s="22">
        <f>SUM(R12:R175)</f>
        <v>0</v>
      </c>
      <c r="S176" s="22">
        <f t="shared" ref="S176:T176" si="9">SUM(S12:S175)</f>
        <v>0</v>
      </c>
      <c r="T176" s="22">
        <f t="shared" si="9"/>
        <v>0</v>
      </c>
    </row>
    <row r="177" spans="1:20" ht="10.5" customHeight="1" x14ac:dyDescent="0.2">
      <c r="A177" s="28" t="s">
        <v>342</v>
      </c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9" t="s">
        <v>348</v>
      </c>
      <c r="M177" s="29"/>
      <c r="N177" s="29"/>
      <c r="O177" s="29"/>
      <c r="P177" s="29"/>
      <c r="Q177" s="29"/>
      <c r="R177" s="29"/>
      <c r="S177" s="29"/>
      <c r="T177" s="29"/>
    </row>
    <row r="178" spans="1:20" ht="36.75" customHeight="1" x14ac:dyDescent="0.2">
      <c r="A178" s="25" t="s">
        <v>350</v>
      </c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9" t="s">
        <v>348</v>
      </c>
      <c r="M178" s="29"/>
      <c r="N178" s="29"/>
      <c r="O178" s="29"/>
      <c r="P178" s="29"/>
      <c r="Q178" s="29"/>
      <c r="R178" s="29"/>
      <c r="S178" s="29"/>
      <c r="T178" s="29"/>
    </row>
    <row r="179" spans="1:20" ht="11.1" customHeight="1" x14ac:dyDescent="0.2">
      <c r="A179" s="25" t="s">
        <v>347</v>
      </c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4"/>
      <c r="M179" s="24"/>
      <c r="N179" s="24"/>
      <c r="O179" s="24"/>
      <c r="P179" s="24"/>
      <c r="Q179" s="24"/>
      <c r="R179" s="24"/>
      <c r="S179" s="24"/>
      <c r="T179" s="24"/>
    </row>
    <row r="180" spans="1:20" ht="39.75" customHeight="1" x14ac:dyDescent="0.2">
      <c r="A180" s="25" t="s">
        <v>353</v>
      </c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3" t="s">
        <v>346</v>
      </c>
      <c r="M180" s="24"/>
      <c r="N180" s="24"/>
      <c r="O180" s="24"/>
      <c r="P180" s="24"/>
      <c r="Q180" s="24"/>
      <c r="R180" s="24"/>
      <c r="S180" s="24"/>
      <c r="T180" s="24"/>
    </row>
    <row r="181" spans="1:20" ht="15" customHeight="1" x14ac:dyDescent="0.2"/>
    <row r="182" spans="1:20" ht="15" customHeight="1" x14ac:dyDescent="0.2">
      <c r="A182" s="4" t="s">
        <v>343</v>
      </c>
      <c r="I182" s="6"/>
    </row>
    <row r="183" spans="1:20" ht="11.45" customHeight="1" x14ac:dyDescent="0.2">
      <c r="C183" s="1" t="s">
        <v>351</v>
      </c>
    </row>
  </sheetData>
  <mergeCells count="39">
    <mergeCell ref="F12:F175"/>
    <mergeCell ref="Q8:Q10"/>
    <mergeCell ref="A176:Q176"/>
    <mergeCell ref="D8:G8"/>
    <mergeCell ref="T8:T10"/>
    <mergeCell ref="H8:H10"/>
    <mergeCell ref="I8:I10"/>
    <mergeCell ref="J8:J10"/>
    <mergeCell ref="L8:P8"/>
    <mergeCell ref="R8:R10"/>
    <mergeCell ref="S8:S10"/>
    <mergeCell ref="P1:T1"/>
    <mergeCell ref="A2:K2"/>
    <mergeCell ref="B3:F3"/>
    <mergeCell ref="A7:A10"/>
    <mergeCell ref="B7:B10"/>
    <mergeCell ref="C7:C10"/>
    <mergeCell ref="D7:K7"/>
    <mergeCell ref="L7:T7"/>
    <mergeCell ref="D9:D10"/>
    <mergeCell ref="E9:E10"/>
    <mergeCell ref="F9:F10"/>
    <mergeCell ref="G9:G10"/>
    <mergeCell ref="L180:T180"/>
    <mergeCell ref="L179:T179"/>
    <mergeCell ref="A180:K180"/>
    <mergeCell ref="M9:M10"/>
    <mergeCell ref="N9:N10"/>
    <mergeCell ref="O9:O10"/>
    <mergeCell ref="P9:P10"/>
    <mergeCell ref="H12:H175"/>
    <mergeCell ref="A177:K177"/>
    <mergeCell ref="L177:T177"/>
    <mergeCell ref="A178:K178"/>
    <mergeCell ref="L178:T178"/>
    <mergeCell ref="L9:L10"/>
    <mergeCell ref="I12:I175"/>
    <mergeCell ref="K8:K10"/>
    <mergeCell ref="A179:K179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2023-12-13T06:43:28Z</dcterms:modified>
</cp:coreProperties>
</file>