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01-БНГРЭ-2025 Поставка электродов в 2025 году\1 Запрос\"/>
    </mc:Choice>
  </mc:AlternateContent>
  <xr:revisionPtr revIDLastSave="0" documentId="13_ncr:1_{C15495BA-B9C0-4D05-A99A-9F7EC0506353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18" i="1" l="1"/>
  <c r="T18" i="1"/>
  <c r="A14" i="1" l="1"/>
  <c r="A15" i="1" s="1"/>
  <c r="A16" i="1" s="1"/>
  <c r="A17" i="1" s="1"/>
  <c r="A13" i="1"/>
  <c r="K13" i="1" l="1"/>
  <c r="K14" i="1"/>
  <c r="K15" i="1"/>
  <c r="K16" i="1"/>
  <c r="K17" i="1"/>
  <c r="K12" i="1"/>
  <c r="R18" i="1" l="1"/>
  <c r="C11" i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B11" i="1"/>
  <c r="R16" i="1" l="1"/>
  <c r="T16" i="1" s="1"/>
  <c r="S16" i="1" s="1"/>
  <c r="R17" i="1"/>
  <c r="T17" i="1" s="1"/>
  <c r="S17" i="1" s="1"/>
  <c r="R12" i="1"/>
  <c r="T12" i="1" s="1"/>
  <c r="S12" i="1" s="1"/>
  <c r="R13" i="1"/>
  <c r="T13" i="1" s="1"/>
  <c r="S13" i="1" s="1"/>
  <c r="R14" i="1"/>
  <c r="T14" i="1" s="1"/>
  <c r="S14" i="1" s="1"/>
  <c r="R15" i="1"/>
  <c r="T15" i="1" s="1"/>
  <c r="S15" i="1" s="1"/>
</calcChain>
</file>

<file path=xl/sharedStrings.xml><?xml version="1.0" encoding="utf-8"?>
<sst xmlns="http://schemas.openxmlformats.org/spreadsheetml/2006/main" count="81" uniqueCount="63">
  <si>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</si>
  <si>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</si>
  <si>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</si>
  <si>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</si>
  <si>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</si>
  <si>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</si>
  <si>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</si>
  <si>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</si>
  <si>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</si>
  <si>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</si>
  <si>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</si>
  <si>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</si>
  <si>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</si>
  <si>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</si>
  <si>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</si>
  <si>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</si>
  <si>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</si>
  <si>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</si>
  <si>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Отдел главного энергетика</t>
  </si>
  <si>
    <t>Код МТР</t>
  </si>
  <si>
    <t>Наименование</t>
  </si>
  <si>
    <t>Код МТР по ОКПД2</t>
  </si>
  <si>
    <t>Май 2025 г.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</si>
  <si>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</si>
  <si>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</si>
  <si>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</si>
  <si>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</si>
  <si>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</si>
  <si>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25.93.15.120</t>
  </si>
  <si>
    <t>ООО "БНГРЭ"</t>
  </si>
  <si>
    <t>15020201021</t>
  </si>
  <si>
    <t>кг</t>
  </si>
  <si>
    <t>Отдел главного механика, Отдел главного энергетика, Служба по вышкостроению, обустройству месторождени</t>
  </si>
  <si>
    <t>15020201020</t>
  </si>
  <si>
    <t>15020201019</t>
  </si>
  <si>
    <t>15020201031</t>
  </si>
  <si>
    <t>Отдел главного энергетика, Служба по вышкостроению, обустройству месторождени</t>
  </si>
  <si>
    <t>15020201024</t>
  </si>
  <si>
    <t>Отдел главного механика, Отдел главного энергетика</t>
  </si>
  <si>
    <t>15020201030</t>
  </si>
  <si>
    <t>Подпись:________________________________ /Должность, Фамилия И.О./</t>
  </si>
  <si>
    <t>Форма 6.1к «Коммерческое предложение»</t>
  </si>
  <si>
    <t>ПДО № 01-БНГРЭ-2025 Лот № 1 «Поставка электродов 2025 году»</t>
  </si>
  <si>
    <t>График поставки МТР</t>
  </si>
  <si>
    <t>Итого: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</si>
  <si>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</si>
  <si>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</si>
  <si>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</si>
  <si>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</si>
  <si>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</si>
  <si>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</si>
  <si>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</si>
  <si>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</si>
  <si>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М.П.</t>
  </si>
  <si>
    <t>Форма 2</t>
  </si>
  <si>
    <t>Электрод сварочный ОЗС-12 d=4 ММ</t>
  </si>
  <si>
    <t>Электрод сварочный ОК-46 d=3 ММ</t>
  </si>
  <si>
    <t>Электрод сварочный ОК-46 d=4 ММ</t>
  </si>
  <si>
    <t xml:space="preserve">Электрод сварочный УОНИ13/45  d=3 ММ </t>
  </si>
  <si>
    <t xml:space="preserve">Электрод сварочный УОНИ13/55  d=3 ММ </t>
  </si>
  <si>
    <t>Электрод сварочный Т-620 d=4.0</t>
  </si>
  <si>
    <r>
      <t xml:space="preserve">Цена без НДС и с транспортными расходами (руб/ед.изм)
</t>
    </r>
    <r>
      <rPr>
        <b/>
        <sz val="8"/>
        <color rgb="FFFF0000"/>
        <rFont val="Arial"/>
        <family val="2"/>
        <charset val="204"/>
      </rPr>
      <t>(заполняется до двух знаков после запятой)</t>
    </r>
  </si>
  <si>
    <t>ГОСТ/ТУ/ 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</si>
</sst>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1"/>
  </cellStyleXfs>
  <cellXfs count="6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4" fontId="7" fillId="4" borderId="8" xfId="0" applyNumberFormat="1" applyFont="1" applyFill="1" applyBorder="1" applyAlignment="1">
      <alignment horizontal="right" vertical="center"/>
    </xf>
    <xf numFmtId="0" fontId="8" fillId="4" borderId="10" xfId="1" applyFill="1" applyBorder="1" applyAlignment="1"/>
    <xf numFmtId="0" fontId="8" fillId="0" borderId="10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right" vertical="center" wrapText="1"/>
    </xf>
    <xf numFmtId="1" fontId="6" fillId="0" borderId="15" xfId="0" applyNumberFormat="1" applyFont="1" applyBorder="1" applyAlignment="1">
      <alignment horizontal="right" vertical="center" wrapText="1"/>
    </xf>
    <xf numFmtId="0" fontId="5" fillId="3" borderId="15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vertical="top" wrapText="1"/>
    </xf>
    <xf numFmtId="1" fontId="6" fillId="0" borderId="15" xfId="0" applyNumberFormat="1" applyFont="1" applyBorder="1" applyAlignment="1">
      <alignment horizontal="right" vertical="center"/>
    </xf>
    <xf numFmtId="0" fontId="8" fillId="0" borderId="15" xfId="0" applyFont="1" applyBorder="1" applyAlignment="1">
      <alignment horizontal="center" vertical="center" wrapText="1"/>
    </xf>
    <xf numFmtId="0" fontId="7" fillId="5" borderId="9" xfId="1" applyFont="1" applyFill="1" applyBorder="1" applyAlignment="1">
      <alignment horizontal="left" vertical="center" wrapText="1"/>
    </xf>
    <xf numFmtId="0" fontId="7" fillId="5" borderId="10" xfId="1" applyFont="1" applyFill="1" applyBorder="1" applyAlignment="1">
      <alignment horizontal="left" vertical="center" wrapText="1"/>
    </xf>
    <xf numFmtId="0" fontId="7" fillId="5" borderId="11" xfId="1" applyFont="1" applyFill="1" applyBorder="1" applyAlignment="1">
      <alignment horizontal="left" vertical="center" wrapText="1"/>
    </xf>
    <xf numFmtId="0" fontId="7" fillId="6" borderId="9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5" borderId="12" xfId="1" applyFont="1" applyFill="1" applyBorder="1" applyAlignment="1">
      <alignment vertical="center" wrapText="1"/>
    </xf>
    <xf numFmtId="0" fontId="0" fillId="0" borderId="13" xfId="0" applyBorder="1" applyAlignment="1"/>
    <xf numFmtId="0" fontId="0" fillId="0" borderId="14" xfId="0" applyBorder="1" applyAlignment="1"/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5" borderId="9" xfId="1" applyFont="1" applyFill="1" applyBorder="1" applyAlignment="1">
      <alignment horizontal="left" wrapText="1"/>
    </xf>
    <xf numFmtId="0" fontId="7" fillId="5" borderId="10" xfId="1" applyFont="1" applyFill="1" applyBorder="1" applyAlignment="1">
      <alignment horizontal="left" wrapText="1"/>
    </xf>
    <xf numFmtId="0" fontId="7" fillId="5" borderId="11" xfId="1" applyFont="1" applyFill="1" applyBorder="1" applyAlignment="1">
      <alignment horizontal="left" wrapText="1"/>
    </xf>
    <xf numFmtId="0" fontId="7" fillId="6" borderId="9" xfId="0" applyFont="1" applyFill="1" applyBorder="1" applyAlignment="1"/>
    <xf numFmtId="0" fontId="7" fillId="0" borderId="10" xfId="0" applyFont="1" applyBorder="1" applyAlignment="1"/>
    <xf numFmtId="0" fontId="7" fillId="0" borderId="11" xfId="0" applyFont="1" applyBorder="1" applyAlignment="1"/>
    <xf numFmtId="0" fontId="8" fillId="0" borderId="15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textRotation="90" wrapText="1"/>
    </xf>
    <xf numFmtId="0" fontId="8" fillId="0" borderId="10" xfId="1" applyFill="1" applyBorder="1" applyAlignment="1">
      <alignment horizontal="center"/>
    </xf>
    <xf numFmtId="0" fontId="8" fillId="0" borderId="11" xfId="1" applyFill="1" applyBorder="1" applyAlignment="1">
      <alignment horizontal="center"/>
    </xf>
    <xf numFmtId="0" fontId="5" fillId="2" borderId="15" xfId="0" applyFont="1" applyFill="1" applyBorder="1" applyAlignment="1">
      <alignment horizontal="center" textRotation="90" wrapText="1"/>
    </xf>
    <xf numFmtId="0" fontId="5" fillId="0" borderId="15" xfId="0" applyFont="1" applyBorder="1" applyAlignment="1">
      <alignment horizontal="center" textRotation="90" wrapText="1"/>
    </xf>
    <xf numFmtId="0" fontId="5" fillId="2" borderId="15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15" xfId="0" applyFont="1" applyBorder="1" applyAlignment="1">
      <alignment horizontal="center" textRotation="90"/>
    </xf>
    <xf numFmtId="0" fontId="5" fillId="0" borderId="15" xfId="0" applyFont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0" borderId="16" xfId="0" applyFont="1" applyBorder="1" applyAlignment="1">
      <alignment horizontal="center" textRotation="90" wrapText="1"/>
    </xf>
    <xf numFmtId="0" fontId="5" fillId="0" borderId="17" xfId="0" applyFont="1" applyBorder="1" applyAlignment="1">
      <alignment horizontal="center" textRotation="90" wrapText="1"/>
    </xf>
    <xf numFmtId="0" fontId="5" fillId="0" borderId="18" xfId="0" applyFont="1" applyBorder="1" applyAlignment="1">
      <alignment horizontal="center" textRotation="90" wrapText="1"/>
    </xf>
    <xf numFmtId="0" fontId="4" fillId="6" borderId="2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4" fontId="6" fillId="3" borderId="15" xfId="0" applyNumberFormat="1" applyFont="1" applyFill="1" applyBorder="1" applyAlignment="1">
      <alignment horizontal="right" vertical="center"/>
    </xf>
    <xf numFmtId="4" fontId="6" fillId="0" borderId="15" xfId="0" applyNumberFormat="1" applyFont="1" applyFill="1" applyBorder="1" applyAlignment="1">
      <alignment horizontal="right" vertical="center"/>
    </xf>
    <xf numFmtId="4" fontId="6" fillId="0" borderId="15" xfId="0" applyNumberFormat="1" applyFont="1" applyFill="1" applyBorder="1" applyAlignment="1">
      <alignment horizontal="right" vertical="center" wrapText="1"/>
    </xf>
    <xf numFmtId="0" fontId="5" fillId="0" borderId="15" xfId="0" applyFont="1" applyBorder="1" applyAlignment="1">
      <alignment horizontal="left" vertical="center" wrapText="1"/>
    </xf>
  </cellXfs>
  <cellStyles count="2">
    <cellStyle name="Обычный" xfId="0" builtinId="0"/>
    <cellStyle name="Обычный 3" xfId="1" xr:uid="{3390E1AB-35BB-4E81-A43E-F57B48B4413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8"/>
  <sheetViews>
    <sheetView tabSelected="1" workbookViewId="0">
      <selection activeCell="T18" sqref="T18"/>
    </sheetView>
  </sheetViews>
  <sheetFormatPr defaultColWidth="10.5" defaultRowHeight="11.45" customHeight="1" x14ac:dyDescent="0.2"/>
  <cols>
    <col min="1" max="1" width="13" style="1" customWidth="1"/>
    <col min="2" max="2" width="26.83203125" style="1" customWidth="1"/>
    <col min="3" max="3" width="13.33203125" style="1" customWidth="1"/>
    <col min="4" max="4" width="25.83203125" style="1" customWidth="1"/>
    <col min="5" max="5" width="10.5" style="1" customWidth="1"/>
    <col min="6" max="6" width="13.83203125" style="1" customWidth="1"/>
    <col min="7" max="9" width="5.83203125" style="1" customWidth="1"/>
    <col min="10" max="16" width="10.5" style="1" customWidth="1"/>
    <col min="17" max="20" width="15.83203125" style="1" customWidth="1"/>
  </cols>
  <sheetData>
    <row r="1" spans="1:20" ht="15" customHeight="1" x14ac:dyDescent="0.25">
      <c r="P1" s="46" t="s">
        <v>41</v>
      </c>
      <c r="Q1" s="46"/>
      <c r="R1" s="46"/>
      <c r="S1" s="46"/>
      <c r="T1" s="46"/>
    </row>
    <row r="2" spans="1:20" ht="15" customHeight="1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</row>
    <row r="3" spans="1:20" ht="29.1" customHeight="1" x14ac:dyDescent="0.25">
      <c r="A3" s="2" t="s">
        <v>1</v>
      </c>
      <c r="B3" s="54"/>
      <c r="C3" s="54"/>
      <c r="D3" s="54"/>
      <c r="E3" s="54"/>
    </row>
    <row r="4" spans="1:20" s="1" customFormat="1" ht="23.1" customHeight="1" x14ac:dyDescent="0.25">
      <c r="A4" s="2" t="s">
        <v>2</v>
      </c>
      <c r="B4" s="3" t="s">
        <v>42</v>
      </c>
      <c r="C4" s="3"/>
      <c r="D4" s="3"/>
      <c r="E4" s="3"/>
      <c r="F4" s="4"/>
    </row>
    <row r="5" spans="1:20" ht="15" customHeight="1" x14ac:dyDescent="0.2"/>
    <row r="6" spans="1:20" ht="15" customHeight="1" x14ac:dyDescent="0.2">
      <c r="A6" s="55" t="s">
        <v>3</v>
      </c>
    </row>
    <row r="7" spans="1:20" ht="13.5" customHeight="1" x14ac:dyDescent="0.2">
      <c r="A7" s="48" t="s">
        <v>4</v>
      </c>
      <c r="B7" s="45" t="s">
        <v>5</v>
      </c>
      <c r="C7" s="49" t="s">
        <v>6</v>
      </c>
      <c r="D7" s="49"/>
      <c r="E7" s="49"/>
      <c r="F7" s="49"/>
      <c r="G7" s="49"/>
      <c r="H7" s="49"/>
      <c r="I7" s="49"/>
      <c r="J7" s="49"/>
      <c r="K7" s="49"/>
      <c r="L7" s="49" t="s">
        <v>7</v>
      </c>
      <c r="M7" s="49"/>
      <c r="N7" s="49"/>
      <c r="O7" s="49"/>
      <c r="P7" s="49"/>
      <c r="Q7" s="49"/>
      <c r="R7" s="49"/>
      <c r="S7" s="49"/>
      <c r="T7" s="49"/>
    </row>
    <row r="8" spans="1:20" s="1" customFormat="1" ht="33" customHeight="1" x14ac:dyDescent="0.2">
      <c r="A8" s="48"/>
      <c r="B8" s="45"/>
      <c r="C8" s="49" t="s">
        <v>8</v>
      </c>
      <c r="D8" s="49"/>
      <c r="E8" s="49"/>
      <c r="F8" s="49"/>
      <c r="G8" s="48" t="s">
        <v>9</v>
      </c>
      <c r="H8" s="48" t="s">
        <v>10</v>
      </c>
      <c r="I8" s="45" t="s">
        <v>11</v>
      </c>
      <c r="J8" s="45" t="s">
        <v>12</v>
      </c>
      <c r="K8" s="50" t="s">
        <v>43</v>
      </c>
      <c r="L8" s="49" t="s">
        <v>13</v>
      </c>
      <c r="M8" s="49"/>
      <c r="N8" s="49"/>
      <c r="O8" s="49"/>
      <c r="P8" s="49"/>
      <c r="Q8" s="51" t="s">
        <v>61</v>
      </c>
      <c r="R8" s="44" t="s">
        <v>14</v>
      </c>
      <c r="S8" s="44" t="s">
        <v>15</v>
      </c>
      <c r="T8" s="44" t="s">
        <v>16</v>
      </c>
    </row>
    <row r="9" spans="1:20" s="1" customFormat="1" ht="41.1" customHeight="1" x14ac:dyDescent="0.2">
      <c r="A9" s="48"/>
      <c r="B9" s="45"/>
      <c r="C9" s="43" t="s">
        <v>19</v>
      </c>
      <c r="D9" s="43" t="s">
        <v>20</v>
      </c>
      <c r="E9" s="43" t="s">
        <v>62</v>
      </c>
      <c r="F9" s="43" t="s">
        <v>21</v>
      </c>
      <c r="G9" s="48"/>
      <c r="H9" s="48"/>
      <c r="I9" s="45"/>
      <c r="J9" s="45"/>
      <c r="K9" s="45" t="s">
        <v>22</v>
      </c>
      <c r="L9" s="44" t="s">
        <v>23</v>
      </c>
      <c r="M9" s="44" t="s">
        <v>24</v>
      </c>
      <c r="N9" s="44" t="s">
        <v>21</v>
      </c>
      <c r="O9" s="44" t="s">
        <v>25</v>
      </c>
      <c r="P9" s="44" t="s">
        <v>26</v>
      </c>
      <c r="Q9" s="52"/>
      <c r="R9" s="44"/>
      <c r="S9" s="44"/>
      <c r="T9" s="44"/>
    </row>
    <row r="10" spans="1:20" s="1" customFormat="1" ht="44.25" customHeight="1" x14ac:dyDescent="0.2">
      <c r="A10" s="48"/>
      <c r="B10" s="45"/>
      <c r="C10" s="43"/>
      <c r="D10" s="43"/>
      <c r="E10" s="43"/>
      <c r="F10" s="43"/>
      <c r="G10" s="48"/>
      <c r="H10" s="48"/>
      <c r="I10" s="45"/>
      <c r="J10" s="45"/>
      <c r="K10" s="45"/>
      <c r="L10" s="44"/>
      <c r="M10" s="44"/>
      <c r="N10" s="44"/>
      <c r="O10" s="44"/>
      <c r="P10" s="44"/>
      <c r="Q10" s="53"/>
      <c r="R10" s="44"/>
      <c r="S10" s="44"/>
      <c r="T10" s="44"/>
    </row>
    <row r="11" spans="1:20" ht="11.1" customHeight="1" x14ac:dyDescent="0.2">
      <c r="A11" s="11" t="s">
        <v>27</v>
      </c>
      <c r="B11" s="11">
        <f>A11+1</f>
        <v>2</v>
      </c>
      <c r="C11" s="11">
        <f t="shared" ref="C11:T11" si="0">B11+1</f>
        <v>3</v>
      </c>
      <c r="D11" s="11">
        <f t="shared" si="0"/>
        <v>4</v>
      </c>
      <c r="E11" s="11">
        <f t="shared" si="0"/>
        <v>5</v>
      </c>
      <c r="F11" s="11">
        <f t="shared" si="0"/>
        <v>6</v>
      </c>
      <c r="G11" s="11">
        <f t="shared" si="0"/>
        <v>7</v>
      </c>
      <c r="H11" s="11">
        <f t="shared" si="0"/>
        <v>8</v>
      </c>
      <c r="I11" s="11">
        <f t="shared" si="0"/>
        <v>9</v>
      </c>
      <c r="J11" s="11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ht="22.5" x14ac:dyDescent="0.2">
      <c r="A12" s="12">
        <v>1</v>
      </c>
      <c r="B12" s="13" t="s">
        <v>18</v>
      </c>
      <c r="C12" s="13" t="s">
        <v>30</v>
      </c>
      <c r="D12" s="59" t="s">
        <v>55</v>
      </c>
      <c r="E12" s="20" t="s">
        <v>54</v>
      </c>
      <c r="F12" s="13" t="s">
        <v>28</v>
      </c>
      <c r="G12" s="39" t="s">
        <v>29</v>
      </c>
      <c r="H12" s="39" t="s">
        <v>29</v>
      </c>
      <c r="I12" s="14" t="s">
        <v>31</v>
      </c>
      <c r="J12" s="15">
        <v>150</v>
      </c>
      <c r="K12" s="19">
        <f>J12</f>
        <v>150</v>
      </c>
      <c r="L12" s="16"/>
      <c r="M12" s="16"/>
      <c r="N12" s="16"/>
      <c r="O12" s="17"/>
      <c r="P12" s="18"/>
      <c r="Q12" s="56">
        <v>0</v>
      </c>
      <c r="R12" s="57">
        <f t="shared" ref="R12:R17" si="1">J12*Q12</f>
        <v>0</v>
      </c>
      <c r="S12" s="57">
        <f t="shared" ref="S12:S17" si="2">T12-R12</f>
        <v>0</v>
      </c>
      <c r="T12" s="58">
        <f t="shared" ref="T12:T17" si="3">R12*1.2</f>
        <v>0</v>
      </c>
    </row>
    <row r="13" spans="1:20" ht="56.25" x14ac:dyDescent="0.2">
      <c r="A13" s="12">
        <f>A12+1</f>
        <v>2</v>
      </c>
      <c r="B13" s="13" t="s">
        <v>32</v>
      </c>
      <c r="C13" s="13" t="s">
        <v>33</v>
      </c>
      <c r="D13" s="59" t="s">
        <v>56</v>
      </c>
      <c r="E13" s="20" t="s">
        <v>54</v>
      </c>
      <c r="F13" s="13" t="s">
        <v>28</v>
      </c>
      <c r="G13" s="40"/>
      <c r="H13" s="40"/>
      <c r="I13" s="14" t="s">
        <v>31</v>
      </c>
      <c r="J13" s="15">
        <v>700</v>
      </c>
      <c r="K13" s="19">
        <f t="shared" ref="K13:K17" si="4">J13</f>
        <v>700</v>
      </c>
      <c r="L13" s="16"/>
      <c r="M13" s="16"/>
      <c r="N13" s="16"/>
      <c r="O13" s="17"/>
      <c r="P13" s="18"/>
      <c r="Q13" s="56">
        <v>0</v>
      </c>
      <c r="R13" s="57">
        <f t="shared" si="1"/>
        <v>0</v>
      </c>
      <c r="S13" s="57">
        <f t="shared" si="2"/>
        <v>0</v>
      </c>
      <c r="T13" s="58">
        <f t="shared" si="3"/>
        <v>0</v>
      </c>
    </row>
    <row r="14" spans="1:20" ht="56.25" x14ac:dyDescent="0.2">
      <c r="A14" s="12">
        <f t="shared" ref="A14:A17" si="5">A13+1</f>
        <v>3</v>
      </c>
      <c r="B14" s="13" t="s">
        <v>32</v>
      </c>
      <c r="C14" s="13" t="s">
        <v>34</v>
      </c>
      <c r="D14" s="59" t="s">
        <v>57</v>
      </c>
      <c r="E14" s="20" t="s">
        <v>54</v>
      </c>
      <c r="F14" s="13" t="s">
        <v>28</v>
      </c>
      <c r="G14" s="40"/>
      <c r="H14" s="40"/>
      <c r="I14" s="14" t="s">
        <v>31</v>
      </c>
      <c r="J14" s="15">
        <v>700</v>
      </c>
      <c r="K14" s="19">
        <f t="shared" si="4"/>
        <v>700</v>
      </c>
      <c r="L14" s="16"/>
      <c r="M14" s="16"/>
      <c r="N14" s="16"/>
      <c r="O14" s="17"/>
      <c r="P14" s="18"/>
      <c r="Q14" s="56">
        <v>0</v>
      </c>
      <c r="R14" s="57">
        <f t="shared" si="1"/>
        <v>0</v>
      </c>
      <c r="S14" s="57">
        <f t="shared" si="2"/>
        <v>0</v>
      </c>
      <c r="T14" s="58">
        <f t="shared" si="3"/>
        <v>0</v>
      </c>
    </row>
    <row r="15" spans="1:20" ht="22.5" x14ac:dyDescent="0.2">
      <c r="A15" s="12">
        <f t="shared" si="5"/>
        <v>4</v>
      </c>
      <c r="B15" s="13" t="s">
        <v>17</v>
      </c>
      <c r="C15" s="13" t="s">
        <v>35</v>
      </c>
      <c r="D15" s="59" t="s">
        <v>60</v>
      </c>
      <c r="E15" s="20" t="s">
        <v>54</v>
      </c>
      <c r="F15" s="13" t="s">
        <v>28</v>
      </c>
      <c r="G15" s="40"/>
      <c r="H15" s="40"/>
      <c r="I15" s="14" t="s">
        <v>31</v>
      </c>
      <c r="J15" s="15">
        <v>10</v>
      </c>
      <c r="K15" s="19">
        <f t="shared" si="4"/>
        <v>10</v>
      </c>
      <c r="L15" s="16"/>
      <c r="M15" s="16"/>
      <c r="N15" s="16"/>
      <c r="O15" s="17"/>
      <c r="P15" s="18"/>
      <c r="Q15" s="56">
        <v>0</v>
      </c>
      <c r="R15" s="57">
        <f t="shared" si="1"/>
        <v>0</v>
      </c>
      <c r="S15" s="57">
        <f t="shared" si="2"/>
        <v>0</v>
      </c>
      <c r="T15" s="58">
        <f t="shared" si="3"/>
        <v>0</v>
      </c>
    </row>
    <row r="16" spans="1:20" ht="45" x14ac:dyDescent="0.2">
      <c r="A16" s="12">
        <f t="shared" si="5"/>
        <v>5</v>
      </c>
      <c r="B16" s="13" t="s">
        <v>36</v>
      </c>
      <c r="C16" s="13" t="s">
        <v>37</v>
      </c>
      <c r="D16" s="59" t="s">
        <v>58</v>
      </c>
      <c r="E16" s="20" t="s">
        <v>54</v>
      </c>
      <c r="F16" s="13" t="s">
        <v>28</v>
      </c>
      <c r="G16" s="40"/>
      <c r="H16" s="40"/>
      <c r="I16" s="14" t="s">
        <v>31</v>
      </c>
      <c r="J16" s="15">
        <v>475</v>
      </c>
      <c r="K16" s="19">
        <f t="shared" si="4"/>
        <v>475</v>
      </c>
      <c r="L16" s="16"/>
      <c r="M16" s="16"/>
      <c r="N16" s="16"/>
      <c r="O16" s="17"/>
      <c r="P16" s="18"/>
      <c r="Q16" s="56">
        <v>0</v>
      </c>
      <c r="R16" s="57">
        <f t="shared" si="1"/>
        <v>0</v>
      </c>
      <c r="S16" s="57">
        <f t="shared" si="2"/>
        <v>0</v>
      </c>
      <c r="T16" s="58">
        <f t="shared" si="3"/>
        <v>0</v>
      </c>
    </row>
    <row r="17" spans="1:20" ht="22.5" x14ac:dyDescent="0.2">
      <c r="A17" s="12">
        <f t="shared" si="5"/>
        <v>6</v>
      </c>
      <c r="B17" s="13" t="s">
        <v>38</v>
      </c>
      <c r="C17" s="13" t="s">
        <v>39</v>
      </c>
      <c r="D17" s="59" t="s">
        <v>59</v>
      </c>
      <c r="E17" s="20" t="s">
        <v>54</v>
      </c>
      <c r="F17" s="13" t="s">
        <v>28</v>
      </c>
      <c r="G17" s="40"/>
      <c r="H17" s="40"/>
      <c r="I17" s="14" t="s">
        <v>31</v>
      </c>
      <c r="J17" s="15">
        <v>450</v>
      </c>
      <c r="K17" s="19">
        <f t="shared" si="4"/>
        <v>450</v>
      </c>
      <c r="L17" s="16"/>
      <c r="M17" s="16"/>
      <c r="N17" s="16"/>
      <c r="O17" s="17"/>
      <c r="P17" s="18"/>
      <c r="Q17" s="56">
        <v>0</v>
      </c>
      <c r="R17" s="57">
        <f t="shared" si="1"/>
        <v>0</v>
      </c>
      <c r="S17" s="57">
        <f t="shared" si="2"/>
        <v>0</v>
      </c>
      <c r="T17" s="58">
        <f t="shared" si="3"/>
        <v>0</v>
      </c>
    </row>
    <row r="18" spans="1:20" ht="11.25" x14ac:dyDescent="0.2">
      <c r="A18" s="30" t="s">
        <v>44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2"/>
      <c r="R18" s="5">
        <f>SUM(R12:R17)</f>
        <v>0</v>
      </c>
      <c r="S18" s="5">
        <f t="shared" ref="S18:T18" si="6">SUM(S12:S17)</f>
        <v>0</v>
      </c>
      <c r="T18" s="5">
        <f t="shared" si="6"/>
        <v>0</v>
      </c>
    </row>
    <row r="19" spans="1:20" ht="11.25" customHeight="1" x14ac:dyDescent="0.2">
      <c r="A19" s="33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5"/>
      <c r="L19" s="36" t="s">
        <v>46</v>
      </c>
      <c r="M19" s="37"/>
      <c r="N19" s="37"/>
      <c r="O19" s="37"/>
      <c r="P19" s="37"/>
      <c r="Q19" s="37"/>
      <c r="R19" s="37"/>
      <c r="S19" s="37"/>
      <c r="T19" s="38"/>
    </row>
    <row r="20" spans="1:20" ht="42.75" customHeight="1" x14ac:dyDescent="0.2">
      <c r="A20" s="21" t="s">
        <v>47</v>
      </c>
      <c r="B20" s="22"/>
      <c r="C20" s="22"/>
      <c r="D20" s="22"/>
      <c r="E20" s="22"/>
      <c r="F20" s="22"/>
      <c r="G20" s="22"/>
      <c r="H20" s="22"/>
      <c r="I20" s="22"/>
      <c r="J20" s="22"/>
      <c r="K20" s="23"/>
      <c r="L20" s="24" t="s">
        <v>48</v>
      </c>
      <c r="M20" s="25"/>
      <c r="N20" s="25"/>
      <c r="O20" s="25"/>
      <c r="P20" s="25"/>
      <c r="Q20" s="25"/>
      <c r="R20" s="25"/>
      <c r="S20" s="25"/>
      <c r="T20" s="26"/>
    </row>
    <row r="21" spans="1:20" ht="11.25" customHeight="1" x14ac:dyDescent="0.2">
      <c r="A21" s="33" t="s">
        <v>49</v>
      </c>
      <c r="B21" s="34"/>
      <c r="C21" s="34"/>
      <c r="D21" s="34"/>
      <c r="E21" s="34"/>
      <c r="F21" s="34"/>
      <c r="G21" s="6"/>
      <c r="H21" s="7"/>
      <c r="I21" s="6"/>
      <c r="J21" s="41"/>
      <c r="K21" s="42"/>
      <c r="L21" s="36"/>
      <c r="M21" s="37"/>
      <c r="N21" s="37"/>
      <c r="O21" s="37"/>
      <c r="P21" s="37"/>
      <c r="Q21" s="37"/>
      <c r="R21" s="37"/>
      <c r="S21" s="37"/>
      <c r="T21" s="38"/>
    </row>
    <row r="22" spans="1:20" ht="43.5" customHeight="1" x14ac:dyDescent="0.2">
      <c r="A22" s="21" t="s">
        <v>50</v>
      </c>
      <c r="B22" s="22"/>
      <c r="C22" s="22"/>
      <c r="D22" s="22"/>
      <c r="E22" s="22"/>
      <c r="F22" s="22"/>
      <c r="G22" s="22"/>
      <c r="H22" s="22"/>
      <c r="I22" s="22"/>
      <c r="J22" s="22"/>
      <c r="K22" s="23"/>
      <c r="L22" s="24" t="s">
        <v>51</v>
      </c>
      <c r="M22" s="25"/>
      <c r="N22" s="25"/>
      <c r="O22" s="25"/>
      <c r="P22" s="25"/>
      <c r="Q22" s="25"/>
      <c r="R22" s="25"/>
      <c r="S22" s="25"/>
      <c r="T22" s="26"/>
    </row>
    <row r="23" spans="1:20" ht="26.25" customHeight="1" x14ac:dyDescent="0.2">
      <c r="A23" s="27" t="s">
        <v>52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9"/>
    </row>
    <row r="24" spans="1:20" ht="14.25" x14ac:dyDescent="0.2">
      <c r="A24" s="8" t="s">
        <v>40</v>
      </c>
      <c r="B24" s="9"/>
      <c r="C24"/>
      <c r="D24" s="10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ht="11.25" x14ac:dyDescent="0.2">
      <c r="A25"/>
      <c r="B25" s="10"/>
      <c r="C25" t="s">
        <v>53</v>
      </c>
      <c r="D25" s="10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ht="11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ht="11.2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ht="11.2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</row>
  </sheetData>
  <mergeCells count="40">
    <mergeCell ref="P1:T1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R8:R10"/>
    <mergeCell ref="L8:P8"/>
    <mergeCell ref="Q8:Q10"/>
    <mergeCell ref="S8:S10"/>
    <mergeCell ref="T8:T10"/>
    <mergeCell ref="N9:N10"/>
    <mergeCell ref="O9:O10"/>
    <mergeCell ref="P9:P10"/>
    <mergeCell ref="E9:E10"/>
    <mergeCell ref="F9:F10"/>
    <mergeCell ref="K9:K10"/>
    <mergeCell ref="L9:L10"/>
    <mergeCell ref="M9:M10"/>
    <mergeCell ref="A22:K22"/>
    <mergeCell ref="L22:T22"/>
    <mergeCell ref="A23:T23"/>
    <mergeCell ref="L7:T7"/>
    <mergeCell ref="A18:Q18"/>
    <mergeCell ref="A19:K19"/>
    <mergeCell ref="L19:T19"/>
    <mergeCell ref="A20:K20"/>
    <mergeCell ref="L20:T20"/>
    <mergeCell ref="G12:G17"/>
    <mergeCell ref="H12:H17"/>
    <mergeCell ref="A21:F21"/>
    <mergeCell ref="J21:K21"/>
    <mergeCell ref="L21:T21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2025-01-13T06:46:23Z</dcterms:modified>
</cp:coreProperties>
</file>