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71-БНГРЭ-2022 Поставка нефтепром арматуры\1 ПДО\Форма 6к, 6т\"/>
    </mc:Choice>
  </mc:AlternateContent>
  <xr:revisionPtr revIDLastSave="0" documentId="13_ncr:1_{86B341BA-CB28-4533-B3CB-F427E2A7C73C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35" i="1" l="1"/>
  <c r="T35" i="1"/>
  <c r="R35" i="1"/>
  <c r="R34" i="1" l="1"/>
  <c r="S34" i="1" s="1"/>
  <c r="T34" i="1" s="1"/>
  <c r="R33" i="1"/>
  <c r="S33" i="1" s="1"/>
  <c r="T33" i="1" s="1"/>
  <c r="R32" i="1"/>
  <c r="S32" i="1" s="1"/>
  <c r="T32" i="1" s="1"/>
  <c r="R31" i="1"/>
  <c r="S31" i="1" s="1"/>
  <c r="T31" i="1" s="1"/>
  <c r="R30" i="1"/>
  <c r="S30" i="1" s="1"/>
  <c r="T30" i="1" s="1"/>
  <c r="R29" i="1"/>
  <c r="S29" i="1" s="1"/>
  <c r="T29" i="1" s="1"/>
  <c r="R28" i="1"/>
  <c r="S28" i="1" s="1"/>
  <c r="T28" i="1" s="1"/>
  <c r="R27" i="1" l="1"/>
  <c r="S27" i="1" s="1"/>
  <c r="T27" i="1" s="1"/>
  <c r="R26" i="1"/>
  <c r="S26" i="1" s="1"/>
  <c r="T26" i="1" s="1"/>
  <c r="R25" i="1"/>
  <c r="S25" i="1" s="1"/>
  <c r="T25" i="1" s="1"/>
  <c r="R24" i="1"/>
  <c r="S24" i="1" s="1"/>
  <c r="T24" i="1" s="1"/>
  <c r="R23" i="1"/>
  <c r="S23" i="1" s="1"/>
  <c r="T23" i="1" s="1"/>
  <c r="R22" i="1"/>
  <c r="S22" i="1" s="1"/>
  <c r="T22" i="1" s="1"/>
  <c r="R21" i="1"/>
  <c r="S21" i="1" s="1"/>
  <c r="T21" i="1" s="1"/>
  <c r="R20" i="1"/>
  <c r="S20" i="1" s="1"/>
  <c r="T20" i="1" s="1"/>
  <c r="R19" i="1"/>
  <c r="S19" i="1" s="1"/>
  <c r="T19" i="1" s="1"/>
  <c r="R18" i="1"/>
  <c r="S18" i="1" s="1"/>
  <c r="T18" i="1" s="1"/>
  <c r="R17" i="1"/>
  <c r="S17" i="1" s="1"/>
  <c r="T17" i="1" s="1"/>
  <c r="R16" i="1"/>
  <c r="S16" i="1" s="1"/>
  <c r="T16" i="1" s="1"/>
  <c r="R15" i="1"/>
  <c r="S15" i="1" s="1"/>
  <c r="T15" i="1" s="1"/>
  <c r="R14" i="1"/>
  <c r="S14" i="1" s="1"/>
  <c r="T14" i="1" s="1"/>
  <c r="R13" i="1"/>
  <c r="S13" i="1" s="1"/>
  <c r="T13" i="1" s="1"/>
  <c r="R12" i="1"/>
  <c r="S12" i="1" s="1"/>
  <c r="T12" i="1" s="1"/>
</calcChain>
</file>

<file path=xl/sharedStrings.xml><?xml version="1.0" encoding="utf-8"?>
<sst xmlns="http://schemas.openxmlformats.org/spreadsheetml/2006/main" count="178" uniqueCount="111">
  <si>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</si>
  <si>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</si>
  <si>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</si>
  <si>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</si>
  <si>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</si>
  <si>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</si>
  <si>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</si>
  <si>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</si>
  <si>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</si>
  <si>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</si>
  <si>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</si>
  <si>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</si>
  <si>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</si>
  <si>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</si>
  <si>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</si>
  <si>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</si>
  <si>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</si>
  <si>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</si>
  <si>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</si>
  <si>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</si>
  <si>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</si>
  <si>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</si>
  <si>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</si>
  <si>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</si>
  <si>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</si>
  <si>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</si>
  <si>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</si>
  <si>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</si>
  <si>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</si>
  <si>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</si>
  <si>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</si>
  <si>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</si>
  <si>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</si>
  <si>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</si>
  <si>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</si>
  <si>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</si>
  <si>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</si>
  <si>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</si>
  <si>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</si>
  <si>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</si>
  <si>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</si>
  <si>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</si>
  <si>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</si>
  <si>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</si>
  <si>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</si>
  <si>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</si>
  <si>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</si>
  <si>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</si>
  <si>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</si>
  <si>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</si>
  <si>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</si>
  <si>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</si>
  <si>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</si>
  <si>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</si>
  <si>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</si>
  <si>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</si>
  <si>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</si>
  <si>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>шт</t>
  </si>
  <si>
    <t>Отдел главного механика</t>
  </si>
  <si>
    <t>Служба капитального ремонта скважин</t>
  </si>
  <si>
    <t>Адаптер-фланец под секции УЭЦН на запорную компоновку резьба НКТ-73</t>
  </si>
  <si>
    <t>ЗИП гидровакуумной желонки ГВЖ-89</t>
  </si>
  <si>
    <t>ЗИП комплекта оборудования для промывки скважин (КОПС) 48х35</t>
  </si>
  <si>
    <t>Измеритель диафрагменный критического течения внутренним диаметром 50,8 ММ ДИКТ-50 с резьбой НКТ-73</t>
  </si>
  <si>
    <t>Камера грязевая КГУ-4 для труб диаметром 102 127 ММ</t>
  </si>
  <si>
    <t>Клапан предохранительный СППК-50-63 17с85нж</t>
  </si>
  <si>
    <t>Кольцо противовыдавливания 95х105х2</t>
  </si>
  <si>
    <t>Комплект БРС с плоским торцом 1/2" BSP 003220/FFG12SN</t>
  </si>
  <si>
    <t>Комплект ЗИП к устройству для опрессовки СБТ102 винты срезные латунные</t>
  </si>
  <si>
    <t>Комплект ЗИП к устройству для опрессовки СБТ102 шар стальной винты срезные латунные</t>
  </si>
  <si>
    <t>Комплект ЗИП к устройству для опрессовки СБТ127 шар стальной, винты срезные латунные</t>
  </si>
  <si>
    <t>Компоновка запорная в составе подъемный патрубок НКТ-73х5,5 толстостенный, кран шаровый КШ-73х35 - 2 ШТ, дистанционный патрубок НКТ-73х5,5 толстостенный, длиной не менее 3000 ММ, переводник</t>
  </si>
  <si>
    <t>Муфта-воронка НКТ-89 (со скосом)</t>
  </si>
  <si>
    <t>Стоп кольцо сваба (вставка НКТ-89х5,5)</t>
  </si>
  <si>
    <t>Уплотнение резиновое для КГУ-4, 102 ММ</t>
  </si>
  <si>
    <t>Уплотнение резиновое для КГУ-4, 127 ММ</t>
  </si>
  <si>
    <t>Устройство для опрессовки СБТ102</t>
  </si>
  <si>
    <t>Устройство для опрессовки СБТ127</t>
  </si>
  <si>
    <t>Хомут предохранительный WA-C 165,1-193,7 ММ</t>
  </si>
  <si>
    <t>Хомут предохранительный WA-C 8/1/2"-9/5/8</t>
  </si>
  <si>
    <t>Штуцер регулируемый фланцевый ШРФ-20 (в комплекте с ответными фланцами с резьбой НКТ-73)</t>
  </si>
  <si>
    <t>Штуцер регулируемый фланцевый ШРФ-40 (в комплекте с ответными фланцами с резьбой НКТ-73)</t>
  </si>
  <si>
    <t>компл</t>
  </si>
  <si>
    <t>03080000001</t>
  </si>
  <si>
    <t>Геологический отдел</t>
  </si>
  <si>
    <t>Производственно-технологический отдел</t>
  </si>
  <si>
    <t>07030600012</t>
  </si>
  <si>
    <t>07030600013</t>
  </si>
  <si>
    <t>03000000006</t>
  </si>
  <si>
    <t>07010000022</t>
  </si>
  <si>
    <t>14040200004</t>
  </si>
  <si>
    <t>05031300076</t>
  </si>
  <si>
    <t>34020100357</t>
  </si>
  <si>
    <t>05030000051</t>
  </si>
  <si>
    <t>31053400008</t>
  </si>
  <si>
    <t>31053400005</t>
  </si>
  <si>
    <t>31053400002</t>
  </si>
  <si>
    <t>03010400055</t>
  </si>
  <si>
    <t>03010500039</t>
  </si>
  <si>
    <t>07010600006</t>
  </si>
  <si>
    <t>05040000014</t>
  </si>
  <si>
    <t>05040000013</t>
  </si>
  <si>
    <t>31052100009</t>
  </si>
  <si>
    <t>31052100005</t>
  </si>
  <si>
    <t>13110000150</t>
  </si>
  <si>
    <t>13110000076</t>
  </si>
  <si>
    <t>03000000027</t>
  </si>
  <si>
    <t>03000000028</t>
  </si>
  <si>
    <t>ПДО №171-БНГРЭ-2022 Лот 7 "Поставка нефтепромысловой арматуры, шиберов, БРС, задвижек высокого давления, ЗИП к ДЗУ 250-400, клапанов обратных, кранов высокого давления СИН, общепромыслового и общетехнического оборудования, разделителей сред в 2023 г"</t>
  </si>
  <si>
    <t>Форма 6.7к «Коммерческое предложение»</t>
  </si>
  <si>
    <t>Общество оставляет за собой право принять товар с отклонением в количестве поставленного Товара по причинам, связанным с технологической нормой отгрузки продукции, не превышающее 5% от количества, Оплате подлежит количество фактически поставленного Товара. В данном случае дополнительное согласование не требуется.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</si>
</sst>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6" fillId="5" borderId="10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4" fontId="5" fillId="5" borderId="6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5" xfId="2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textRotation="90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3" borderId="3" xfId="0" applyFont="1" applyFill="1" applyBorder="1" applyAlignment="1">
      <alignment horizontal="center" textRotation="90" wrapText="1"/>
    </xf>
    <xf numFmtId="0" fontId="1" fillId="4" borderId="3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6" fillId="5" borderId="7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textRotation="90" wrapText="1"/>
    </xf>
    <xf numFmtId="0" fontId="6" fillId="3" borderId="1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"/>
  <sheetViews>
    <sheetView tabSelected="1" workbookViewId="0">
      <selection activeCell="F13" sqref="F13"/>
    </sheetView>
  </sheetViews>
  <sheetFormatPr defaultRowHeight="15" x14ac:dyDescent="0.2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4" t="s">
        <v>109</v>
      </c>
      <c r="Q1" s="24"/>
      <c r="R1" s="24"/>
      <c r="S1" s="24"/>
      <c r="T1" s="24"/>
    </row>
    <row r="2" spans="1:20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2"/>
      <c r="B3" s="26" t="s">
        <v>1</v>
      </c>
      <c r="C3" s="26"/>
      <c r="D3" s="26"/>
      <c r="E3" s="2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45.75" customHeight="1" x14ac:dyDescent="0.25">
      <c r="A4" s="2"/>
      <c r="B4" s="37" t="s">
        <v>108</v>
      </c>
      <c r="C4" s="37"/>
      <c r="D4" s="37"/>
      <c r="E4" s="37"/>
      <c r="F4" s="37"/>
      <c r="G4" s="37"/>
      <c r="H4" s="37"/>
      <c r="I4" s="37"/>
      <c r="J4" s="37"/>
      <c r="K4" s="37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7" t="s">
        <v>3</v>
      </c>
      <c r="B7" s="28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  <c r="Q7" s="29"/>
      <c r="R7" s="29"/>
      <c r="S7" s="29"/>
      <c r="T7" s="29"/>
    </row>
    <row r="8" spans="1:20" x14ac:dyDescent="0.25">
      <c r="A8" s="27"/>
      <c r="B8" s="28"/>
      <c r="C8" s="29" t="s">
        <v>7</v>
      </c>
      <c r="D8" s="29"/>
      <c r="E8" s="29"/>
      <c r="F8" s="29"/>
      <c r="G8" s="27" t="s">
        <v>8</v>
      </c>
      <c r="H8" s="27" t="s">
        <v>9</v>
      </c>
      <c r="I8" s="28" t="s">
        <v>10</v>
      </c>
      <c r="J8" s="28" t="s">
        <v>11</v>
      </c>
      <c r="K8" s="42" t="s">
        <v>53</v>
      </c>
      <c r="L8" s="29" t="s">
        <v>12</v>
      </c>
      <c r="M8" s="29"/>
      <c r="N8" s="29"/>
      <c r="O8" s="29"/>
      <c r="P8" s="29"/>
      <c r="Q8" s="21" t="s">
        <v>13</v>
      </c>
      <c r="R8" s="21" t="s">
        <v>14</v>
      </c>
      <c r="S8" s="21" t="s">
        <v>15</v>
      </c>
      <c r="T8" s="21" t="s">
        <v>16</v>
      </c>
    </row>
    <row r="9" spans="1:20" x14ac:dyDescent="0.25">
      <c r="A9" s="27"/>
      <c r="B9" s="28"/>
      <c r="C9" s="30" t="s">
        <v>17</v>
      </c>
      <c r="D9" s="30" t="s">
        <v>18</v>
      </c>
      <c r="E9" s="30" t="s">
        <v>19</v>
      </c>
      <c r="F9" s="30" t="s">
        <v>20</v>
      </c>
      <c r="G9" s="27"/>
      <c r="H9" s="27"/>
      <c r="I9" s="28"/>
      <c r="J9" s="28"/>
      <c r="K9" s="43"/>
      <c r="L9" s="21" t="s">
        <v>18</v>
      </c>
      <c r="M9" s="21" t="s">
        <v>21</v>
      </c>
      <c r="N9" s="21" t="s">
        <v>20</v>
      </c>
      <c r="O9" s="44" t="s">
        <v>22</v>
      </c>
      <c r="P9" s="21" t="s">
        <v>23</v>
      </c>
      <c r="Q9" s="21"/>
      <c r="R9" s="21"/>
      <c r="S9" s="21"/>
      <c r="T9" s="21"/>
    </row>
    <row r="10" spans="1:20" ht="60.75" customHeight="1" x14ac:dyDescent="0.25">
      <c r="A10" s="27"/>
      <c r="B10" s="28"/>
      <c r="C10" s="30"/>
      <c r="D10" s="30"/>
      <c r="E10" s="30"/>
      <c r="F10" s="30"/>
      <c r="G10" s="27"/>
      <c r="H10" s="27"/>
      <c r="I10" s="28"/>
      <c r="J10" s="28"/>
      <c r="K10" s="45"/>
      <c r="L10" s="21"/>
      <c r="M10" s="21"/>
      <c r="N10" s="21"/>
      <c r="O10" s="44"/>
      <c r="P10" s="21"/>
      <c r="Q10" s="21"/>
      <c r="R10" s="21"/>
      <c r="S10" s="21"/>
      <c r="T10" s="21"/>
    </row>
    <row r="11" spans="1:20" x14ac:dyDescent="0.25">
      <c r="A11" s="4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5" t="s">
        <v>43</v>
      </c>
    </row>
    <row r="12" spans="1:20" ht="38.25" customHeight="1" x14ac:dyDescent="0.25">
      <c r="A12" s="17">
        <v>1</v>
      </c>
      <c r="B12" s="18" t="s">
        <v>59</v>
      </c>
      <c r="C12" s="18" t="s">
        <v>83</v>
      </c>
      <c r="D12" s="19" t="s">
        <v>60</v>
      </c>
      <c r="E12" s="23" t="s">
        <v>44</v>
      </c>
      <c r="F12" s="16" t="s">
        <v>45</v>
      </c>
      <c r="G12" s="22" t="s">
        <v>46</v>
      </c>
      <c r="H12" s="22" t="s">
        <v>46</v>
      </c>
      <c r="I12" s="20" t="s">
        <v>57</v>
      </c>
      <c r="J12" s="20">
        <v>5</v>
      </c>
      <c r="K12" s="9">
        <v>45047</v>
      </c>
      <c r="L12" s="13"/>
      <c r="M12" s="13"/>
      <c r="N12" s="13"/>
      <c r="O12" s="14"/>
      <c r="P12" s="15"/>
      <c r="Q12" s="10">
        <v>0</v>
      </c>
      <c r="R12" s="11">
        <f>Q12*J12</f>
        <v>0</v>
      </c>
      <c r="S12" s="11">
        <f>R12*0.2</f>
        <v>0</v>
      </c>
      <c r="T12" s="12">
        <f>S12+R12</f>
        <v>0</v>
      </c>
    </row>
    <row r="13" spans="1:20" ht="101.25" x14ac:dyDescent="0.25">
      <c r="A13" s="17">
        <v>2</v>
      </c>
      <c r="B13" s="18" t="s">
        <v>59</v>
      </c>
      <c r="C13" s="18" t="s">
        <v>86</v>
      </c>
      <c r="D13" s="19" t="s">
        <v>61</v>
      </c>
      <c r="E13" s="23"/>
      <c r="F13" s="16" t="s">
        <v>45</v>
      </c>
      <c r="G13" s="22"/>
      <c r="H13" s="22"/>
      <c r="I13" s="20" t="s">
        <v>82</v>
      </c>
      <c r="J13" s="20">
        <v>5</v>
      </c>
      <c r="K13" s="9">
        <v>45047</v>
      </c>
      <c r="L13" s="13"/>
      <c r="M13" s="13"/>
      <c r="N13" s="13"/>
      <c r="O13" s="14"/>
      <c r="P13" s="15"/>
      <c r="Q13" s="10">
        <v>0</v>
      </c>
      <c r="R13" s="11">
        <f t="shared" ref="R13:R22" si="0">Q13*J13</f>
        <v>0</v>
      </c>
      <c r="S13" s="11">
        <f t="shared" ref="S13:S16" si="1">R13*0.2</f>
        <v>0</v>
      </c>
      <c r="T13" s="12">
        <f t="shared" ref="T13:T16" si="2">S13+R13</f>
        <v>0</v>
      </c>
    </row>
    <row r="14" spans="1:20" ht="101.25" x14ac:dyDescent="0.25">
      <c r="A14" s="8">
        <v>3</v>
      </c>
      <c r="B14" s="18" t="s">
        <v>59</v>
      </c>
      <c r="C14" s="18" t="s">
        <v>87</v>
      </c>
      <c r="D14" s="19" t="s">
        <v>62</v>
      </c>
      <c r="E14" s="23"/>
      <c r="F14" s="16" t="s">
        <v>45</v>
      </c>
      <c r="G14" s="22"/>
      <c r="H14" s="22"/>
      <c r="I14" s="20" t="s">
        <v>82</v>
      </c>
      <c r="J14" s="20">
        <v>1</v>
      </c>
      <c r="K14" s="9">
        <v>45047</v>
      </c>
      <c r="L14" s="13"/>
      <c r="M14" s="13"/>
      <c r="N14" s="13"/>
      <c r="O14" s="14"/>
      <c r="P14" s="15"/>
      <c r="Q14" s="10">
        <v>0</v>
      </c>
      <c r="R14" s="11">
        <f t="shared" si="0"/>
        <v>0</v>
      </c>
      <c r="S14" s="11">
        <f t="shared" si="1"/>
        <v>0</v>
      </c>
      <c r="T14" s="12">
        <f t="shared" si="2"/>
        <v>0</v>
      </c>
    </row>
    <row r="15" spans="1:20" ht="45" x14ac:dyDescent="0.25">
      <c r="A15" s="17">
        <v>4</v>
      </c>
      <c r="B15" s="18" t="s">
        <v>84</v>
      </c>
      <c r="C15" s="18" t="s">
        <v>88</v>
      </c>
      <c r="D15" s="19" t="s">
        <v>63</v>
      </c>
      <c r="E15" s="23"/>
      <c r="F15" s="16" t="s">
        <v>45</v>
      </c>
      <c r="G15" s="22"/>
      <c r="H15" s="22"/>
      <c r="I15" s="20" t="s">
        <v>57</v>
      </c>
      <c r="J15" s="20">
        <v>1</v>
      </c>
      <c r="K15" s="9">
        <v>45047</v>
      </c>
      <c r="L15" s="13"/>
      <c r="M15" s="13"/>
      <c r="N15" s="13"/>
      <c r="O15" s="14"/>
      <c r="P15" s="15"/>
      <c r="Q15" s="10">
        <v>0</v>
      </c>
      <c r="R15" s="11">
        <f t="shared" si="0"/>
        <v>0</v>
      </c>
      <c r="S15" s="11">
        <f t="shared" si="1"/>
        <v>0</v>
      </c>
      <c r="T15" s="12">
        <f t="shared" si="2"/>
        <v>0</v>
      </c>
    </row>
    <row r="16" spans="1:20" ht="78.75" x14ac:dyDescent="0.25">
      <c r="A16" s="17">
        <v>5</v>
      </c>
      <c r="B16" s="18" t="s">
        <v>85</v>
      </c>
      <c r="C16" s="18" t="s">
        <v>89</v>
      </c>
      <c r="D16" s="19" t="s">
        <v>64</v>
      </c>
      <c r="E16" s="23"/>
      <c r="F16" s="16" t="s">
        <v>45</v>
      </c>
      <c r="G16" s="22"/>
      <c r="H16" s="22"/>
      <c r="I16" s="20" t="s">
        <v>57</v>
      </c>
      <c r="J16" s="20">
        <v>3</v>
      </c>
      <c r="K16" s="9">
        <v>45047</v>
      </c>
      <c r="L16" s="13"/>
      <c r="M16" s="13"/>
      <c r="N16" s="13"/>
      <c r="O16" s="14"/>
      <c r="P16" s="15"/>
      <c r="Q16" s="10">
        <v>0</v>
      </c>
      <c r="R16" s="11">
        <f t="shared" si="0"/>
        <v>0</v>
      </c>
      <c r="S16" s="11">
        <f t="shared" si="1"/>
        <v>0</v>
      </c>
      <c r="T16" s="12">
        <f t="shared" si="2"/>
        <v>0</v>
      </c>
    </row>
    <row r="17" spans="1:20" ht="45" x14ac:dyDescent="0.25">
      <c r="A17" s="8">
        <v>6</v>
      </c>
      <c r="B17" s="18" t="s">
        <v>84</v>
      </c>
      <c r="C17" s="18" t="s">
        <v>90</v>
      </c>
      <c r="D17" s="19" t="s">
        <v>65</v>
      </c>
      <c r="E17" s="23"/>
      <c r="F17" s="16" t="s">
        <v>45</v>
      </c>
      <c r="G17" s="22"/>
      <c r="H17" s="22"/>
      <c r="I17" s="20" t="s">
        <v>57</v>
      </c>
      <c r="J17" s="20">
        <v>1</v>
      </c>
      <c r="K17" s="9">
        <v>45047</v>
      </c>
      <c r="L17" s="13"/>
      <c r="M17" s="13"/>
      <c r="N17" s="13"/>
      <c r="O17" s="14"/>
      <c r="P17" s="15"/>
      <c r="Q17" s="10">
        <v>0</v>
      </c>
      <c r="R17" s="11">
        <f t="shared" si="0"/>
        <v>0</v>
      </c>
      <c r="S17" s="11">
        <f>R17*0.2</f>
        <v>0</v>
      </c>
      <c r="T17" s="12">
        <f>S17+R17</f>
        <v>0</v>
      </c>
    </row>
    <row r="18" spans="1:20" ht="56.25" x14ac:dyDescent="0.25">
      <c r="A18" s="17">
        <v>7</v>
      </c>
      <c r="B18" s="18" t="s">
        <v>58</v>
      </c>
      <c r="C18" s="18" t="s">
        <v>91</v>
      </c>
      <c r="D18" s="19" t="s">
        <v>66</v>
      </c>
      <c r="E18" s="23"/>
      <c r="F18" s="16" t="s">
        <v>45</v>
      </c>
      <c r="G18" s="22"/>
      <c r="H18" s="22"/>
      <c r="I18" s="20" t="s">
        <v>57</v>
      </c>
      <c r="J18" s="20">
        <v>18</v>
      </c>
      <c r="K18" s="9">
        <v>45047</v>
      </c>
      <c r="L18" s="13"/>
      <c r="M18" s="13"/>
      <c r="N18" s="13"/>
      <c r="O18" s="14"/>
      <c r="P18" s="15"/>
      <c r="Q18" s="10">
        <v>0</v>
      </c>
      <c r="R18" s="11">
        <f t="shared" si="0"/>
        <v>0</v>
      </c>
      <c r="S18" s="11">
        <f t="shared" ref="S18:S19" si="3">R18*0.2</f>
        <v>0</v>
      </c>
      <c r="T18" s="12">
        <f t="shared" ref="T18:T19" si="4">S18+R18</f>
        <v>0</v>
      </c>
    </row>
    <row r="19" spans="1:20" ht="56.25" x14ac:dyDescent="0.25">
      <c r="A19" s="17">
        <v>8</v>
      </c>
      <c r="B19" s="18" t="s">
        <v>58</v>
      </c>
      <c r="C19" s="18" t="s">
        <v>92</v>
      </c>
      <c r="D19" s="19" t="s">
        <v>66</v>
      </c>
      <c r="E19" s="23"/>
      <c r="F19" s="16" t="s">
        <v>45</v>
      </c>
      <c r="G19" s="22"/>
      <c r="H19" s="22"/>
      <c r="I19" s="20" t="s">
        <v>57</v>
      </c>
      <c r="J19" s="20">
        <v>2</v>
      </c>
      <c r="K19" s="9">
        <v>45047</v>
      </c>
      <c r="L19" s="13"/>
      <c r="M19" s="13"/>
      <c r="N19" s="13"/>
      <c r="O19" s="14"/>
      <c r="P19" s="15"/>
      <c r="Q19" s="10">
        <v>0</v>
      </c>
      <c r="R19" s="11">
        <f t="shared" si="0"/>
        <v>0</v>
      </c>
      <c r="S19" s="11">
        <f t="shared" si="3"/>
        <v>0</v>
      </c>
      <c r="T19" s="12">
        <f t="shared" si="4"/>
        <v>0</v>
      </c>
    </row>
    <row r="20" spans="1:20" ht="56.25" x14ac:dyDescent="0.25">
      <c r="A20" s="8">
        <v>9</v>
      </c>
      <c r="B20" s="18" t="s">
        <v>58</v>
      </c>
      <c r="C20" s="18" t="s">
        <v>93</v>
      </c>
      <c r="D20" s="19" t="s">
        <v>67</v>
      </c>
      <c r="E20" s="23"/>
      <c r="F20" s="16" t="s">
        <v>45</v>
      </c>
      <c r="G20" s="22"/>
      <c r="H20" s="22"/>
      <c r="I20" s="20" t="s">
        <v>82</v>
      </c>
      <c r="J20" s="20">
        <v>25</v>
      </c>
      <c r="K20" s="9">
        <v>45047</v>
      </c>
      <c r="L20" s="13"/>
      <c r="M20" s="13"/>
      <c r="N20" s="13"/>
      <c r="O20" s="14"/>
      <c r="P20" s="15"/>
      <c r="Q20" s="10">
        <v>0</v>
      </c>
      <c r="R20" s="11">
        <f t="shared" si="0"/>
        <v>0</v>
      </c>
      <c r="S20" s="11">
        <f>R20*0.2</f>
        <v>0</v>
      </c>
      <c r="T20" s="12">
        <f>S20+R20</f>
        <v>0</v>
      </c>
    </row>
    <row r="21" spans="1:20" ht="78.75" x14ac:dyDescent="0.25">
      <c r="A21" s="17">
        <v>10</v>
      </c>
      <c r="B21" s="18" t="s">
        <v>85</v>
      </c>
      <c r="C21" s="18" t="s">
        <v>94</v>
      </c>
      <c r="D21" s="19" t="s">
        <v>68</v>
      </c>
      <c r="E21" s="23"/>
      <c r="F21" s="16" t="s">
        <v>45</v>
      </c>
      <c r="G21" s="22"/>
      <c r="H21" s="22"/>
      <c r="I21" s="20" t="s">
        <v>82</v>
      </c>
      <c r="J21" s="20">
        <v>24</v>
      </c>
      <c r="K21" s="9">
        <v>45047</v>
      </c>
      <c r="L21" s="13"/>
      <c r="M21" s="13"/>
      <c r="N21" s="13"/>
      <c r="O21" s="14"/>
      <c r="P21" s="15"/>
      <c r="Q21" s="10">
        <v>0</v>
      </c>
      <c r="R21" s="11">
        <f t="shared" si="0"/>
        <v>0</v>
      </c>
      <c r="S21" s="11">
        <f t="shared" ref="S21:S26" si="5">R21*0.2</f>
        <v>0</v>
      </c>
      <c r="T21" s="12">
        <f t="shared" ref="T21:T26" si="6">S21+R21</f>
        <v>0</v>
      </c>
    </row>
    <row r="22" spans="1:20" ht="78.75" x14ac:dyDescent="0.25">
      <c r="A22" s="17">
        <v>11</v>
      </c>
      <c r="B22" s="18" t="s">
        <v>85</v>
      </c>
      <c r="C22" s="18" t="s">
        <v>95</v>
      </c>
      <c r="D22" s="19" t="s">
        <v>69</v>
      </c>
      <c r="E22" s="23"/>
      <c r="F22" s="16" t="s">
        <v>45</v>
      </c>
      <c r="G22" s="22"/>
      <c r="H22" s="22"/>
      <c r="I22" s="20" t="s">
        <v>82</v>
      </c>
      <c r="J22" s="20">
        <v>8</v>
      </c>
      <c r="K22" s="9">
        <v>45047</v>
      </c>
      <c r="L22" s="13"/>
      <c r="M22" s="13"/>
      <c r="N22" s="13"/>
      <c r="O22" s="14"/>
      <c r="P22" s="15"/>
      <c r="Q22" s="10">
        <v>0</v>
      </c>
      <c r="R22" s="11">
        <f t="shared" si="0"/>
        <v>0</v>
      </c>
      <c r="S22" s="11">
        <f t="shared" si="5"/>
        <v>0</v>
      </c>
      <c r="T22" s="12">
        <f t="shared" si="6"/>
        <v>0</v>
      </c>
    </row>
    <row r="23" spans="1:20" ht="78.75" x14ac:dyDescent="0.25">
      <c r="A23" s="8">
        <v>12</v>
      </c>
      <c r="B23" s="18" t="s">
        <v>85</v>
      </c>
      <c r="C23" s="18" t="s">
        <v>96</v>
      </c>
      <c r="D23" s="19" t="s">
        <v>70</v>
      </c>
      <c r="E23" s="23"/>
      <c r="F23" s="16" t="s">
        <v>45</v>
      </c>
      <c r="G23" s="22"/>
      <c r="H23" s="22"/>
      <c r="I23" s="20" t="s">
        <v>82</v>
      </c>
      <c r="J23" s="20">
        <v>1</v>
      </c>
      <c r="K23" s="9">
        <v>45047</v>
      </c>
      <c r="L23" s="13"/>
      <c r="M23" s="13"/>
      <c r="N23" s="13"/>
      <c r="O23" s="14"/>
      <c r="P23" s="15"/>
      <c r="Q23" s="10">
        <v>0</v>
      </c>
      <c r="R23" s="11">
        <f>Q23*J23</f>
        <v>0</v>
      </c>
      <c r="S23" s="11">
        <f t="shared" si="5"/>
        <v>0</v>
      </c>
      <c r="T23" s="12">
        <f t="shared" si="6"/>
        <v>0</v>
      </c>
    </row>
    <row r="24" spans="1:20" ht="101.25" x14ac:dyDescent="0.25">
      <c r="A24" s="17">
        <v>13</v>
      </c>
      <c r="B24" s="18" t="s">
        <v>59</v>
      </c>
      <c r="C24" s="18" t="s">
        <v>97</v>
      </c>
      <c r="D24" s="19" t="s">
        <v>71</v>
      </c>
      <c r="E24" s="23"/>
      <c r="F24" s="16" t="s">
        <v>45</v>
      </c>
      <c r="G24" s="22"/>
      <c r="H24" s="22"/>
      <c r="I24" s="20" t="s">
        <v>82</v>
      </c>
      <c r="J24" s="20">
        <v>2</v>
      </c>
      <c r="K24" s="9">
        <v>45047</v>
      </c>
      <c r="L24" s="13"/>
      <c r="M24" s="13"/>
      <c r="N24" s="13"/>
      <c r="O24" s="14"/>
      <c r="P24" s="15"/>
      <c r="Q24" s="10">
        <v>0</v>
      </c>
      <c r="R24" s="11">
        <f t="shared" ref="R24:R26" si="7">Q24*J24</f>
        <v>0</v>
      </c>
      <c r="S24" s="11">
        <f t="shared" si="5"/>
        <v>0</v>
      </c>
      <c r="T24" s="12">
        <f t="shared" si="6"/>
        <v>0</v>
      </c>
    </row>
    <row r="25" spans="1:20" ht="45" x14ac:dyDescent="0.25">
      <c r="A25" s="17">
        <v>14</v>
      </c>
      <c r="B25" s="18" t="s">
        <v>84</v>
      </c>
      <c r="C25" s="18" t="s">
        <v>98</v>
      </c>
      <c r="D25" s="19" t="s">
        <v>72</v>
      </c>
      <c r="E25" s="23"/>
      <c r="F25" s="16" t="s">
        <v>45</v>
      </c>
      <c r="G25" s="22"/>
      <c r="H25" s="22"/>
      <c r="I25" s="20" t="s">
        <v>57</v>
      </c>
      <c r="J25" s="20">
        <v>2</v>
      </c>
      <c r="K25" s="9">
        <v>45047</v>
      </c>
      <c r="L25" s="13"/>
      <c r="M25" s="13"/>
      <c r="N25" s="13"/>
      <c r="O25" s="14"/>
      <c r="P25" s="15"/>
      <c r="Q25" s="10">
        <v>0</v>
      </c>
      <c r="R25" s="11">
        <f t="shared" si="7"/>
        <v>0</v>
      </c>
      <c r="S25" s="11">
        <f t="shared" si="5"/>
        <v>0</v>
      </c>
      <c r="T25" s="12">
        <f t="shared" si="6"/>
        <v>0</v>
      </c>
    </row>
    <row r="26" spans="1:20" ht="45" x14ac:dyDescent="0.25">
      <c r="A26" s="8">
        <v>15</v>
      </c>
      <c r="B26" s="18" t="s">
        <v>84</v>
      </c>
      <c r="C26" s="18" t="s">
        <v>99</v>
      </c>
      <c r="D26" s="19" t="s">
        <v>73</v>
      </c>
      <c r="E26" s="23"/>
      <c r="F26" s="16" t="s">
        <v>45</v>
      </c>
      <c r="G26" s="22"/>
      <c r="H26" s="22"/>
      <c r="I26" s="20" t="s">
        <v>57</v>
      </c>
      <c r="J26" s="20">
        <v>1</v>
      </c>
      <c r="K26" s="9">
        <v>45047</v>
      </c>
      <c r="L26" s="13"/>
      <c r="M26" s="13"/>
      <c r="N26" s="13"/>
      <c r="O26" s="14"/>
      <c r="P26" s="15"/>
      <c r="Q26" s="10">
        <v>0</v>
      </c>
      <c r="R26" s="11">
        <f t="shared" si="7"/>
        <v>0</v>
      </c>
      <c r="S26" s="11">
        <f t="shared" si="5"/>
        <v>0</v>
      </c>
      <c r="T26" s="12">
        <f t="shared" si="6"/>
        <v>0</v>
      </c>
    </row>
    <row r="27" spans="1:20" ht="38.25" customHeight="1" x14ac:dyDescent="0.25">
      <c r="A27" s="17">
        <v>16</v>
      </c>
      <c r="B27" s="18" t="s">
        <v>85</v>
      </c>
      <c r="C27" s="18" t="s">
        <v>100</v>
      </c>
      <c r="D27" s="19" t="s">
        <v>74</v>
      </c>
      <c r="E27" s="23"/>
      <c r="F27" s="16" t="s">
        <v>45</v>
      </c>
      <c r="G27" s="22"/>
      <c r="H27" s="22"/>
      <c r="I27" s="20" t="s">
        <v>82</v>
      </c>
      <c r="J27" s="20">
        <v>30</v>
      </c>
      <c r="K27" s="9">
        <v>45047</v>
      </c>
      <c r="L27" s="13"/>
      <c r="M27" s="13"/>
      <c r="N27" s="13"/>
      <c r="O27" s="14"/>
      <c r="P27" s="15"/>
      <c r="Q27" s="10">
        <v>0</v>
      </c>
      <c r="R27" s="11">
        <f>Q27*J27</f>
        <v>0</v>
      </c>
      <c r="S27" s="11">
        <f>R27*0.2</f>
        <v>0</v>
      </c>
      <c r="T27" s="12">
        <f>S27+R27</f>
        <v>0</v>
      </c>
    </row>
    <row r="28" spans="1:20" ht="78.75" x14ac:dyDescent="0.25">
      <c r="A28" s="8">
        <v>17</v>
      </c>
      <c r="B28" s="18" t="s">
        <v>85</v>
      </c>
      <c r="C28" s="18" t="s">
        <v>101</v>
      </c>
      <c r="D28" s="19" t="s">
        <v>75</v>
      </c>
      <c r="E28" s="23"/>
      <c r="F28" s="16" t="s">
        <v>45</v>
      </c>
      <c r="G28" s="22"/>
      <c r="H28" s="22"/>
      <c r="I28" s="20" t="s">
        <v>82</v>
      </c>
      <c r="J28" s="20">
        <v>24</v>
      </c>
      <c r="K28" s="9">
        <v>45047</v>
      </c>
      <c r="L28" s="13"/>
      <c r="M28" s="13"/>
      <c r="N28" s="13"/>
      <c r="O28" s="14"/>
      <c r="P28" s="15"/>
      <c r="Q28" s="10">
        <v>0</v>
      </c>
      <c r="R28" s="11">
        <f>Q28*J28</f>
        <v>0</v>
      </c>
      <c r="S28" s="11">
        <f t="shared" ref="S28:S31" si="8">R28*0.2</f>
        <v>0</v>
      </c>
      <c r="T28" s="12">
        <f t="shared" ref="T28:T31" si="9">S28+R28</f>
        <v>0</v>
      </c>
    </row>
    <row r="29" spans="1:20" ht="78.75" x14ac:dyDescent="0.25">
      <c r="A29" s="17">
        <v>18</v>
      </c>
      <c r="B29" s="18" t="s">
        <v>85</v>
      </c>
      <c r="C29" s="18" t="s">
        <v>102</v>
      </c>
      <c r="D29" s="19" t="s">
        <v>76</v>
      </c>
      <c r="E29" s="23"/>
      <c r="F29" s="16" t="s">
        <v>45</v>
      </c>
      <c r="G29" s="22"/>
      <c r="H29" s="22"/>
      <c r="I29" s="20" t="s">
        <v>57</v>
      </c>
      <c r="J29" s="20">
        <v>8</v>
      </c>
      <c r="K29" s="9">
        <v>45047</v>
      </c>
      <c r="L29" s="13"/>
      <c r="M29" s="13"/>
      <c r="N29" s="13"/>
      <c r="O29" s="14"/>
      <c r="P29" s="15"/>
      <c r="Q29" s="10">
        <v>0</v>
      </c>
      <c r="R29" s="11">
        <f t="shared" ref="R29:R31" si="10">Q29*J29</f>
        <v>0</v>
      </c>
      <c r="S29" s="11">
        <f t="shared" si="8"/>
        <v>0</v>
      </c>
      <c r="T29" s="12">
        <f t="shared" si="9"/>
        <v>0</v>
      </c>
    </row>
    <row r="30" spans="1:20" ht="78.75" x14ac:dyDescent="0.25">
      <c r="A30" s="17">
        <v>19</v>
      </c>
      <c r="B30" s="18" t="s">
        <v>85</v>
      </c>
      <c r="C30" s="18" t="s">
        <v>103</v>
      </c>
      <c r="D30" s="19" t="s">
        <v>77</v>
      </c>
      <c r="E30" s="23"/>
      <c r="F30" s="16" t="s">
        <v>45</v>
      </c>
      <c r="G30" s="22"/>
      <c r="H30" s="22"/>
      <c r="I30" s="20" t="s">
        <v>57</v>
      </c>
      <c r="J30" s="20">
        <v>1</v>
      </c>
      <c r="K30" s="9">
        <v>45047</v>
      </c>
      <c r="L30" s="13"/>
      <c r="M30" s="13"/>
      <c r="N30" s="13"/>
      <c r="O30" s="14"/>
      <c r="P30" s="15"/>
      <c r="Q30" s="10">
        <v>0</v>
      </c>
      <c r="R30" s="11">
        <f t="shared" si="10"/>
        <v>0</v>
      </c>
      <c r="S30" s="11">
        <f t="shared" si="8"/>
        <v>0</v>
      </c>
      <c r="T30" s="12">
        <f t="shared" si="9"/>
        <v>0</v>
      </c>
    </row>
    <row r="31" spans="1:20" ht="78.75" x14ac:dyDescent="0.25">
      <c r="A31" s="8">
        <v>20</v>
      </c>
      <c r="B31" s="18" t="s">
        <v>85</v>
      </c>
      <c r="C31" s="18" t="s">
        <v>104</v>
      </c>
      <c r="D31" s="19" t="s">
        <v>78</v>
      </c>
      <c r="E31" s="23"/>
      <c r="F31" s="16" t="s">
        <v>45</v>
      </c>
      <c r="G31" s="22"/>
      <c r="H31" s="22"/>
      <c r="I31" s="20" t="s">
        <v>57</v>
      </c>
      <c r="J31" s="20">
        <v>8</v>
      </c>
      <c r="K31" s="9">
        <v>45047</v>
      </c>
      <c r="L31" s="13"/>
      <c r="M31" s="13"/>
      <c r="N31" s="13"/>
      <c r="O31" s="14"/>
      <c r="P31" s="15"/>
      <c r="Q31" s="10">
        <v>0</v>
      </c>
      <c r="R31" s="11">
        <f t="shared" si="10"/>
        <v>0</v>
      </c>
      <c r="S31" s="11">
        <f t="shared" si="8"/>
        <v>0</v>
      </c>
      <c r="T31" s="12">
        <f t="shared" si="9"/>
        <v>0</v>
      </c>
    </row>
    <row r="32" spans="1:20" ht="38.25" customHeight="1" x14ac:dyDescent="0.25">
      <c r="A32" s="17">
        <v>21</v>
      </c>
      <c r="B32" s="18" t="s">
        <v>85</v>
      </c>
      <c r="C32" s="18" t="s">
        <v>105</v>
      </c>
      <c r="D32" s="19" t="s">
        <v>79</v>
      </c>
      <c r="E32" s="23"/>
      <c r="F32" s="16" t="s">
        <v>45</v>
      </c>
      <c r="G32" s="22"/>
      <c r="H32" s="22"/>
      <c r="I32" s="20" t="s">
        <v>57</v>
      </c>
      <c r="J32" s="20">
        <v>8</v>
      </c>
      <c r="K32" s="9">
        <v>45047</v>
      </c>
      <c r="L32" s="13"/>
      <c r="M32" s="13"/>
      <c r="N32" s="13"/>
      <c r="O32" s="14"/>
      <c r="P32" s="15"/>
      <c r="Q32" s="10">
        <v>0</v>
      </c>
      <c r="R32" s="11">
        <f>Q32*J32</f>
        <v>0</v>
      </c>
      <c r="S32" s="11">
        <f>R32*0.2</f>
        <v>0</v>
      </c>
      <c r="T32" s="12">
        <f>S32+R32</f>
        <v>0</v>
      </c>
    </row>
    <row r="33" spans="1:20" ht="45" x14ac:dyDescent="0.25">
      <c r="A33" s="8">
        <v>22</v>
      </c>
      <c r="B33" s="18" t="s">
        <v>84</v>
      </c>
      <c r="C33" s="18" t="s">
        <v>106</v>
      </c>
      <c r="D33" s="19" t="s">
        <v>80</v>
      </c>
      <c r="E33" s="23"/>
      <c r="F33" s="16" t="s">
        <v>45</v>
      </c>
      <c r="G33" s="22"/>
      <c r="H33" s="22"/>
      <c r="I33" s="20" t="s">
        <v>57</v>
      </c>
      <c r="J33" s="20">
        <v>1</v>
      </c>
      <c r="K33" s="9">
        <v>45047</v>
      </c>
      <c r="L33" s="13"/>
      <c r="M33" s="13"/>
      <c r="N33" s="13"/>
      <c r="O33" s="14"/>
      <c r="P33" s="15"/>
      <c r="Q33" s="10">
        <v>0</v>
      </c>
      <c r="R33" s="11">
        <f>Q33*J33</f>
        <v>0</v>
      </c>
      <c r="S33" s="11">
        <f t="shared" ref="S33:S34" si="11">R33*0.2</f>
        <v>0</v>
      </c>
      <c r="T33" s="12">
        <f t="shared" ref="T33:T34" si="12">S33+R33</f>
        <v>0</v>
      </c>
    </row>
    <row r="34" spans="1:20" ht="45" x14ac:dyDescent="0.25">
      <c r="A34" s="17">
        <v>23</v>
      </c>
      <c r="B34" s="18" t="s">
        <v>84</v>
      </c>
      <c r="C34" s="18" t="s">
        <v>107</v>
      </c>
      <c r="D34" s="19" t="s">
        <v>81</v>
      </c>
      <c r="E34" s="23"/>
      <c r="F34" s="16" t="s">
        <v>45</v>
      </c>
      <c r="G34" s="22"/>
      <c r="H34" s="22"/>
      <c r="I34" s="20" t="s">
        <v>57</v>
      </c>
      <c r="J34" s="20">
        <v>1</v>
      </c>
      <c r="K34" s="9">
        <v>45047</v>
      </c>
      <c r="L34" s="13"/>
      <c r="M34" s="13"/>
      <c r="N34" s="13"/>
      <c r="O34" s="14"/>
      <c r="P34" s="15"/>
      <c r="Q34" s="10">
        <v>0</v>
      </c>
      <c r="R34" s="11">
        <f t="shared" ref="R34" si="13">Q34*J34</f>
        <v>0</v>
      </c>
      <c r="S34" s="11">
        <f t="shared" si="11"/>
        <v>0</v>
      </c>
      <c r="T34" s="12">
        <f t="shared" si="12"/>
        <v>0</v>
      </c>
    </row>
    <row r="35" spans="1:20" x14ac:dyDescent="0.25">
      <c r="A35" s="38" t="s">
        <v>47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0"/>
      <c r="R35" s="7">
        <f>SUM(R12:R27)</f>
        <v>0</v>
      </c>
      <c r="S35" s="7">
        <f t="shared" ref="S35:T35" si="14">SUM(S12:S27)</f>
        <v>0</v>
      </c>
      <c r="T35" s="7">
        <f t="shared" si="14"/>
        <v>0</v>
      </c>
    </row>
    <row r="36" spans="1:20" ht="45" customHeight="1" x14ac:dyDescent="0.25">
      <c r="A36" s="32" t="s">
        <v>55</v>
      </c>
      <c r="B36" s="33"/>
      <c r="C36" s="33"/>
      <c r="D36" s="33"/>
      <c r="E36" s="33"/>
      <c r="F36" s="33"/>
      <c r="G36" s="33"/>
      <c r="H36" s="33"/>
      <c r="I36" s="33"/>
      <c r="J36" s="33"/>
      <c r="K36" s="34"/>
      <c r="L36" s="35" t="s">
        <v>54</v>
      </c>
      <c r="M36" s="36"/>
      <c r="N36" s="36"/>
      <c r="O36" s="36"/>
      <c r="P36" s="36"/>
      <c r="Q36" s="36"/>
      <c r="R36" s="36"/>
      <c r="S36" s="36"/>
      <c r="T36" s="36"/>
    </row>
    <row r="37" spans="1:20" ht="24" customHeight="1" x14ac:dyDescent="0.25">
      <c r="A37" s="32" t="s">
        <v>49</v>
      </c>
      <c r="B37" s="33"/>
      <c r="C37" s="33"/>
      <c r="D37" s="33"/>
      <c r="E37" s="33"/>
      <c r="F37" s="33"/>
      <c r="G37" s="33"/>
      <c r="H37" s="33"/>
      <c r="I37" s="33"/>
      <c r="J37" s="33"/>
      <c r="K37" s="34"/>
      <c r="L37" s="36" t="s">
        <v>48</v>
      </c>
      <c r="M37" s="36"/>
      <c r="N37" s="36"/>
      <c r="O37" s="36"/>
      <c r="P37" s="36"/>
      <c r="Q37" s="36"/>
      <c r="R37" s="36"/>
      <c r="S37" s="36"/>
      <c r="T37" s="36"/>
    </row>
    <row r="38" spans="1:20" ht="36.75" customHeight="1" x14ac:dyDescent="0.25">
      <c r="A38" s="32" t="s">
        <v>50</v>
      </c>
      <c r="B38" s="33"/>
      <c r="C38" s="33"/>
      <c r="D38" s="33"/>
      <c r="E38" s="33"/>
      <c r="F38" s="33"/>
      <c r="G38" s="33"/>
      <c r="H38" s="33"/>
      <c r="I38" s="33"/>
      <c r="J38" s="33"/>
      <c r="K38" s="34"/>
      <c r="L38" s="36" t="s">
        <v>48</v>
      </c>
      <c r="M38" s="36"/>
      <c r="N38" s="36"/>
      <c r="O38" s="36"/>
      <c r="P38" s="36"/>
      <c r="Q38" s="36"/>
      <c r="R38" s="36"/>
      <c r="S38" s="36"/>
      <c r="T38" s="36"/>
    </row>
    <row r="39" spans="1:20" x14ac:dyDescent="0.25">
      <c r="A39" s="32" t="s">
        <v>51</v>
      </c>
      <c r="B39" s="33"/>
      <c r="C39" s="33"/>
      <c r="D39" s="33"/>
      <c r="E39" s="33"/>
      <c r="F39" s="33"/>
      <c r="G39" s="33"/>
      <c r="H39" s="33"/>
      <c r="I39" s="33"/>
      <c r="J39" s="33"/>
      <c r="K39" s="34"/>
      <c r="L39" s="31"/>
      <c r="M39" s="31"/>
      <c r="N39" s="31"/>
      <c r="O39" s="31"/>
      <c r="P39" s="31"/>
      <c r="Q39" s="31"/>
      <c r="R39" s="31"/>
      <c r="S39" s="31"/>
      <c r="T39" s="31"/>
    </row>
    <row r="40" spans="1:20" ht="35.25" customHeight="1" x14ac:dyDescent="0.25">
      <c r="A40" s="32" t="s">
        <v>110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4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6" t="s">
        <v>52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"/>
      <c r="B43" s="1"/>
      <c r="C43" s="1"/>
      <c r="D43" s="1" t="s">
        <v>56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</sheetData>
  <mergeCells count="41">
    <mergeCell ref="A35:Q35"/>
    <mergeCell ref="N9:N10"/>
    <mergeCell ref="H8:H10"/>
    <mergeCell ref="I8:I10"/>
    <mergeCell ref="J8:J10"/>
    <mergeCell ref="K8:K10"/>
    <mergeCell ref="L8:P8"/>
    <mergeCell ref="O9:O10"/>
    <mergeCell ref="P9:P10"/>
    <mergeCell ref="E9:E10"/>
    <mergeCell ref="F9:F10"/>
    <mergeCell ref="A36:K36"/>
    <mergeCell ref="L36:T36"/>
    <mergeCell ref="A37:K37"/>
    <mergeCell ref="L37:T37"/>
    <mergeCell ref="A38:K38"/>
    <mergeCell ref="L38:T38"/>
    <mergeCell ref="A39:K39"/>
    <mergeCell ref="L39:T39"/>
    <mergeCell ref="A40:T40"/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D9:D10"/>
    <mergeCell ref="B4:K4"/>
    <mergeCell ref="M9:M10"/>
    <mergeCell ref="G12:G34"/>
    <mergeCell ref="H12:H34"/>
    <mergeCell ref="E12:E34"/>
    <mergeCell ref="L9:L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2023-01-04T08:48:15Z</dcterms:modified>
</cp:coreProperties>
</file>