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U37" i="1"/>
  <c r="T37"/>
  <c r="S37"/>
  <c r="S36"/>
  <c r="U36" s="1"/>
  <c r="T36" s="1"/>
  <c r="S35"/>
  <c r="U35" s="1"/>
  <c r="T35" s="1"/>
  <c r="U34"/>
  <c r="T34" s="1"/>
  <c r="S34"/>
  <c r="U33"/>
  <c r="T33" s="1"/>
  <c r="S33"/>
  <c r="S32"/>
  <c r="U32" s="1"/>
  <c r="T32" s="1"/>
  <c r="S31"/>
  <c r="U31" s="1"/>
  <c r="T31" s="1"/>
  <c r="U30"/>
  <c r="T30" s="1"/>
  <c r="S30"/>
  <c r="U29"/>
  <c r="T29" s="1"/>
  <c r="S29"/>
  <c r="S28"/>
  <c r="U28" s="1"/>
  <c r="T28" s="1"/>
  <c r="S27"/>
  <c r="U27" s="1"/>
  <c r="T27" s="1"/>
  <c r="U26"/>
  <c r="T26" s="1"/>
  <c r="S26"/>
  <c r="U25"/>
  <c r="T25" s="1"/>
  <c r="S25"/>
  <c r="U24"/>
  <c r="T24" s="1"/>
  <c r="S24"/>
  <c r="S23"/>
  <c r="U23" s="1"/>
  <c r="T23" s="1"/>
  <c r="S22"/>
  <c r="U22" s="1"/>
  <c r="T22" s="1"/>
  <c r="U21"/>
  <c r="T21" s="1"/>
  <c r="S21"/>
  <c r="U20"/>
  <c r="T20" s="1"/>
  <c r="S20"/>
  <c r="S19"/>
  <c r="U19" s="1"/>
  <c r="T19" s="1"/>
  <c r="S18"/>
  <c r="U18" s="1"/>
  <c r="T18" s="1"/>
  <c r="U17"/>
  <c r="T17" s="1"/>
  <c r="S17"/>
  <c r="U16"/>
  <c r="T16" s="1"/>
  <c r="S16"/>
  <c r="S15"/>
  <c r="U15" s="1"/>
  <c r="T15" s="1"/>
  <c r="S14"/>
  <c r="U14" s="1"/>
  <c r="T14" s="1"/>
  <c r="U13"/>
  <c r="T13" s="1"/>
  <c r="S13"/>
  <c r="U12"/>
  <c r="T12" s="1"/>
  <c r="S12"/>
</calcChain>
</file>

<file path=xl/sharedStrings.xml><?xml version="1.0" encoding="utf-8"?>
<sst xmlns="http://schemas.openxmlformats.org/spreadsheetml/2006/main" count="160" uniqueCount="98">
  <si>
    <t>ТЕХНИЧЕСКОЕ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</si>
  <si>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</si>
  <si>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</si>
  <si>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</si>
  <si>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</si>
  <si>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</si>
  <si>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</si>
  <si>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</si>
  <si>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</si>
  <si>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</si>
  <si>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</si>
  <si>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</si>
  <si>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</si>
  <si>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</si>
  <si>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</si>
  <si>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</si>
  <si>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</si>
  <si>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</si>
  <si>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</si>
  <si>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</si>
  <si>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</si>
  <si>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</si>
  <si>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</si>
  <si>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ООО "БНГРЭ"</t>
  </si>
  <si>
    <t>Подпись:________________________________ /Должность, Фамилия И.О./</t>
  </si>
  <si>
    <t>График поставки МТР</t>
  </si>
  <si>
    <t>Отдел главного энергетика</t>
  </si>
  <si>
    <t>шт</t>
  </si>
  <si>
    <t>26.51.52.130</t>
  </si>
  <si>
    <t>19010203005</t>
  </si>
  <si>
    <t>Вакуумметр ВП4-Уф-100-0кПа</t>
  </si>
  <si>
    <t>19010201111</t>
  </si>
  <si>
    <t>Манометр ДМ 8008-ВУ 0-1,0 МПА</t>
  </si>
  <si>
    <t>19010201112</t>
  </si>
  <si>
    <t>Манометр ДМ 8008-ВУ 0-1,6 МПА</t>
  </si>
  <si>
    <t>19010201114</t>
  </si>
  <si>
    <t>Манометр ДМ 8008-ВУ 0-40,0 МПА кт.1,5 М 20х1,5</t>
  </si>
  <si>
    <t>19010201100</t>
  </si>
  <si>
    <t>Манометр МПЗ-Уф-0-25,0МПа</t>
  </si>
  <si>
    <t>Геологический отдел</t>
  </si>
  <si>
    <t>19010201101</t>
  </si>
  <si>
    <t>19010201007</t>
  </si>
  <si>
    <t>Манометр образцовый с трубчатой пружиной МО-100</t>
  </si>
  <si>
    <t>19010201006</t>
  </si>
  <si>
    <t>Манометр образцовый с трубчатой пружиной МО-160</t>
  </si>
  <si>
    <t>19010201005</t>
  </si>
  <si>
    <t>Манометр образцовый с трубчатой пружиной МО-250</t>
  </si>
  <si>
    <t>19010201060</t>
  </si>
  <si>
    <t>Манометр показывающий сигнализирующий ДМ2010Сг-1,6 МПА</t>
  </si>
  <si>
    <t>19010201046</t>
  </si>
  <si>
    <t>Манометр технический показывающий с диапазоном измерения 0-1,6 МПА МП3У-1,6 МПА диаметром корпуса 100 ММ</t>
  </si>
  <si>
    <t>19010201008</t>
  </si>
  <si>
    <t>19010201015</t>
  </si>
  <si>
    <t>Манометр технический показывающий с диапазоном измерения 0-40 МПА МП3У-40 МПА</t>
  </si>
  <si>
    <t>19010201018</t>
  </si>
  <si>
    <t>19010201019</t>
  </si>
  <si>
    <t>Манометр технический показывающий с диапазоном измерения 0-25 МПА МП4У-25 МПА</t>
  </si>
  <si>
    <t>19010201048</t>
  </si>
  <si>
    <t>19010201104</t>
  </si>
  <si>
    <t>Манометр электроконтактный с диапазоном измерения 0-1,6 МПА ДМ2005ф 0-1,6 МПА</t>
  </si>
  <si>
    <t>19010101002</t>
  </si>
  <si>
    <t>10070100026</t>
  </si>
  <si>
    <t>26.51.52.127</t>
  </si>
  <si>
    <t>26.51.51.110</t>
  </si>
  <si>
    <t>28.14.13.130</t>
  </si>
  <si>
    <t>февраль 2021-март 2021</t>
  </si>
  <si>
    <t>Манометр ДМ 8008-ВУф 0-60,0 МПА кт.1,5 М 20х1,5</t>
  </si>
  <si>
    <t>Манометр ДМ 8008-ВУ 0-25,0 МПА кт.1,5 М 20х1,5</t>
  </si>
  <si>
    <t>Манометр МП4- Уф 0-25,0 МПа кт.1,5d160IP40 М20*1,5 РШ6</t>
  </si>
  <si>
    <t>Манометр МТИф 0-10,0МПа</t>
  </si>
  <si>
    <t>Манометр МТИф 0-25 МПа</t>
  </si>
  <si>
    <t>Манометр образцовый МО 40</t>
  </si>
  <si>
    <t>Манометр образцовый МО 400</t>
  </si>
  <si>
    <t>Манометр образцовый МО 60</t>
  </si>
  <si>
    <t>Манометр технический показывающий с диапазоном измерения 0-25 МПА МП3У-25 МПА</t>
  </si>
  <si>
    <t>Манометр ЭКМ 1,6 Мпа (16 кгс/см²)</t>
  </si>
  <si>
    <t>Термометр метеорологический с поверкой</t>
  </si>
  <si>
    <t>Датчик температуры охлаждающей жидкости комбинированный ДУТЖ-03</t>
  </si>
  <si>
    <t>требования в соответствии с формой 2</t>
  </si>
  <si>
    <t>Базис поставки: DAP. Красноярский край, Богучанский р-н, П. Таёжный</t>
  </si>
  <si>
    <t>Порядок оплаты: 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</si>
  <si>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/>
  </si>
  <si>
    <t>Гарантийный срок: 12 календарных месяцев с даты поставки товара</t>
  </si>
  <si>
    <t>Опцион: Минус 50% / плюс 50%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</si>
  <si>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</si>
  <si>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</si>
  <si>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</si>
  <si>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</si>
  <si>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Форма 6.1к «Коммерческое предложение»</t>
  </si>
  <si>
    <t>№ ПДО:128-БНГРЭ-2021 Поставка манометров и термометров манометрических. Лот 1</t>
  </si>
  <si>
    <t>М.П.</t>
  </si>
  <si>
    <t>Согласен/не согласен (указать свои условия.</t>
  </si>
  <si>
    <t>ИТОГО:</t>
  </si>
  <si>
    <t>СКРС, ОГЭ</t>
  </si>
  <si>
    <t xml:space="preserve">СКРС </t>
  </si>
  <si>
    <t>ОГЭ</t>
  </si>
  <si>
    <t>УИС</t>
  </si>
  <si>
    <t>ОГМ</t>
  </si>
</sst>
</file>

<file path=xl/styles.xml><?xml version="1.0" encoding="utf-8"?>
<styleSheet xmlns="http://schemas.openxmlformats.org/spreadsheetml/2006/main">
  <fonts count="15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u/>
      <sz val="11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8" fillId="4" borderId="9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6" fillId="0" borderId="1" xfId="0" applyFont="1" applyBorder="1"/>
    <xf numFmtId="2" fontId="6" fillId="3" borderId="9" xfId="0" applyNumberFormat="1" applyFont="1" applyFill="1" applyBorder="1" applyAlignment="1">
      <alignment vertical="center"/>
    </xf>
    <xf numFmtId="4" fontId="6" fillId="4" borderId="9" xfId="0" applyNumberFormat="1" applyFont="1" applyFill="1" applyBorder="1" applyAlignment="1">
      <alignment vertical="center"/>
    </xf>
    <xf numFmtId="4" fontId="6" fillId="4" borderId="9" xfId="0" applyNumberFormat="1" applyFont="1" applyFill="1" applyBorder="1" applyAlignment="1">
      <alignment vertical="center" wrapText="1"/>
    </xf>
    <xf numFmtId="0" fontId="9" fillId="6" borderId="9" xfId="0" applyFont="1" applyFill="1" applyBorder="1" applyAlignment="1">
      <alignment horizontal="center" vertical="center" wrapText="1"/>
    </xf>
    <xf numFmtId="4" fontId="5" fillId="4" borderId="18" xfId="0" applyNumberFormat="1" applyFont="1" applyFill="1" applyBorder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9" fillId="6" borderId="16" xfId="0" applyFont="1" applyFill="1" applyBorder="1" applyAlignment="1">
      <alignment wrapText="1"/>
    </xf>
    <xf numFmtId="0" fontId="10" fillId="6" borderId="9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3" fillId="0" borderId="0" xfId="0" applyFont="1" applyAlignment="1">
      <alignment horizontal="left"/>
    </xf>
    <xf numFmtId="49" fontId="14" fillId="4" borderId="10" xfId="0" applyNumberFormat="1" applyFont="1" applyFill="1" applyBorder="1" applyAlignment="1">
      <alignment horizontal="center" vertical="center" textRotation="90" wrapText="1"/>
    </xf>
    <xf numFmtId="49" fontId="14" fillId="4" borderId="21" xfId="0" applyNumberFormat="1" applyFont="1" applyFill="1" applyBorder="1" applyAlignment="1">
      <alignment horizontal="center" vertical="center" textRotation="90" wrapText="1"/>
    </xf>
    <xf numFmtId="49" fontId="14" fillId="4" borderId="19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5" borderId="2" xfId="0" applyFont="1" applyFill="1" applyBorder="1" applyAlignment="1">
      <alignment horizontal="left"/>
    </xf>
    <xf numFmtId="0" fontId="5" fillId="0" borderId="9" xfId="0" applyFont="1" applyBorder="1" applyAlignment="1">
      <alignment horizontal="center" textRotation="90"/>
    </xf>
    <xf numFmtId="0" fontId="5" fillId="2" borderId="9" xfId="0" applyFont="1" applyFill="1" applyBorder="1" applyAlignment="1">
      <alignment horizontal="center" textRotation="90"/>
    </xf>
    <xf numFmtId="0" fontId="5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5" fillId="0" borderId="9" xfId="0" applyFont="1" applyBorder="1" applyAlignment="1">
      <alignment horizontal="center" textRotation="90" wrapText="1"/>
    </xf>
    <xf numFmtId="0" fontId="5" fillId="0" borderId="15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6" fillId="3" borderId="9" xfId="0" applyFont="1" applyFill="1" applyBorder="1" applyAlignment="1">
      <alignment horizontal="center"/>
    </xf>
    <xf numFmtId="0" fontId="6" fillId="0" borderId="19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textRotation="90" wrapText="1"/>
    </xf>
    <xf numFmtId="0" fontId="5" fillId="2" borderId="5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2" borderId="9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 vertical="center" textRotation="90" wrapText="1"/>
    </xf>
    <xf numFmtId="0" fontId="6" fillId="4" borderId="20" xfId="0" applyFont="1" applyFill="1" applyBorder="1" applyAlignment="1">
      <alignment horizontal="center" vertical="center" textRotation="90" wrapText="1"/>
    </xf>
    <xf numFmtId="0" fontId="5" fillId="4" borderId="7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right"/>
    </xf>
    <xf numFmtId="0" fontId="6" fillId="3" borderId="14" xfId="0" applyFont="1" applyFill="1" applyBorder="1" applyAlignment="1">
      <alignment horizontal="center"/>
    </xf>
    <xf numFmtId="0" fontId="5" fillId="0" borderId="4" xfId="0" applyFont="1" applyBorder="1" applyAlignment="1">
      <alignment horizontal="left" vertical="top" textRotation="90" wrapText="1"/>
    </xf>
    <xf numFmtId="0" fontId="5" fillId="0" borderId="4" xfId="0" applyFont="1" applyBorder="1" applyAlignment="1">
      <alignment horizontal="center" vertical="top" textRotation="90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13" xfId="0" applyFont="1" applyBorder="1" applyAlignment="1">
      <alignment horizontal="left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21" xfId="0" applyFont="1" applyBorder="1" applyAlignment="1">
      <alignment horizontal="center" vertical="center" textRotation="90" wrapText="1"/>
    </xf>
    <xf numFmtId="0" fontId="11" fillId="0" borderId="19" xfId="0" applyFont="1" applyBorder="1" applyAlignment="1">
      <alignment horizontal="center" vertical="center" textRotation="90" wrapText="1"/>
    </xf>
    <xf numFmtId="0" fontId="6" fillId="4" borderId="10" xfId="0" applyFont="1" applyFill="1" applyBorder="1" applyAlignment="1">
      <alignment horizontal="center" vertical="center" textRotation="90" wrapText="1"/>
    </xf>
    <xf numFmtId="0" fontId="6" fillId="4" borderId="21" xfId="0" applyFont="1" applyFill="1" applyBorder="1" applyAlignment="1">
      <alignment horizontal="center" vertical="center" textRotation="90" wrapText="1"/>
    </xf>
    <xf numFmtId="0" fontId="6" fillId="4" borderId="19" xfId="0" applyFont="1" applyFill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44"/>
  <sheetViews>
    <sheetView tabSelected="1" workbookViewId="0">
      <selection activeCell="M3" sqref="M3"/>
    </sheetView>
  </sheetViews>
  <sheetFormatPr defaultColWidth="10.5" defaultRowHeight="11.45" customHeight="1"/>
  <cols>
    <col min="1" max="1" width="4.5" style="1" customWidth="1"/>
    <col min="2" max="2" width="5.5" style="1" customWidth="1"/>
    <col min="3" max="3" width="13.33203125" style="1" customWidth="1"/>
    <col min="4" max="4" width="30.6640625" style="1" customWidth="1"/>
    <col min="5" max="5" width="7.6640625" style="1" customWidth="1"/>
    <col min="6" max="6" width="14.1640625" style="1" customWidth="1"/>
    <col min="7" max="7" width="7.1640625" style="1" customWidth="1"/>
    <col min="8" max="8" width="7.5" style="1" customWidth="1"/>
    <col min="9" max="9" width="7.1640625" style="1" customWidth="1"/>
    <col min="10" max="10" width="7.83203125" style="1" customWidth="1"/>
    <col min="11" max="11" width="6.83203125" style="1" customWidth="1"/>
    <col min="12" max="12" width="9.1640625" style="1" customWidth="1"/>
    <col min="13" max="13" width="25.6640625" style="1" customWidth="1"/>
    <col min="14" max="14" width="17" style="1" customWidth="1"/>
    <col min="15" max="17" width="10.5" style="1" customWidth="1"/>
  </cols>
  <sheetData>
    <row r="1" spans="1:21" ht="15" customHeight="1">
      <c r="Q1" s="34" t="s">
        <v>88</v>
      </c>
      <c r="R1" s="34"/>
      <c r="S1" s="34"/>
      <c r="T1" s="34"/>
      <c r="U1" s="34"/>
    </row>
    <row r="2" spans="1:21" ht="1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21" ht="29.1" customHeight="1">
      <c r="A3" s="2"/>
      <c r="B3" s="36" t="s">
        <v>1</v>
      </c>
      <c r="C3" s="36"/>
      <c r="D3" s="36"/>
      <c r="E3" s="36"/>
    </row>
    <row r="4" spans="1:21" s="1" customFormat="1" ht="38.25" customHeight="1">
      <c r="A4" s="43" t="s">
        <v>89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21" ht="15" customHeight="1"/>
    <row r="6" spans="1:21" ht="15" customHeight="1">
      <c r="A6" s="29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21" ht="11.1" customHeight="1">
      <c r="A7" s="37" t="s">
        <v>3</v>
      </c>
      <c r="B7" s="38" t="s">
        <v>4</v>
      </c>
      <c r="C7" s="39" t="s">
        <v>5</v>
      </c>
      <c r="D7" s="39"/>
      <c r="E7" s="39"/>
      <c r="F7" s="39"/>
      <c r="G7" s="39"/>
      <c r="H7" s="39"/>
      <c r="I7" s="39"/>
      <c r="J7" s="39"/>
      <c r="K7" s="39"/>
      <c r="L7" s="39"/>
      <c r="M7" s="39" t="s">
        <v>6</v>
      </c>
      <c r="N7" s="39"/>
      <c r="O7" s="39"/>
      <c r="P7" s="39"/>
      <c r="Q7" s="39"/>
      <c r="R7" s="39"/>
      <c r="S7" s="39"/>
      <c r="T7" s="39"/>
      <c r="U7" s="39"/>
    </row>
    <row r="8" spans="1:21" s="1" customFormat="1" ht="36.950000000000003" customHeight="1">
      <c r="A8" s="37"/>
      <c r="B8" s="38"/>
      <c r="C8" s="40" t="s">
        <v>7</v>
      </c>
      <c r="D8" s="40"/>
      <c r="E8" s="40"/>
      <c r="F8" s="40"/>
      <c r="G8" s="40"/>
      <c r="H8" s="37" t="s">
        <v>8</v>
      </c>
      <c r="I8" s="37" t="s">
        <v>9</v>
      </c>
      <c r="J8" s="38" t="s">
        <v>10</v>
      </c>
      <c r="K8" s="38" t="s">
        <v>11</v>
      </c>
      <c r="L8" s="59" t="s">
        <v>25</v>
      </c>
      <c r="M8" s="41" t="s">
        <v>12</v>
      </c>
      <c r="N8" s="42"/>
      <c r="O8" s="42"/>
      <c r="P8" s="42"/>
      <c r="Q8" s="42"/>
      <c r="R8" s="49" t="s">
        <v>84</v>
      </c>
      <c r="S8" s="49" t="s">
        <v>85</v>
      </c>
      <c r="T8" s="49" t="s">
        <v>86</v>
      </c>
      <c r="U8" s="49" t="s">
        <v>87</v>
      </c>
    </row>
    <row r="9" spans="1:21" s="1" customFormat="1" ht="41.1" customHeight="1">
      <c r="A9" s="37"/>
      <c r="B9" s="38"/>
      <c r="C9" s="51" t="s">
        <v>13</v>
      </c>
      <c r="D9" s="51" t="s">
        <v>14</v>
      </c>
      <c r="E9" s="51" t="s">
        <v>15</v>
      </c>
      <c r="F9" s="44" t="s">
        <v>16</v>
      </c>
      <c r="G9" s="44" t="s">
        <v>17</v>
      </c>
      <c r="H9" s="37"/>
      <c r="I9" s="37"/>
      <c r="J9" s="38"/>
      <c r="K9" s="38"/>
      <c r="L9" s="59"/>
      <c r="M9" s="60" t="s">
        <v>18</v>
      </c>
      <c r="N9" s="61" t="s">
        <v>19</v>
      </c>
      <c r="O9" s="61" t="s">
        <v>16</v>
      </c>
      <c r="P9" s="69" t="s">
        <v>17</v>
      </c>
      <c r="Q9" s="70" t="s">
        <v>20</v>
      </c>
      <c r="R9" s="50"/>
      <c r="S9" s="50"/>
      <c r="T9" s="50"/>
      <c r="U9" s="50"/>
    </row>
    <row r="10" spans="1:21" s="1" customFormat="1" ht="34.5" customHeight="1">
      <c r="A10" s="37"/>
      <c r="B10" s="38"/>
      <c r="C10" s="51"/>
      <c r="D10" s="51"/>
      <c r="E10" s="51"/>
      <c r="F10" s="44"/>
      <c r="G10" s="44"/>
      <c r="H10" s="37"/>
      <c r="I10" s="37"/>
      <c r="J10" s="38"/>
      <c r="K10" s="38"/>
      <c r="L10" s="59"/>
      <c r="M10" s="60"/>
      <c r="N10" s="61"/>
      <c r="O10" s="61"/>
      <c r="P10" s="69"/>
      <c r="Q10" s="70"/>
      <c r="R10" s="50"/>
      <c r="S10" s="50"/>
      <c r="T10" s="50"/>
      <c r="U10" s="50"/>
    </row>
    <row r="11" spans="1:21" ht="11.1" customHeight="1">
      <c r="A11" s="14" t="s">
        <v>21</v>
      </c>
      <c r="B11" s="14" t="s">
        <v>22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4">
        <v>11</v>
      </c>
      <c r="L11" s="14">
        <v>12</v>
      </c>
      <c r="M11" s="9">
        <v>13</v>
      </c>
      <c r="N11" s="5">
        <v>14</v>
      </c>
      <c r="O11" s="5">
        <v>15</v>
      </c>
      <c r="P11" s="5">
        <v>16</v>
      </c>
      <c r="Q11" s="5">
        <v>17</v>
      </c>
      <c r="R11" s="11">
        <v>18</v>
      </c>
      <c r="S11" s="11">
        <v>19</v>
      </c>
      <c r="T11" s="11">
        <v>20</v>
      </c>
      <c r="U11" s="11">
        <v>21</v>
      </c>
    </row>
    <row r="12" spans="1:21" ht="57" customHeight="1">
      <c r="A12" s="12">
        <v>1</v>
      </c>
      <c r="B12" s="22" t="s">
        <v>95</v>
      </c>
      <c r="C12" s="21" t="s">
        <v>29</v>
      </c>
      <c r="D12" s="28" t="s">
        <v>30</v>
      </c>
      <c r="E12" s="74" t="s">
        <v>78</v>
      </c>
      <c r="F12" s="13" t="s">
        <v>28</v>
      </c>
      <c r="G12" s="11"/>
      <c r="H12" s="77" t="s">
        <v>23</v>
      </c>
      <c r="I12" s="77" t="s">
        <v>23</v>
      </c>
      <c r="J12" s="19" t="s">
        <v>27</v>
      </c>
      <c r="K12" s="19">
        <v>2</v>
      </c>
      <c r="L12" s="31" t="s">
        <v>65</v>
      </c>
      <c r="M12" s="10"/>
      <c r="N12" s="6"/>
      <c r="O12" s="6"/>
      <c r="P12" s="7"/>
      <c r="Q12" s="8"/>
      <c r="R12" s="16">
        <v>0</v>
      </c>
      <c r="S12" s="17">
        <f t="shared" ref="S12:S25" si="0">R12*K12</f>
        <v>0</v>
      </c>
      <c r="T12" s="17">
        <f t="shared" ref="T12:T25" si="1">U12-S12</f>
        <v>0</v>
      </c>
      <c r="U12" s="18">
        <f t="shared" ref="U12:U25" si="2">S12*1.2</f>
        <v>0</v>
      </c>
    </row>
    <row r="13" spans="1:21" ht="33.75" customHeight="1">
      <c r="A13" s="12">
        <v>2</v>
      </c>
      <c r="B13" s="80" t="s">
        <v>97</v>
      </c>
      <c r="C13" s="21" t="s">
        <v>31</v>
      </c>
      <c r="D13" s="28" t="s">
        <v>32</v>
      </c>
      <c r="E13" s="75"/>
      <c r="F13" s="13" t="s">
        <v>28</v>
      </c>
      <c r="G13" s="11"/>
      <c r="H13" s="78"/>
      <c r="I13" s="78"/>
      <c r="J13" s="19" t="s">
        <v>27</v>
      </c>
      <c r="K13" s="19">
        <v>91</v>
      </c>
      <c r="L13" s="32"/>
      <c r="M13" s="10"/>
      <c r="N13" s="6"/>
      <c r="O13" s="6"/>
      <c r="P13" s="7"/>
      <c r="Q13" s="8"/>
      <c r="R13" s="16">
        <v>0</v>
      </c>
      <c r="S13" s="17">
        <f t="shared" si="0"/>
        <v>0</v>
      </c>
      <c r="T13" s="17">
        <f t="shared" si="1"/>
        <v>0</v>
      </c>
      <c r="U13" s="18">
        <f t="shared" si="2"/>
        <v>0</v>
      </c>
    </row>
    <row r="14" spans="1:21" ht="25.5">
      <c r="A14" s="12">
        <v>3</v>
      </c>
      <c r="B14" s="83"/>
      <c r="C14" s="21" t="s">
        <v>33</v>
      </c>
      <c r="D14" s="28" t="s">
        <v>34</v>
      </c>
      <c r="E14" s="75"/>
      <c r="F14" s="13" t="s">
        <v>28</v>
      </c>
      <c r="G14" s="11"/>
      <c r="H14" s="78"/>
      <c r="I14" s="78"/>
      <c r="J14" s="19" t="s">
        <v>27</v>
      </c>
      <c r="K14" s="19">
        <v>49</v>
      </c>
      <c r="L14" s="32"/>
      <c r="M14" s="10"/>
      <c r="N14" s="6"/>
      <c r="O14" s="6"/>
      <c r="P14" s="7"/>
      <c r="Q14" s="8"/>
      <c r="R14" s="16">
        <v>0</v>
      </c>
      <c r="S14" s="17">
        <f t="shared" si="0"/>
        <v>0</v>
      </c>
      <c r="T14" s="17">
        <f t="shared" si="1"/>
        <v>0</v>
      </c>
      <c r="U14" s="18">
        <f t="shared" si="2"/>
        <v>0</v>
      </c>
    </row>
    <row r="15" spans="1:21" ht="25.5">
      <c r="A15" s="12">
        <v>4</v>
      </c>
      <c r="B15" s="84"/>
      <c r="C15" s="21" t="s">
        <v>35</v>
      </c>
      <c r="D15" s="28" t="s">
        <v>66</v>
      </c>
      <c r="E15" s="75"/>
      <c r="F15" s="13" t="s">
        <v>28</v>
      </c>
      <c r="G15" s="11"/>
      <c r="H15" s="78"/>
      <c r="I15" s="78"/>
      <c r="J15" s="19" t="s">
        <v>27</v>
      </c>
      <c r="K15" s="19">
        <v>50</v>
      </c>
      <c r="L15" s="32"/>
      <c r="M15" s="10"/>
      <c r="N15" s="6"/>
      <c r="O15" s="6"/>
      <c r="P15" s="7"/>
      <c r="Q15" s="8"/>
      <c r="R15" s="16">
        <v>0</v>
      </c>
      <c r="S15" s="17">
        <f t="shared" si="0"/>
        <v>0</v>
      </c>
      <c r="T15" s="17">
        <f t="shared" si="1"/>
        <v>0</v>
      </c>
      <c r="U15" s="18">
        <f t="shared" si="2"/>
        <v>0</v>
      </c>
    </row>
    <row r="16" spans="1:21" ht="25.5">
      <c r="A16" s="12">
        <v>5</v>
      </c>
      <c r="B16" s="22" t="s">
        <v>96</v>
      </c>
      <c r="C16" s="21" t="s">
        <v>37</v>
      </c>
      <c r="D16" s="28" t="s">
        <v>67</v>
      </c>
      <c r="E16" s="75"/>
      <c r="F16" s="13" t="s">
        <v>62</v>
      </c>
      <c r="G16" s="11"/>
      <c r="H16" s="78"/>
      <c r="I16" s="78"/>
      <c r="J16" s="19" t="s">
        <v>27</v>
      </c>
      <c r="K16" s="19">
        <v>84</v>
      </c>
      <c r="L16" s="32"/>
      <c r="M16" s="10"/>
      <c r="N16" s="6"/>
      <c r="O16" s="6"/>
      <c r="P16" s="7"/>
      <c r="Q16" s="8"/>
      <c r="R16" s="16">
        <v>0</v>
      </c>
      <c r="S16" s="17">
        <f t="shared" si="0"/>
        <v>0</v>
      </c>
      <c r="T16" s="17">
        <f t="shared" si="1"/>
        <v>0</v>
      </c>
      <c r="U16" s="18">
        <f t="shared" si="2"/>
        <v>0</v>
      </c>
    </row>
    <row r="17" spans="1:21" ht="25.5">
      <c r="A17" s="12">
        <v>6</v>
      </c>
      <c r="B17" s="82" t="s">
        <v>39</v>
      </c>
      <c r="C17" s="21" t="s">
        <v>40</v>
      </c>
      <c r="D17" s="28" t="s">
        <v>36</v>
      </c>
      <c r="E17" s="75"/>
      <c r="F17" s="13" t="s">
        <v>62</v>
      </c>
      <c r="G17" s="11"/>
      <c r="H17" s="78"/>
      <c r="I17" s="78"/>
      <c r="J17" s="19" t="s">
        <v>27</v>
      </c>
      <c r="K17" s="19">
        <v>84</v>
      </c>
      <c r="L17" s="32"/>
      <c r="M17" s="10"/>
      <c r="N17" s="6"/>
      <c r="O17" s="6"/>
      <c r="P17" s="7"/>
      <c r="Q17" s="8"/>
      <c r="R17" s="16">
        <v>0</v>
      </c>
      <c r="S17" s="17">
        <f t="shared" si="0"/>
        <v>0</v>
      </c>
      <c r="T17" s="17">
        <f t="shared" si="1"/>
        <v>0</v>
      </c>
      <c r="U17" s="18">
        <f t="shared" si="2"/>
        <v>0</v>
      </c>
    </row>
    <row r="18" spans="1:21" ht="38.25">
      <c r="A18" s="12">
        <v>7</v>
      </c>
      <c r="B18" s="83"/>
      <c r="C18" s="21" t="s">
        <v>41</v>
      </c>
      <c r="D18" s="28" t="s">
        <v>68</v>
      </c>
      <c r="E18" s="75"/>
      <c r="F18" s="13" t="s">
        <v>28</v>
      </c>
      <c r="G18" s="11"/>
      <c r="H18" s="78"/>
      <c r="I18" s="78"/>
      <c r="J18" s="19" t="s">
        <v>27</v>
      </c>
      <c r="K18" s="19">
        <v>8</v>
      </c>
      <c r="L18" s="32"/>
      <c r="M18" s="10"/>
      <c r="N18" s="6"/>
      <c r="O18" s="6"/>
      <c r="P18" s="7"/>
      <c r="Q18" s="8"/>
      <c r="R18" s="16">
        <v>0</v>
      </c>
      <c r="S18" s="17">
        <f t="shared" si="0"/>
        <v>0</v>
      </c>
      <c r="T18" s="17">
        <f t="shared" si="1"/>
        <v>0</v>
      </c>
      <c r="U18" s="18">
        <f t="shared" si="2"/>
        <v>0</v>
      </c>
    </row>
    <row r="19" spans="1:21" ht="25.5">
      <c r="A19" s="12">
        <v>8</v>
      </c>
      <c r="B19" s="83"/>
      <c r="C19" s="21" t="s">
        <v>43</v>
      </c>
      <c r="D19" s="28" t="s">
        <v>38</v>
      </c>
      <c r="E19" s="75"/>
      <c r="F19" s="13" t="s">
        <v>28</v>
      </c>
      <c r="G19" s="11"/>
      <c r="H19" s="78"/>
      <c r="I19" s="78"/>
      <c r="J19" s="19" t="s">
        <v>27</v>
      </c>
      <c r="K19" s="19">
        <v>2</v>
      </c>
      <c r="L19" s="32"/>
      <c r="M19" s="10"/>
      <c r="N19" s="6"/>
      <c r="O19" s="6"/>
      <c r="P19" s="7"/>
      <c r="Q19" s="8"/>
      <c r="R19" s="16">
        <v>0</v>
      </c>
      <c r="S19" s="17">
        <f t="shared" si="0"/>
        <v>0</v>
      </c>
      <c r="T19" s="17">
        <f t="shared" si="1"/>
        <v>0</v>
      </c>
      <c r="U19" s="18">
        <f t="shared" si="2"/>
        <v>0</v>
      </c>
    </row>
    <row r="20" spans="1:21" ht="12.75">
      <c r="A20" s="12">
        <v>9</v>
      </c>
      <c r="B20" s="84"/>
      <c r="C20" s="21" t="s">
        <v>45</v>
      </c>
      <c r="D20" s="28" t="s">
        <v>69</v>
      </c>
      <c r="E20" s="75"/>
      <c r="F20" s="13" t="s">
        <v>28</v>
      </c>
      <c r="G20" s="11"/>
      <c r="H20" s="78"/>
      <c r="I20" s="78"/>
      <c r="J20" s="19" t="s">
        <v>27</v>
      </c>
      <c r="K20" s="19">
        <v>8</v>
      </c>
      <c r="L20" s="32"/>
      <c r="M20" s="10"/>
      <c r="N20" s="6"/>
      <c r="O20" s="6"/>
      <c r="P20" s="7"/>
      <c r="Q20" s="8"/>
      <c r="R20" s="16">
        <v>0</v>
      </c>
      <c r="S20" s="17">
        <f t="shared" si="0"/>
        <v>0</v>
      </c>
      <c r="T20" s="17">
        <f t="shared" si="1"/>
        <v>0</v>
      </c>
      <c r="U20" s="18">
        <f t="shared" si="2"/>
        <v>0</v>
      </c>
    </row>
    <row r="21" spans="1:21" ht="21.75">
      <c r="A21" s="12">
        <v>10</v>
      </c>
      <c r="B21" s="22" t="s">
        <v>95</v>
      </c>
      <c r="C21" s="21" t="s">
        <v>47</v>
      </c>
      <c r="D21" s="28" t="s">
        <v>70</v>
      </c>
      <c r="E21" s="75"/>
      <c r="F21" s="13" t="s">
        <v>28</v>
      </c>
      <c r="G21" s="11"/>
      <c r="H21" s="78"/>
      <c r="I21" s="78"/>
      <c r="J21" s="19" t="s">
        <v>27</v>
      </c>
      <c r="K21" s="19">
        <v>10</v>
      </c>
      <c r="L21" s="32"/>
      <c r="M21" s="10"/>
      <c r="N21" s="6"/>
      <c r="O21" s="6"/>
      <c r="P21" s="7"/>
      <c r="Q21" s="8"/>
      <c r="R21" s="16">
        <v>0</v>
      </c>
      <c r="S21" s="17">
        <f t="shared" si="0"/>
        <v>0</v>
      </c>
      <c r="T21" s="17">
        <f t="shared" si="1"/>
        <v>0</v>
      </c>
      <c r="U21" s="18">
        <f t="shared" si="2"/>
        <v>0</v>
      </c>
    </row>
    <row r="22" spans="1:21" ht="21.75">
      <c r="A22" s="12">
        <v>11</v>
      </c>
      <c r="B22" s="22" t="s">
        <v>95</v>
      </c>
      <c r="C22" s="21" t="s">
        <v>49</v>
      </c>
      <c r="D22" s="28" t="s">
        <v>71</v>
      </c>
      <c r="E22" s="75"/>
      <c r="F22" s="13" t="s">
        <v>28</v>
      </c>
      <c r="G22" s="11"/>
      <c r="H22" s="78"/>
      <c r="I22" s="78"/>
      <c r="J22" s="19" t="s">
        <v>27</v>
      </c>
      <c r="K22" s="19">
        <v>4</v>
      </c>
      <c r="L22" s="32"/>
      <c r="M22" s="10"/>
      <c r="N22" s="6"/>
      <c r="O22" s="6"/>
      <c r="P22" s="7"/>
      <c r="Q22" s="8"/>
      <c r="R22" s="16">
        <v>0</v>
      </c>
      <c r="S22" s="17">
        <f t="shared" si="0"/>
        <v>0</v>
      </c>
      <c r="T22" s="17">
        <f t="shared" si="1"/>
        <v>0</v>
      </c>
      <c r="U22" s="18">
        <f t="shared" si="2"/>
        <v>0</v>
      </c>
    </row>
    <row r="23" spans="1:21" ht="25.5">
      <c r="A23" s="12">
        <v>12</v>
      </c>
      <c r="B23" s="22" t="s">
        <v>95</v>
      </c>
      <c r="C23" s="21" t="s">
        <v>51</v>
      </c>
      <c r="D23" s="28" t="s">
        <v>72</v>
      </c>
      <c r="E23" s="75"/>
      <c r="F23" s="13" t="s">
        <v>28</v>
      </c>
      <c r="G23" s="11"/>
      <c r="H23" s="78"/>
      <c r="I23" s="78"/>
      <c r="J23" s="19" t="s">
        <v>27</v>
      </c>
      <c r="K23" s="19">
        <v>2</v>
      </c>
      <c r="L23" s="32"/>
      <c r="M23" s="10"/>
      <c r="N23" s="6"/>
      <c r="O23" s="6"/>
      <c r="P23" s="7"/>
      <c r="Q23" s="8"/>
      <c r="R23" s="16">
        <v>0</v>
      </c>
      <c r="S23" s="17">
        <f t="shared" si="0"/>
        <v>0</v>
      </c>
      <c r="T23" s="17">
        <f t="shared" si="1"/>
        <v>0</v>
      </c>
      <c r="U23" s="18">
        <f t="shared" si="2"/>
        <v>0</v>
      </c>
    </row>
    <row r="24" spans="1:21" ht="25.5">
      <c r="A24" s="12">
        <v>13</v>
      </c>
      <c r="B24" s="22" t="s">
        <v>94</v>
      </c>
      <c r="C24" s="21" t="s">
        <v>52</v>
      </c>
      <c r="D24" s="28" t="s">
        <v>73</v>
      </c>
      <c r="E24" s="75"/>
      <c r="F24" s="13" t="s">
        <v>28</v>
      </c>
      <c r="G24" s="11"/>
      <c r="H24" s="78"/>
      <c r="I24" s="78"/>
      <c r="J24" s="19" t="s">
        <v>27</v>
      </c>
      <c r="K24" s="19">
        <v>2</v>
      </c>
      <c r="L24" s="32"/>
      <c r="M24" s="10"/>
      <c r="N24" s="6"/>
      <c r="O24" s="6"/>
      <c r="P24" s="7"/>
      <c r="Q24" s="8"/>
      <c r="R24" s="16">
        <v>0</v>
      </c>
      <c r="S24" s="17">
        <f t="shared" si="0"/>
        <v>0</v>
      </c>
      <c r="T24" s="17">
        <f t="shared" si="1"/>
        <v>0</v>
      </c>
      <c r="U24" s="18">
        <f t="shared" si="2"/>
        <v>0</v>
      </c>
    </row>
    <row r="25" spans="1:21" ht="25.5">
      <c r="A25" s="12">
        <v>14</v>
      </c>
      <c r="B25" s="22" t="s">
        <v>95</v>
      </c>
      <c r="C25" s="21" t="s">
        <v>54</v>
      </c>
      <c r="D25" s="28" t="s">
        <v>42</v>
      </c>
      <c r="E25" s="75"/>
      <c r="F25" s="13" t="s">
        <v>28</v>
      </c>
      <c r="G25" s="11"/>
      <c r="H25" s="78"/>
      <c r="I25" s="78"/>
      <c r="J25" s="19" t="s">
        <v>27</v>
      </c>
      <c r="K25" s="19">
        <v>4</v>
      </c>
      <c r="L25" s="32"/>
      <c r="M25" s="10"/>
      <c r="N25" s="6"/>
      <c r="O25" s="6"/>
      <c r="P25" s="7"/>
      <c r="Q25" s="8"/>
      <c r="R25" s="16">
        <v>0</v>
      </c>
      <c r="S25" s="17">
        <f t="shared" si="0"/>
        <v>0</v>
      </c>
      <c r="T25" s="17">
        <f t="shared" si="1"/>
        <v>0</v>
      </c>
      <c r="U25" s="18">
        <f t="shared" si="2"/>
        <v>0</v>
      </c>
    </row>
    <row r="26" spans="1:21" ht="37.5" customHeight="1">
      <c r="A26" s="12">
        <v>15</v>
      </c>
      <c r="B26" s="22" t="s">
        <v>93</v>
      </c>
      <c r="C26" s="21" t="s">
        <v>55</v>
      </c>
      <c r="D26" s="28" t="s">
        <v>44</v>
      </c>
      <c r="E26" s="75"/>
      <c r="F26" s="13" t="s">
        <v>28</v>
      </c>
      <c r="G26" s="11"/>
      <c r="H26" s="78"/>
      <c r="I26" s="78"/>
      <c r="J26" s="19" t="s">
        <v>27</v>
      </c>
      <c r="K26" s="19">
        <v>3</v>
      </c>
      <c r="L26" s="32"/>
      <c r="M26" s="10"/>
      <c r="N26" s="6"/>
      <c r="O26" s="6"/>
      <c r="P26" s="7"/>
      <c r="Q26" s="8"/>
      <c r="R26" s="16">
        <v>0</v>
      </c>
      <c r="S26" s="17">
        <f t="shared" ref="S26:S36" si="3">R26*K26</f>
        <v>0</v>
      </c>
      <c r="T26" s="17">
        <f t="shared" ref="T26:T36" si="4">U26-S26</f>
        <v>0</v>
      </c>
      <c r="U26" s="18">
        <f t="shared" ref="U26:U36" si="5">S26*1.2</f>
        <v>0</v>
      </c>
    </row>
    <row r="27" spans="1:21" ht="38.25" customHeight="1">
      <c r="A27" s="12">
        <v>16</v>
      </c>
      <c r="B27" s="82" t="s">
        <v>26</v>
      </c>
      <c r="C27" s="21" t="s">
        <v>57</v>
      </c>
      <c r="D27" s="28" t="s">
        <v>46</v>
      </c>
      <c r="E27" s="75"/>
      <c r="F27" s="13" t="s">
        <v>28</v>
      </c>
      <c r="G27" s="11"/>
      <c r="H27" s="78"/>
      <c r="I27" s="78"/>
      <c r="J27" s="19" t="s">
        <v>27</v>
      </c>
      <c r="K27" s="19">
        <v>4</v>
      </c>
      <c r="L27" s="32"/>
      <c r="M27" s="10"/>
      <c r="N27" s="6"/>
      <c r="O27" s="6"/>
      <c r="P27" s="7"/>
      <c r="Q27" s="8"/>
      <c r="R27" s="16">
        <v>0</v>
      </c>
      <c r="S27" s="17">
        <f t="shared" si="3"/>
        <v>0</v>
      </c>
      <c r="T27" s="17">
        <f t="shared" si="4"/>
        <v>0</v>
      </c>
      <c r="U27" s="18">
        <f t="shared" si="5"/>
        <v>0</v>
      </c>
    </row>
    <row r="28" spans="1:21" ht="43.5" customHeight="1">
      <c r="A28" s="12">
        <v>17</v>
      </c>
      <c r="B28" s="83"/>
      <c r="C28" s="21" t="s">
        <v>58</v>
      </c>
      <c r="D28" s="28" t="s">
        <v>48</v>
      </c>
      <c r="E28" s="75"/>
      <c r="F28" s="13" t="s">
        <v>28</v>
      </c>
      <c r="G28" s="11"/>
      <c r="H28" s="78"/>
      <c r="I28" s="78"/>
      <c r="J28" s="19" t="s">
        <v>27</v>
      </c>
      <c r="K28" s="19">
        <v>19</v>
      </c>
      <c r="L28" s="32"/>
      <c r="M28" s="10"/>
      <c r="N28" s="6"/>
      <c r="O28" s="6"/>
      <c r="P28" s="7"/>
      <c r="Q28" s="8"/>
      <c r="R28" s="16">
        <v>0</v>
      </c>
      <c r="S28" s="17">
        <f t="shared" si="3"/>
        <v>0</v>
      </c>
      <c r="T28" s="17">
        <f t="shared" si="4"/>
        <v>0</v>
      </c>
      <c r="U28" s="18">
        <f t="shared" si="5"/>
        <v>0</v>
      </c>
    </row>
    <row r="29" spans="1:21" ht="71.25" customHeight="1">
      <c r="A29" s="12">
        <v>18</v>
      </c>
      <c r="B29" s="83"/>
      <c r="C29" s="21" t="s">
        <v>60</v>
      </c>
      <c r="D29" s="28" t="s">
        <v>50</v>
      </c>
      <c r="E29" s="75"/>
      <c r="F29" s="13" t="s">
        <v>63</v>
      </c>
      <c r="G29" s="11"/>
      <c r="H29" s="78"/>
      <c r="I29" s="78"/>
      <c r="J29" s="19" t="s">
        <v>27</v>
      </c>
      <c r="K29" s="19">
        <v>21</v>
      </c>
      <c r="L29" s="32"/>
      <c r="M29" s="10"/>
      <c r="N29" s="6"/>
      <c r="O29" s="6"/>
      <c r="P29" s="7"/>
      <c r="Q29" s="8"/>
      <c r="R29" s="16">
        <v>0</v>
      </c>
      <c r="S29" s="17">
        <f t="shared" si="3"/>
        <v>0</v>
      </c>
      <c r="T29" s="17">
        <f t="shared" si="4"/>
        <v>0</v>
      </c>
      <c r="U29" s="18">
        <f t="shared" si="5"/>
        <v>0</v>
      </c>
    </row>
    <row r="30" spans="1:21" ht="56.25" customHeight="1">
      <c r="A30" s="12">
        <v>19</v>
      </c>
      <c r="B30" s="83"/>
      <c r="C30" s="21" t="s">
        <v>61</v>
      </c>
      <c r="D30" s="28" t="s">
        <v>74</v>
      </c>
      <c r="E30" s="75"/>
      <c r="F30" s="13" t="s">
        <v>64</v>
      </c>
      <c r="G30" s="11"/>
      <c r="H30" s="78"/>
      <c r="I30" s="78"/>
      <c r="J30" s="19" t="s">
        <v>27</v>
      </c>
      <c r="K30" s="19">
        <v>12</v>
      </c>
      <c r="L30" s="32"/>
      <c r="M30" s="10"/>
      <c r="N30" s="6"/>
      <c r="O30" s="6"/>
      <c r="P30" s="7"/>
      <c r="Q30" s="8"/>
      <c r="R30" s="16">
        <v>0</v>
      </c>
      <c r="S30" s="17">
        <f t="shared" si="3"/>
        <v>0</v>
      </c>
      <c r="T30" s="17">
        <f t="shared" si="4"/>
        <v>0</v>
      </c>
      <c r="U30" s="18">
        <f t="shared" si="5"/>
        <v>0</v>
      </c>
    </row>
    <row r="31" spans="1:21" ht="53.25" customHeight="1">
      <c r="A31" s="12">
        <v>20</v>
      </c>
      <c r="B31" s="84"/>
      <c r="C31" s="21" t="s">
        <v>54</v>
      </c>
      <c r="D31" s="28" t="s">
        <v>53</v>
      </c>
      <c r="E31" s="75"/>
      <c r="F31" s="13" t="s">
        <v>28</v>
      </c>
      <c r="G31" s="11"/>
      <c r="H31" s="78"/>
      <c r="I31" s="78"/>
      <c r="J31" s="19" t="s">
        <v>27</v>
      </c>
      <c r="K31" s="19">
        <v>8</v>
      </c>
      <c r="L31" s="32"/>
      <c r="M31" s="10"/>
      <c r="N31" s="6"/>
      <c r="O31" s="6"/>
      <c r="P31" s="7"/>
      <c r="Q31" s="8"/>
      <c r="R31" s="16">
        <v>0</v>
      </c>
      <c r="S31" s="17">
        <f t="shared" si="3"/>
        <v>0</v>
      </c>
      <c r="T31" s="17">
        <f t="shared" si="4"/>
        <v>0</v>
      </c>
      <c r="U31" s="18">
        <f t="shared" si="5"/>
        <v>0</v>
      </c>
    </row>
    <row r="32" spans="1:21" ht="55.5" customHeight="1">
      <c r="A32" s="12">
        <v>21</v>
      </c>
      <c r="B32" s="22" t="s">
        <v>93</v>
      </c>
      <c r="C32" s="21" t="s">
        <v>55</v>
      </c>
      <c r="D32" s="28" t="s">
        <v>56</v>
      </c>
      <c r="E32" s="75"/>
      <c r="F32" s="13" t="s">
        <v>28</v>
      </c>
      <c r="G32" s="11"/>
      <c r="H32" s="78"/>
      <c r="I32" s="78"/>
      <c r="J32" s="19" t="s">
        <v>27</v>
      </c>
      <c r="K32" s="19">
        <v>12</v>
      </c>
      <c r="L32" s="32"/>
      <c r="M32" s="10"/>
      <c r="N32" s="6"/>
      <c r="O32" s="6"/>
      <c r="P32" s="7"/>
      <c r="Q32" s="8"/>
      <c r="R32" s="16">
        <v>0</v>
      </c>
      <c r="S32" s="17">
        <f t="shared" si="3"/>
        <v>0</v>
      </c>
      <c r="T32" s="17">
        <f t="shared" si="4"/>
        <v>0</v>
      </c>
      <c r="U32" s="18">
        <f t="shared" si="5"/>
        <v>0</v>
      </c>
    </row>
    <row r="33" spans="1:21" ht="25.5">
      <c r="A33" s="12">
        <v>22</v>
      </c>
      <c r="B33" s="80" t="s">
        <v>95</v>
      </c>
      <c r="C33" s="21" t="s">
        <v>57</v>
      </c>
      <c r="D33" s="28" t="s">
        <v>75</v>
      </c>
      <c r="E33" s="75"/>
      <c r="F33" s="13" t="s">
        <v>28</v>
      </c>
      <c r="G33" s="11"/>
      <c r="H33" s="78"/>
      <c r="I33" s="78"/>
      <c r="J33" s="19" t="s">
        <v>27</v>
      </c>
      <c r="K33" s="19">
        <v>3</v>
      </c>
      <c r="L33" s="32"/>
      <c r="M33" s="10"/>
      <c r="N33" s="6"/>
      <c r="O33" s="6"/>
      <c r="P33" s="7"/>
      <c r="Q33" s="8"/>
      <c r="R33" s="16">
        <v>0</v>
      </c>
      <c r="S33" s="17">
        <f t="shared" si="3"/>
        <v>0</v>
      </c>
      <c r="T33" s="17">
        <f t="shared" si="4"/>
        <v>0</v>
      </c>
      <c r="U33" s="18">
        <f t="shared" si="5"/>
        <v>0</v>
      </c>
    </row>
    <row r="34" spans="1:21" ht="51" customHeight="1">
      <c r="A34" s="12">
        <v>23</v>
      </c>
      <c r="B34" s="81"/>
      <c r="C34" s="21" t="s">
        <v>58</v>
      </c>
      <c r="D34" s="28" t="s">
        <v>59</v>
      </c>
      <c r="E34" s="75"/>
      <c r="F34" s="13" t="s">
        <v>28</v>
      </c>
      <c r="G34" s="11"/>
      <c r="H34" s="78"/>
      <c r="I34" s="78"/>
      <c r="J34" s="19" t="s">
        <v>27</v>
      </c>
      <c r="K34" s="19">
        <v>8</v>
      </c>
      <c r="L34" s="32"/>
      <c r="M34" s="10"/>
      <c r="N34" s="6"/>
      <c r="O34" s="6"/>
      <c r="P34" s="7"/>
      <c r="Q34" s="8"/>
      <c r="R34" s="16">
        <v>0</v>
      </c>
      <c r="S34" s="17">
        <f t="shared" si="3"/>
        <v>0</v>
      </c>
      <c r="T34" s="17">
        <f t="shared" si="4"/>
        <v>0</v>
      </c>
      <c r="U34" s="18">
        <f t="shared" si="5"/>
        <v>0</v>
      </c>
    </row>
    <row r="35" spans="1:21" ht="30.75" customHeight="1">
      <c r="A35" s="12">
        <v>24</v>
      </c>
      <c r="B35" s="81"/>
      <c r="C35" s="21" t="s">
        <v>60</v>
      </c>
      <c r="D35" s="28" t="s">
        <v>76</v>
      </c>
      <c r="E35" s="75"/>
      <c r="F35" s="13" t="s">
        <v>63</v>
      </c>
      <c r="G35" s="11"/>
      <c r="H35" s="78"/>
      <c r="I35" s="78"/>
      <c r="J35" s="19" t="s">
        <v>27</v>
      </c>
      <c r="K35" s="19">
        <v>6</v>
      </c>
      <c r="L35" s="32"/>
      <c r="M35" s="10"/>
      <c r="N35" s="6"/>
      <c r="O35" s="6"/>
      <c r="P35" s="7"/>
      <c r="Q35" s="8"/>
      <c r="R35" s="16">
        <v>0</v>
      </c>
      <c r="S35" s="17">
        <f t="shared" si="3"/>
        <v>0</v>
      </c>
      <c r="T35" s="17">
        <f t="shared" si="4"/>
        <v>0</v>
      </c>
      <c r="U35" s="18">
        <f t="shared" si="5"/>
        <v>0</v>
      </c>
    </row>
    <row r="36" spans="1:21" ht="45.75" customHeight="1">
      <c r="A36" s="12">
        <v>25</v>
      </c>
      <c r="B36" s="49"/>
      <c r="C36" s="21" t="s">
        <v>61</v>
      </c>
      <c r="D36" s="28" t="s">
        <v>77</v>
      </c>
      <c r="E36" s="76"/>
      <c r="F36" s="13" t="s">
        <v>64</v>
      </c>
      <c r="G36" s="11"/>
      <c r="H36" s="79"/>
      <c r="I36" s="79"/>
      <c r="J36" s="19" t="s">
        <v>27</v>
      </c>
      <c r="K36" s="19">
        <v>1</v>
      </c>
      <c r="L36" s="33"/>
      <c r="M36" s="10"/>
      <c r="N36" s="6"/>
      <c r="O36" s="6"/>
      <c r="P36" s="7"/>
      <c r="Q36" s="8"/>
      <c r="R36" s="16">
        <v>0</v>
      </c>
      <c r="S36" s="17">
        <f t="shared" si="3"/>
        <v>0</v>
      </c>
      <c r="T36" s="17">
        <f t="shared" si="4"/>
        <v>0</v>
      </c>
      <c r="U36" s="18">
        <f t="shared" si="5"/>
        <v>0</v>
      </c>
    </row>
    <row r="37" spans="1:21" ht="12.75">
      <c r="A37" s="23"/>
      <c r="B37" s="24"/>
      <c r="C37" s="24"/>
      <c r="D37" s="27"/>
      <c r="E37" s="25"/>
      <c r="F37" s="24"/>
      <c r="G37" s="26"/>
      <c r="H37" s="63"/>
      <c r="I37" s="63"/>
      <c r="J37" s="63"/>
      <c r="K37" s="63"/>
      <c r="L37" s="64"/>
      <c r="M37" s="65" t="s">
        <v>92</v>
      </c>
      <c r="N37" s="66"/>
      <c r="O37" s="66"/>
      <c r="P37" s="66"/>
      <c r="Q37" s="66"/>
      <c r="R37" s="67"/>
      <c r="S37" s="20">
        <f>SUM(S12:S36)</f>
        <v>0</v>
      </c>
      <c r="T37" s="20">
        <f>SUM(T12:T36)</f>
        <v>0</v>
      </c>
      <c r="U37" s="20">
        <f>SUM(U12:U36)</f>
        <v>0</v>
      </c>
    </row>
    <row r="38" spans="1:21" s="15" customFormat="1" ht="11.25" customHeight="1">
      <c r="A38" s="52" t="s">
        <v>79</v>
      </c>
      <c r="B38" s="53"/>
      <c r="C38" s="53"/>
      <c r="D38" s="54"/>
      <c r="E38" s="53"/>
      <c r="F38" s="53"/>
      <c r="G38" s="53"/>
      <c r="H38" s="54"/>
      <c r="I38" s="54"/>
      <c r="J38" s="54"/>
      <c r="K38" s="54"/>
      <c r="L38" s="55"/>
      <c r="M38" s="62" t="s">
        <v>91</v>
      </c>
      <c r="N38" s="62"/>
      <c r="O38" s="62"/>
      <c r="P38" s="62"/>
      <c r="Q38" s="62"/>
      <c r="R38" s="62"/>
      <c r="S38" s="62"/>
      <c r="T38" s="62"/>
      <c r="U38" s="62"/>
    </row>
    <row r="39" spans="1:21" s="15" customFormat="1" ht="40.5" customHeight="1">
      <c r="A39" s="56" t="s">
        <v>80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8"/>
      <c r="M39" s="62" t="s">
        <v>91</v>
      </c>
      <c r="N39" s="62"/>
      <c r="O39" s="62"/>
      <c r="P39" s="62"/>
      <c r="Q39" s="62"/>
      <c r="R39" s="62"/>
      <c r="S39" s="62"/>
      <c r="T39" s="62"/>
      <c r="U39" s="62"/>
    </row>
    <row r="40" spans="1:21" s="15" customFormat="1" ht="11.25" customHeight="1">
      <c r="A40" s="71" t="s">
        <v>82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3"/>
      <c r="M40" s="68" t="s">
        <v>81</v>
      </c>
      <c r="N40" s="68"/>
      <c r="O40" s="68"/>
      <c r="P40" s="68"/>
      <c r="Q40" s="68"/>
      <c r="R40" s="68"/>
      <c r="S40" s="68"/>
      <c r="T40" s="68"/>
      <c r="U40" s="68"/>
    </row>
    <row r="41" spans="1:21" s="15" customFormat="1" ht="29.25" customHeight="1">
      <c r="A41" s="45" t="s">
        <v>83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7"/>
      <c r="M41" s="48" t="s">
        <v>91</v>
      </c>
      <c r="N41" s="48"/>
      <c r="O41" s="48"/>
      <c r="P41" s="48"/>
      <c r="Q41" s="48"/>
      <c r="R41" s="48"/>
      <c r="S41" s="48"/>
      <c r="T41" s="48"/>
      <c r="U41" s="48"/>
    </row>
    <row r="42" spans="1:21" ht="15" customHeight="1">
      <c r="A42" s="3" t="s">
        <v>24</v>
      </c>
    </row>
    <row r="43" spans="1:21" ht="11.45" customHeight="1">
      <c r="C43" s="1" t="s">
        <v>90</v>
      </c>
    </row>
    <row r="44" spans="1:21" ht="11.45" customHeight="1">
      <c r="A44" s="4"/>
    </row>
  </sheetData>
  <mergeCells count="47">
    <mergeCell ref="M38:U38"/>
    <mergeCell ref="H37:L37"/>
    <mergeCell ref="M7:U7"/>
    <mergeCell ref="M37:R37"/>
    <mergeCell ref="M40:U40"/>
    <mergeCell ref="P9:P10"/>
    <mergeCell ref="Q9:Q10"/>
    <mergeCell ref="A40:L40"/>
    <mergeCell ref="M39:U39"/>
    <mergeCell ref="E12:E36"/>
    <mergeCell ref="H12:H36"/>
    <mergeCell ref="I12:I36"/>
    <mergeCell ref="B33:B36"/>
    <mergeCell ref="B27:B31"/>
    <mergeCell ref="B13:B15"/>
    <mergeCell ref="B17:B20"/>
    <mergeCell ref="A41:L41"/>
    <mergeCell ref="M41:U41"/>
    <mergeCell ref="R8:R10"/>
    <mergeCell ref="S8:S10"/>
    <mergeCell ref="T8:T10"/>
    <mergeCell ref="U8:U10"/>
    <mergeCell ref="E9:E10"/>
    <mergeCell ref="C9:C10"/>
    <mergeCell ref="A38:L38"/>
    <mergeCell ref="A39:L39"/>
    <mergeCell ref="K8:K10"/>
    <mergeCell ref="D9:D10"/>
    <mergeCell ref="L8:L10"/>
    <mergeCell ref="M9:M10"/>
    <mergeCell ref="N9:N10"/>
    <mergeCell ref="O9:O10"/>
    <mergeCell ref="L12:L36"/>
    <mergeCell ref="Q1:U1"/>
    <mergeCell ref="A2:I2"/>
    <mergeCell ref="B3:E3"/>
    <mergeCell ref="A7:A10"/>
    <mergeCell ref="B7:B10"/>
    <mergeCell ref="C7:L7"/>
    <mergeCell ref="C8:G8"/>
    <mergeCell ref="H8:H10"/>
    <mergeCell ref="I8:I10"/>
    <mergeCell ref="J8:J10"/>
    <mergeCell ref="M8:Q8"/>
    <mergeCell ref="F9:F10"/>
    <mergeCell ref="G9:G10"/>
    <mergeCell ref="A4:L4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 Александр Андреевич</dc:creator>
  <cp:lastModifiedBy>khismatulina_zz</cp:lastModifiedBy>
  <dcterms:created xsi:type="dcterms:W3CDTF">2019-07-31T08:56:22Z</dcterms:created>
  <dcterms:modified xsi:type="dcterms:W3CDTF">2021-12-15T10:08:22Z</dcterms:modified>
</cp:coreProperties>
</file>