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99-БНГРЭ-2023 Поставка металлопроката в 2023 году\1 Запрос\Формы 6\"/>
    </mc:Choice>
  </mc:AlternateContent>
  <xr:revisionPtr revIDLastSave="0" documentId="13_ncr:1_{BC475103-DBF2-4A22-BD25-8B4F3A6E9957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99" i="1" l="1"/>
  <c r="T99" i="1"/>
  <c r="U99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U58" i="1" l="1"/>
  <c r="U90" i="1"/>
  <c r="T16" i="1"/>
  <c r="U16" i="1" s="1"/>
  <c r="T20" i="1"/>
  <c r="U20" i="1" s="1"/>
  <c r="T24" i="1"/>
  <c r="U24" i="1" s="1"/>
  <c r="T28" i="1"/>
  <c r="U28" i="1" s="1"/>
  <c r="T32" i="1"/>
  <c r="U32" i="1" s="1"/>
  <c r="T36" i="1"/>
  <c r="U36" i="1" s="1"/>
  <c r="T40" i="1"/>
  <c r="U40" i="1" s="1"/>
  <c r="T44" i="1"/>
  <c r="U44" i="1" s="1"/>
  <c r="T45" i="1"/>
  <c r="U45" i="1" s="1"/>
  <c r="T48" i="1"/>
  <c r="U48" i="1" s="1"/>
  <c r="T52" i="1"/>
  <c r="U52" i="1" s="1"/>
  <c r="T53" i="1"/>
  <c r="U53" i="1" s="1"/>
  <c r="T56" i="1"/>
  <c r="U56" i="1" s="1"/>
  <c r="T60" i="1"/>
  <c r="U60" i="1" s="1"/>
  <c r="T61" i="1"/>
  <c r="U61" i="1" s="1"/>
  <c r="T64" i="1"/>
  <c r="U64" i="1" s="1"/>
  <c r="T68" i="1"/>
  <c r="U68" i="1" s="1"/>
  <c r="T69" i="1"/>
  <c r="U69" i="1" s="1"/>
  <c r="T72" i="1"/>
  <c r="U72" i="1" s="1"/>
  <c r="T76" i="1"/>
  <c r="U76" i="1" s="1"/>
  <c r="T77" i="1"/>
  <c r="U77" i="1" s="1"/>
  <c r="T80" i="1"/>
  <c r="U80" i="1" s="1"/>
  <c r="T84" i="1"/>
  <c r="U84" i="1" s="1"/>
  <c r="T85" i="1"/>
  <c r="U85" i="1" s="1"/>
  <c r="T88" i="1"/>
  <c r="U88" i="1" s="1"/>
  <c r="T92" i="1"/>
  <c r="U92" i="1" s="1"/>
  <c r="T96" i="1"/>
  <c r="U96" i="1" s="1"/>
  <c r="T97" i="1"/>
  <c r="U97" i="1" s="1"/>
  <c r="T13" i="1"/>
  <c r="U13" i="1" s="1"/>
  <c r="T14" i="1"/>
  <c r="U14" i="1" s="1"/>
  <c r="T15" i="1"/>
  <c r="U15" i="1" s="1"/>
  <c r="T17" i="1"/>
  <c r="U17" i="1" s="1"/>
  <c r="T18" i="1"/>
  <c r="U18" i="1" s="1"/>
  <c r="T19" i="1"/>
  <c r="U19" i="1" s="1"/>
  <c r="T21" i="1"/>
  <c r="U21" i="1" s="1"/>
  <c r="T22" i="1"/>
  <c r="U22" i="1" s="1"/>
  <c r="T23" i="1"/>
  <c r="U23" i="1" s="1"/>
  <c r="T25" i="1"/>
  <c r="U25" i="1" s="1"/>
  <c r="T26" i="1"/>
  <c r="U26" i="1" s="1"/>
  <c r="T27" i="1"/>
  <c r="U27" i="1" s="1"/>
  <c r="T29" i="1"/>
  <c r="U29" i="1" s="1"/>
  <c r="T30" i="1"/>
  <c r="U30" i="1" s="1"/>
  <c r="T31" i="1"/>
  <c r="U31" i="1" s="1"/>
  <c r="T33" i="1"/>
  <c r="U33" i="1" s="1"/>
  <c r="T34" i="1"/>
  <c r="U34" i="1" s="1"/>
  <c r="T35" i="1"/>
  <c r="U35" i="1" s="1"/>
  <c r="T37" i="1"/>
  <c r="U37" i="1" s="1"/>
  <c r="T38" i="1"/>
  <c r="U38" i="1" s="1"/>
  <c r="T39" i="1"/>
  <c r="U39" i="1" s="1"/>
  <c r="T41" i="1"/>
  <c r="U41" i="1" s="1"/>
  <c r="T42" i="1"/>
  <c r="U42" i="1" s="1"/>
  <c r="T43" i="1"/>
  <c r="U43" i="1" s="1"/>
  <c r="T46" i="1"/>
  <c r="U46" i="1" s="1"/>
  <c r="T47" i="1"/>
  <c r="U47" i="1" s="1"/>
  <c r="T49" i="1"/>
  <c r="U49" i="1" s="1"/>
  <c r="T50" i="1"/>
  <c r="U50" i="1" s="1"/>
  <c r="T51" i="1"/>
  <c r="U51" i="1" s="1"/>
  <c r="T54" i="1"/>
  <c r="U54" i="1" s="1"/>
  <c r="T55" i="1"/>
  <c r="U55" i="1" s="1"/>
  <c r="T57" i="1"/>
  <c r="U57" i="1" s="1"/>
  <c r="T58" i="1"/>
  <c r="T59" i="1"/>
  <c r="U59" i="1" s="1"/>
  <c r="T62" i="1"/>
  <c r="U62" i="1" s="1"/>
  <c r="T63" i="1"/>
  <c r="U63" i="1" s="1"/>
  <c r="T65" i="1"/>
  <c r="U65" i="1" s="1"/>
  <c r="T66" i="1"/>
  <c r="U66" i="1" s="1"/>
  <c r="T67" i="1"/>
  <c r="U67" i="1" s="1"/>
  <c r="T70" i="1"/>
  <c r="U70" i="1" s="1"/>
  <c r="T71" i="1"/>
  <c r="U71" i="1" s="1"/>
  <c r="T73" i="1"/>
  <c r="U73" i="1" s="1"/>
  <c r="T74" i="1"/>
  <c r="U74" i="1" s="1"/>
  <c r="T75" i="1"/>
  <c r="U75" i="1" s="1"/>
  <c r="T78" i="1"/>
  <c r="U78" i="1" s="1"/>
  <c r="T79" i="1"/>
  <c r="U79" i="1" s="1"/>
  <c r="T81" i="1"/>
  <c r="U81" i="1" s="1"/>
  <c r="T82" i="1"/>
  <c r="U82" i="1" s="1"/>
  <c r="T83" i="1"/>
  <c r="U83" i="1" s="1"/>
  <c r="T86" i="1"/>
  <c r="U86" i="1" s="1"/>
  <c r="T87" i="1"/>
  <c r="U87" i="1" s="1"/>
  <c r="T89" i="1"/>
  <c r="U89" i="1" s="1"/>
  <c r="T90" i="1"/>
  <c r="T91" i="1"/>
  <c r="U91" i="1" s="1"/>
  <c r="T93" i="1"/>
  <c r="U93" i="1" s="1"/>
  <c r="T94" i="1"/>
  <c r="U94" i="1" s="1"/>
  <c r="T95" i="1"/>
  <c r="U95" i="1" s="1"/>
  <c r="T98" i="1"/>
  <c r="U98" i="1" s="1"/>
  <c r="S12" i="1" l="1"/>
  <c r="T12" i="1" l="1"/>
  <c r="U12" i="1" l="1"/>
</calcChain>
</file>

<file path=xl/sharedStrings.xml><?xml version="1.0" encoding="utf-8"?>
<sst xmlns="http://schemas.openxmlformats.org/spreadsheetml/2006/main" count="501" uniqueCount="334">
  <si>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</si>
  <si>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</si>
  <si>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</si>
  <si>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</si>
  <si>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</si>
  <si>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</si>
  <si>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</si>
  <si>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</si>
  <si>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</si>
  <si>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</si>
  <si>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</si>
  <si>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</si>
  <si>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</si>
  <si>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</si>
  <si>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</si>
  <si>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</si>
  <si>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</si>
  <si>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</si>
  <si>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</si>
  <si>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</si>
  <si>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</si>
  <si>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</si>
  <si>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</si>
  <si>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</si>
  <si>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</si>
  <si>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</si>
  <si>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</si>
  <si>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</si>
  <si>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</si>
  <si>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</si>
  <si>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</si>
  <si>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</si>
  <si>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</si>
  <si>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</si>
  <si>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</si>
  <si>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</si>
  <si>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</si>
  <si>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</si>
  <si>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</si>
  <si>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</si>
  <si>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</si>
  <si>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</si>
  <si>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</si>
  <si>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</si>
  <si>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</si>
  <si>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</si>
  <si>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</si>
  <si>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</si>
  <si>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</si>
  <si>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</si>
  <si>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</si>
  <si>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</si>
  <si>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</si>
  <si>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</si>
  <si>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</si>
  <si>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</si>
  <si>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4</t>
  </si>
  <si>
    <t>Отдел главного механика</t>
  </si>
  <si>
    <t>Отдел главного энергетика</t>
  </si>
  <si>
    <t>Служба по вышкостроению, обустройству месторождени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</si>
  <si>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</si>
  <si>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\</t>
  </si>
  <si>
    <t>Круг стальной диаметром 12 ММ немерной длиной 2590-06 4543-16 второй группы прочности без термической обработки из стали 40ХН</t>
  </si>
  <si>
    <t>Круг стальной диаметром 120 ММ немерной длиной 2590-06 4543-16 второй группы прочности без термической обработки из стали 40ХН</t>
  </si>
  <si>
    <t>Круг стальной диаметром 16 ММ немерной длиной 2590-06 4543-16 второй группы прочности без термической обработки из стали 40ХН</t>
  </si>
  <si>
    <t>Круг стальной диаметром 160 ММ немерной длиной 2590-06 4543-16 второй группы прочности без термической обработки из стали 40ХН</t>
  </si>
  <si>
    <t>Круг стальной диаметром 22 ММ немерной длиной 2590-06 4543-16 второй группы прочности без термической обработки из стали 40ХН</t>
  </si>
  <si>
    <t>Круг стальной диаметром 25 ММ немерной длиной 2590-06 4543-16 второй группы прочности без термической обработки из стали 40ХН</t>
  </si>
  <si>
    <t>Круг стальной диаметром 30 ММ немерной длиной 2590-06 4543-16 второй группы прочности без термической обработки из стали 40ХН</t>
  </si>
  <si>
    <t>Круг стальной диаметром 32 ММ немерной длиной 2590-06 4543-16 второй группы прочности без термической обработки из стали 40ХН</t>
  </si>
  <si>
    <t>Круг стальной диаметром 36 ММ немерной длиной 2590-06 4543-16 второй группы прочности без термической обработки из стали 40ХН</t>
  </si>
  <si>
    <t>Круг стальной диаметром 45 ММ немерной длиной 2590-06 4543-16 второй группы прочности без термической обработки из стали 40ХН</t>
  </si>
  <si>
    <t>Круг стальной диаметром 50 ММ немерной длиной 2590-06 4543-16 второй группы прочности без термической обработки из стали 40ХН</t>
  </si>
  <si>
    <t>Круг стальной диаметром 55 ММ немерной длиной 2590-06 4543-16 второй группы прочности без термической обработки из стали 40ХН</t>
  </si>
  <si>
    <t>Круг стальной диаметром 60 ММ немерной длиной 2590-06 4543-16 второй группы прочности без термической обработки из стали 40ХН</t>
  </si>
  <si>
    <t>Круг стальной диаметром 65 ММ немерной длиной 2590-06 4543-16 второй группы прочности без термической обработки из стали 40ХН</t>
  </si>
  <si>
    <t>Круг стальной диаметром 75 ММ немерной длиной 2590-06 4543-16 второй группы прочности без термической обработки из стали 40ХН</t>
  </si>
  <si>
    <t>Круг стальной диаметром 85 ММ немерной длиной 2590-06 4543-16 второй группы прочности без термической обработки из стали 40ХН</t>
  </si>
  <si>
    <t>Круг стальной диаметром 90 ММ немерной длиной 2590-06 4543-16 второй группы прочности без термической обработки из стали 40ХН</t>
  </si>
  <si>
    <t>Круг стальной горячекатаный диаметром 25 ММ из стали Ст3сп</t>
  </si>
  <si>
    <t>Лист просечно-вытяжной толщиной 5 ММ ПВЛ-508</t>
  </si>
  <si>
    <t>Лист стальной горячекатаный 1,5 ММ из стали Ст3пс 1250х2500 ГОСТ 16523-89</t>
  </si>
  <si>
    <t>Лист стальной горячекатаный 10 ММ из стали Ст3сп</t>
  </si>
  <si>
    <t>Лист стальной горячекатаный 12 ММ из стали Ст3пс 1500х6000 ГОСТ 1577-93 сп5</t>
  </si>
  <si>
    <t>Лист стальной горячекатаный 16 ММ из стали Ст3сп</t>
  </si>
  <si>
    <t>Лист стальной горячекатаный 2,5 ММ из стали Ст3пс 1250х2500 ГОСТ 16523-89</t>
  </si>
  <si>
    <t>Лист стальной горячекатаный 20 ММ из стали Ст09г2с 1500х6000 ГОСТ 1577-93</t>
  </si>
  <si>
    <t xml:space="preserve">Лист стальной горячекатаный 25 ММ из стали Ст09г2с 1500х6000 ГОСТ 1577-93 </t>
  </si>
  <si>
    <t>Лист стальной горячекатаный 3 ММ из стали Ст3сп</t>
  </si>
  <si>
    <t>Лист стальной горячекатаный 30 ММ из стали Ст3пс 1500х6000 ГОСТ 1577-93</t>
  </si>
  <si>
    <t>Лист стальной горячекатаный 5 ММ из стали Ст3сп</t>
  </si>
  <si>
    <t xml:space="preserve">Лист стальной горячекатаный 50 ММ из стали Ст3пс ГОСТ 1577-93 </t>
  </si>
  <si>
    <t>Лист стальной горячекатаный 6 ММ из стали Ст3пс 1500х6000 ГОСТ 1577-93</t>
  </si>
  <si>
    <t>Лист стальной горячекатаный 60 ММ из стали Ст3пс ГОСТ 1577-93 сп5</t>
  </si>
  <si>
    <t>Лист стальной горячекатаный 8 ММ из стали Ст3сп</t>
  </si>
  <si>
    <t>Лист стальной горячекатаный с ромбическим рифлением 4х1500х6000 из стали Ст3пс</t>
  </si>
  <si>
    <t>Лист стальной горячекатаный с ромбическим рифлением 5х1500х6000 из стали Ст3пс</t>
  </si>
  <si>
    <t>Лист стальной горячекатаный с чечевичным рифлением 5х1500х6000 из стали Ст3пс</t>
  </si>
  <si>
    <t>Лист стальной оцинкованный 0,5 ММ из стали Ст3сп/пс</t>
  </si>
  <si>
    <t>Лист стальной холоднокатаный 1,5 ММ из стали Ст08Ю 1250х2500 ГОСТ 16523-89</t>
  </si>
  <si>
    <t>Лист стальной холоднокатаный 3 ММ из стали Ст3сп</t>
  </si>
  <si>
    <t>Полоса стальная 40х4 из стали Ст3</t>
  </si>
  <si>
    <t>Проволока вязальная 2 ММ ГОСТ 3282-74</t>
  </si>
  <si>
    <t>Проволока вязальная 6 ММ ГОСТ 3282-74</t>
  </si>
  <si>
    <t>Труба стальная водогазопроводная ВГП с условным проходом 108 ММ толщиной стенки 4 ММ из стали Ст3сп/пс</t>
  </si>
  <si>
    <t>Труба стальная водогазопроводная ВГП с условным проходом 40 ММ толщиной стенки 3,5 ММ из стали Ст3сп/пс</t>
  </si>
  <si>
    <t>Труба стальная водогазопроводная ВГП с условным проходом 50 ММ толщиной стенки 3,5 ММ из стали Ст3кп/пс</t>
  </si>
  <si>
    <t>Труба стальная водогазопроводная ВГП с условным проходом 50 ММ толщиной стенки 3,5 ММ из стали Ст3сп/пс</t>
  </si>
  <si>
    <t xml:space="preserve">Труба электросварная стальная диаметром 102 ММ толщиной стенки 4 ММ из стали марки Ст3пс 10704-91 </t>
  </si>
  <si>
    <t xml:space="preserve">Труба электросварная стальная диаметром 108 ММ толщиной стенки 4,5 ММ из стали марки Ст3пс 10704-91 </t>
  </si>
  <si>
    <t xml:space="preserve">Труба электросварная стальная диаметром 114 ММ толщиной стенки 6 ММ из стали марки Ст3пс 10704-91 </t>
  </si>
  <si>
    <t xml:space="preserve">Труба электросварная стальная диаметром 127 ММ толщиной стенки 6 ММ из стали марки Ст3пс 10704-91 </t>
  </si>
  <si>
    <t xml:space="preserve">Труба электросварная стальная диаметром 133 ММ толщиной стенки 6 ММ из стали марки Ст3пс 10704-91 </t>
  </si>
  <si>
    <t xml:space="preserve">Труба электросварная стальная диаметром 48 ММ толщиной стенки 3 ММ из стали марки Ст3пс 10704-91 </t>
  </si>
  <si>
    <t xml:space="preserve">Труба электросварная стальная диаметром 57 ММ толщиной стенки 4 ММ из стали марки Ст3пс 10704-91 </t>
  </si>
  <si>
    <t xml:space="preserve">Труба электросварная стальная диаметром 76 ММ толщиной стенки 4 ММ из стали марки Ст3пс 10704-91 </t>
  </si>
  <si>
    <t xml:space="preserve">Труба электросварная стальная диаметром 89 ММ толщиной стенки 4,5 ММ из стали марки Ст3пс 10704-91 </t>
  </si>
  <si>
    <t>Уголок стальной горячекатаный равнополочный 100х100х7 из стали СтЗсп/пс</t>
  </si>
  <si>
    <t>Уголок стальной горячекатаный равнополочный 125х125х8 из стали СтЗсп/пс</t>
  </si>
  <si>
    <t>Уголок стальной горячекатаный равнополочный 25х25х4 из стали СтЗсп/пс</t>
  </si>
  <si>
    <t>Уголок стальной горячекатаный равнополочный 32х32х4 из стали СтЗсп/пс</t>
  </si>
  <si>
    <t>Уголок стальной горячекатаный равнополочный 40х40х4 из стали СтЗсп/пс 8509-93</t>
  </si>
  <si>
    <t>Уголок стальной горячекатаный равнополочный 50х50х5 из стали СтЗсп-5С П1</t>
  </si>
  <si>
    <t>Уголок стальной горячекатаный равнополочный 50х50х5 из стали СтЗсп/пс</t>
  </si>
  <si>
    <t>Уголок стальной горячекатаный равнополочный 63х63х5 из стали СтЗсп/пс</t>
  </si>
  <si>
    <t>Уголок стальной горячекатаный равнополочный 75х75х6 из стали СтЗсп-5С П1</t>
  </si>
  <si>
    <t>Уголок стальной горячекатаный равнополочный 75х75х6 из стали СтЗсп/пс</t>
  </si>
  <si>
    <t>Уголок стальной горячекатаный равнополочный 90х90х7 из стали СтЗсп/пс</t>
  </si>
  <si>
    <t>Швеллер стальной  с параллельными гранями полок 16П из стали Ст3сп 8240-97</t>
  </si>
  <si>
    <t>Швеллер стальной горячекатаный с параллельными гранями полок 10П из стали Ст3сп</t>
  </si>
  <si>
    <t>Швеллер стальной горячекатаный с параллельными гранями полок 12П из стали Ст3сп</t>
  </si>
  <si>
    <t>Швеллер стальной горячекатаный с уклоном внутренних граней полок  16У из стали 3сп/пс</t>
  </si>
  <si>
    <t>Швеллер стальной горячекатаный с параллельными гранями полок 20П из стали Ст3сп</t>
  </si>
  <si>
    <t>Швеллер стальной горячекатаный с параллельными гранями полок 24П из стали Ст3сп</t>
  </si>
  <si>
    <t>Швеллер стальной горячекатаный с параллельными гранями полок 30П из стали Ст3пс</t>
  </si>
  <si>
    <t>Шестигранник стальной S17 второй группы прочности без термической обработки из стали 40Х</t>
  </si>
  <si>
    <t>Шестигранник стальной S19 второй группы прочности без термической обработки из стали 40Х</t>
  </si>
  <si>
    <t>Шестигранник стальной S24 второй группы прочности без термической обработки из стали 40Х</t>
  </si>
  <si>
    <t>Шестигранник стальной S27 второй группы прочности без термической обработки из стали 40Х</t>
  </si>
  <si>
    <t>Шестигранник стальной S30 второй группы прочности без термической обработки из стали 40Х</t>
  </si>
  <si>
    <t>Шестигранник стальной S32 второй группы прочности без термической обработки из стали 40Х</t>
  </si>
  <si>
    <t>Шестигранник стальной S36 второй группы прочности без термической обработки из стали 40Х</t>
  </si>
  <si>
    <t>Шестигранник стальной S41 второй группы прочности без термической обработки из стали 40Х</t>
  </si>
  <si>
    <t>Шестигранник стальной S46 второй группы прочности без термической обработки из стали 40Х</t>
  </si>
  <si>
    <t>Шестигранник стальной S55 второй группы прочности без термической обработки из стали 40Х</t>
  </si>
  <si>
    <t>Шестигранник стальной S65 второй группы прочности без термической обработки из стали 40Х</t>
  </si>
  <si>
    <t>Шестигранник стальной S75 второй группы прочности без термической обработки из стали 40Х</t>
  </si>
  <si>
    <t>Шестигранник стальной горячекатаный диаметром 22 ММ из стали Ст45</t>
  </si>
  <si>
    <t>Шестигранник стальной горячекатаный диаметром 27 ММ из стали Ст45</t>
  </si>
  <si>
    <t>№3 908 из БПО БНГРЭ Эвенкийский участок, РММ</t>
  </si>
  <si>
    <t>№3 909 из БПО БНГРЭ Эвенкийский участок, РММ</t>
  </si>
  <si>
    <t>№3 910 из БПО БНГРЭ Эвенкийский участок, РММ</t>
  </si>
  <si>
    <t>№3 911 из БПО БНГРЭ Эвенкийский участок, РММ</t>
  </si>
  <si>
    <t>№3 912 из БПО БНГРЭ Эвенкийский участок, РММ</t>
  </si>
  <si>
    <t>№3 913 из БПО БНГРЭ Эвенкийский участок, РММ</t>
  </si>
  <si>
    <t>№3 914 из БПО БНГРЭ Эвенкийский участок, РММ</t>
  </si>
  <si>
    <t>№3 915 из БПО БНГРЭ Эвенкийский участок, РММ</t>
  </si>
  <si>
    <t>№3 916 из БПО БНГРЭ Эвенкийский участок, РММ</t>
  </si>
  <si>
    <t>№3 917 из БПО БНГРЭ Эвенкийский участок, РММ</t>
  </si>
  <si>
    <t>№3 918 из БПО БНГРЭ Эвенкийский участок, РММ</t>
  </si>
  <si>
    <t>№3 919 из БПО БНГРЭ Эвенкийский участок, РММ</t>
  </si>
  <si>
    <t>№3 920 из БПО БНГРЭ Эвенкийский участок, РММ</t>
  </si>
  <si>
    <t>№3 921 из БПО БНГРЭ Эвенкийский участок, РММ</t>
  </si>
  <si>
    <t>№3 922 из БПО БНГРЭ Эвенкийский участок, РММ</t>
  </si>
  <si>
    <t>№3 923 из БПО БНГРЭ Эвенкийский участок, РММ</t>
  </si>
  <si>
    <t>№3 924 из БПО БНГРЭ Эвенкийский участок, РММ</t>
  </si>
  <si>
    <t>Служба капитального ремонта скважин</t>
  </si>
  <si>
    <t>№3 934 из Бригада КРС № 1, №3 935 из Бригада КРС № 2, №3 936 из Бригада КРС № 3, №3 937 из Бригада КРС № 4, №3 938 из Бригада КРС № 5</t>
  </si>
  <si>
    <t>№4 283 из Бригада КРС № 1, №4 284 из Бригада КРС № 2, №4 285 из Бригада КРС № 3, №4 286 из Бригада КРС № 4, №4 287 из Бригада КРС № 5</t>
  </si>
  <si>
    <t>№4 289 из БПО БНГРЭ Эвенкийский участок, РММ</t>
  </si>
  <si>
    <t>№4 290 из БПО БНГРЭ Эвенкийский участок, РММ</t>
  </si>
  <si>
    <t>№4 291 из БПО БНГРЭ Эвенкийский участок, РММ</t>
  </si>
  <si>
    <t>№4 292 из БПО БНГРЭ Эвенкийский участок, РММ</t>
  </si>
  <si>
    <t>№4 293 из БПО БНГРЭ Эвенкийский участок, РММ</t>
  </si>
  <si>
    <t>№4 294 из БПО БНГРЭ Эвенкийский участок, РММ</t>
  </si>
  <si>
    <t>№4 295 из БПО БНГРЭ Эвенкийский участок, РММ</t>
  </si>
  <si>
    <t>Отдел главного механика, Служба капитального ремонта скважин</t>
  </si>
  <si>
    <t>№4 301 из БПО БНГРЭ Эвенкийский участок, РММ, №4 296 из Бригада КРС № 1, №4 297 из Бригада КРС № 2, №4 298 из Бригада КРС № 3, №4 299 из Бригада КРС № 4, №4 300 из Бригада КРС № 5</t>
  </si>
  <si>
    <t>№4 302 из БПО БНГРЭ Эвенкийский участок, РММ</t>
  </si>
  <si>
    <t>№4 304 из БПО БНГРЭ Эвенкийский участок, РММ</t>
  </si>
  <si>
    <t>№4 305 из БПО БНГРЭ Эвенкийский участок, РММ</t>
  </si>
  <si>
    <t>№4 306 из БПО БНГРЭ Эвенкийский участок, РММ</t>
  </si>
  <si>
    <t>№4 307 из БПО БНГРЭ Эвенкийский участок, РММ</t>
  </si>
  <si>
    <t>№4 308 из БПО БНГРЭ Эвенкийский участок, РММ</t>
  </si>
  <si>
    <t>№4 309 из БПО БНГРЭ Эвенкийский участок, РММ</t>
  </si>
  <si>
    <t>№4 310 из БПО БНГРЭ Эвенкийский участок, РММ</t>
  </si>
  <si>
    <t>Служба капитального ремонта скважин, Служба по вышкостроению, обустройству месторождени</t>
  </si>
  <si>
    <t>№4 312 из Бригада КРС № 1, №4 313 из Бригада КРС № 2, №4 314 из Бригада КРС № 3, №4 315 из Бригада КРС № 4, №4 316 из Бригада КРС № 5, №4 311 из БПО БНГРЭ Эвенкийский участок</t>
  </si>
  <si>
    <t>№4 317 из БПО БНГРЭ Эвенкийский участок, РММ</t>
  </si>
  <si>
    <t>№4 318 из БПО БНГРЭ Эвенкийский участок, РММ</t>
  </si>
  <si>
    <t>Отдел главного механика, Служба по вышкостроению, обустройству месторождени</t>
  </si>
  <si>
    <t>№4 320 из БПО БНГРЭ Эвенкийский участок, РММ, №4 319 из БПО БНГРЭ Эвенкийский участок</t>
  </si>
  <si>
    <t>Отдел главного энергетика, Служба капитального ремонта скважин, Служба по вышкостроению, обустройству месторождени</t>
  </si>
  <si>
    <t>№6 905 из Куюмбинский ЛУ Куст №34, №6 906 из Терско-Камовский ЛУ Куст №79, №6 908 из Куюмбинский ЛУ Куст №104, №6 907 из Куюмбинский ЛУ Куст №14, №6 914 из Бригада КРС № 1, №6 915 из Бригада КРС № 2, №6 916 из Бригада КРС № 3, №6 917 из Бригада КРС № 4, №6 918 из Бригада КРС № 5, №6 903 из Куюмбинский ЛУ Куст №107, №6 904 из Терско-Камовский ЛУ Куст №184, №6 909 из Куюмбинский ЛУ Куст №106, №6 911 из БПО БНГРЭ Эвенкийский участок, №6 912 из Куюмбинский ЛУ Куст №26, №6 913 из Куюмбинский ЛУ Куст №71</t>
  </si>
  <si>
    <t>Геологический отдел</t>
  </si>
  <si>
    <t>№7 160 из Терско-Камовский ЛУ №509</t>
  </si>
  <si>
    <t>Производственно-технологический отдел, Служба капитального ремонта скважин</t>
  </si>
  <si>
    <t>№7 161 из Куюмбинский ЛУ Куст №107, №7 162 из Терско-Камовский ЛУ Куст №184, №7 163 из Куюмбинский ЛУ Куст №34, №7 164 из Терско-Камовский ЛУ Куст №79, №7 166 из Куюмбинский ЛУ Куст №106, №7 168 из Куюмбинский ЛУ Куст №26, №7 165 из Куюмбинский ЛУ Куст №14, №7 174 из Куюмбинский ЛУ Куст №21, №7 175 из Куюмбинский ЛУ Куст №75, №7 169 из Бригада КРС № 1, №7 170 из Бригада КРС № 2, №7 171 из Бригада КРС № 3, №7 172 из Бригада КРС № 4, №7 173 из Бригада КРС № 5</t>
  </si>
  <si>
    <t>№9 648 из БПО БНГРЭ Эвенкийский участок</t>
  </si>
  <si>
    <t>№9 663 из БПО БНГРЭ Эвенкийский участок, РММ</t>
  </si>
  <si>
    <t>№9 665 из БПО БНГРЭ Эвенкийский участок, РММ, №9 664 из БПО БНГРЭ Эвенкийский участок</t>
  </si>
  <si>
    <t>№9 666 из Куюмбинский ЛУ Куст №34, №9 668 из Куюмбинский ЛУ Куст №104, №9 667 из Куюмбинский ЛУ Куст №14</t>
  </si>
  <si>
    <t>№9 670 из БПО БНГРЭ Эвенкийский участок, РММ</t>
  </si>
  <si>
    <t>№9 671 из БПО БНГРЭ Эвенкийский участок, РММ</t>
  </si>
  <si>
    <t>№9 672 из БПО БНГРЭ Эвенкийский участок, РММ</t>
  </si>
  <si>
    <t>№9 673 из БПО БНГРЭ Эвенкийский участок, РММ</t>
  </si>
  <si>
    <t>№9 674 из БПО БНГРЭ Эвенкийский участок, РММ</t>
  </si>
  <si>
    <t>№9 676 из БПО БНГРЭ Эвенкийский участок, РММ</t>
  </si>
  <si>
    <t>№9 677 из БПО БНГРЭ Эвенкийский участок, РММ</t>
  </si>
  <si>
    <t>№9 678 из БПО БНГРЭ Эвенкийский участок, РММ</t>
  </si>
  <si>
    <t>№9 679 из БПО БНГРЭ Эвенкийский участок, РММ</t>
  </si>
  <si>
    <t>№9 707 из БПО БНГРЭ Эвенкийский участок, РММ</t>
  </si>
  <si>
    <t>№9 708 из БПО БНГРЭ Эвенкийский участок, РММ</t>
  </si>
  <si>
    <t>№9 709 из БПО БНГРЭ Эвенкийский участок, РММ</t>
  </si>
  <si>
    <t>№9 710 из БПО БНГРЭ Эвенкийский участок, РММ</t>
  </si>
  <si>
    <t>№9 711 из БПО БНГРЭ Эвенкийский участок, РММ</t>
  </si>
  <si>
    <t>№9 721 из БПО БНГРЭ Эвенкийский участок, РММ, №9 712 из Куюмбинский ЛУ Куст №107, №9 713 из Терско-Камовский ЛУ Куст №184, №9 714 из Куюмбинский ЛУ Куст №34, №9 715 из Терско-Камовский ЛУ Куст №79, №9 716 из Куюмбинский ЛУ Куст №104, №9 717 из Куюмбинский ЛУ Куст №106, №9 718 из БПО БНГРЭ Эвенкийский участок, №9 719 из Куюмбинский ЛУ Куст №26, №9 720 из Куюмбинский ЛУ Куст №71</t>
  </si>
  <si>
    <t>№9 722 из Бригада КРС № 1, №9 723 из Бригада КРС № 2, №9 724 из Бригада КРС № 3, №9 725 из Бригада КРС № 4, №9 726 из Бригада КРС № 5</t>
  </si>
  <si>
    <t>№9 727 из БПО БНГРЭ Эвенкийский участок, РММ</t>
  </si>
  <si>
    <t>№9 728 из БПО БНГРЭ Эвенкийский участок</t>
  </si>
  <si>
    <t>№9 734 из БПО БНГРЭ Эвенкийский участок, РММ, №9 729 из Бригада КРС № 1, №9 730 из Бригада КРС № 2, №9 731 из Бригада КРС № 3, №9 732 из Бригада КРС № 4, №9 733 из Бригада КРС № 5</t>
  </si>
  <si>
    <t>№9 735 из БПО БНГРЭ Эвенкийский участок, РММ</t>
  </si>
  <si>
    <t>№10 854 из БПО БНГРЭ Эвенкийский участок, РММ</t>
  </si>
  <si>
    <t>№10 864 из БПО БНГРЭ Эвенкийский участок, РММ, №10 855 из Куюмбинский ЛУ Куст №107, №10 856 из Терско-Камовский ЛУ Куст №184, №10 857 из Куюмбинский ЛУ Куст №34, №10 858 из Терско-Камовский ЛУ Куст №79, №10 859 из Куюмбинский ЛУ Куст №104, №10 860 из Куюмбинский ЛУ Куст №106, №10 861 из БПО БНГРЭ Эвенкийский участок, №10 862 из Куюмбинский ЛУ Куст №26, №10 863 из Куюмбинский ЛУ Куст №71</t>
  </si>
  <si>
    <t>№10 865 из БПО БНГРЭ Эвенкийский участок, РММ</t>
  </si>
  <si>
    <t>№10 866 из Бригада КРС № 1, №10 867 из Бригада КРС № 2, №10 868 из Бригада КРС № 3, №10 869 из Бригада КРС № 4, №10 870 из Бригада КРС № 5</t>
  </si>
  <si>
    <t>№10 871 из БПО БНГРЭ Эвенкийский участок, РММ</t>
  </si>
  <si>
    <t>№10 872 из БПО БНГРЭ Эвенкийский участок, РММ</t>
  </si>
  <si>
    <t>№10 873 из БПО БНГРЭ Эвенкийский участок, РММ</t>
  </si>
  <si>
    <t>№10 886 из БПО БНГРЭ Эвенкийский участок, РММ</t>
  </si>
  <si>
    <t>№10 887 из БПО БНГРЭ Эвенкийский участок, РММ</t>
  </si>
  <si>
    <t>№10 888 из БПО БНГРЭ Эвенкийский участок, РММ</t>
  </si>
  <si>
    <t>№10 889 из БПО БНГРЭ Эвенкийский участок, РММ</t>
  </si>
  <si>
    <t>№10 890 из БПО БНГРЭ Эвенкийский участок, РММ</t>
  </si>
  <si>
    <t>№10 891 из БПО БНГРЭ Эвенкийский участок, РММ</t>
  </si>
  <si>
    <t>№10 892 из БПО БНГРЭ Эвенкийский участок, РММ</t>
  </si>
  <si>
    <t>№10 893 из БПО БНГРЭ Эвенкийский участок, РММ</t>
  </si>
  <si>
    <t>№10 894 из БПО БНГРЭ Эвенкийский участок, РММ</t>
  </si>
  <si>
    <t>№10 895 из БПО БНГРЭ Эвенкийский участок, РММ</t>
  </si>
  <si>
    <t>№10 896 из БПО БНГРЭ Эвенкийский участок, РММ</t>
  </si>
  <si>
    <t>№10 897 из БПО БНГРЭ Эвенкийский участок, РММ</t>
  </si>
  <si>
    <t>№10 898 из Бригада КРС № 1</t>
  </si>
  <si>
    <t>№10 899 из Бригада КРС № 1</t>
  </si>
  <si>
    <t>кг</t>
  </si>
  <si>
    <t>т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</si>
  <si>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</si>
  <si>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42050200033</t>
  </si>
  <si>
    <t>42050200046</t>
  </si>
  <si>
    <t>42050200034</t>
  </si>
  <si>
    <t>42050200047</t>
  </si>
  <si>
    <t>42050200035</t>
  </si>
  <si>
    <t>42050200036</t>
  </si>
  <si>
    <t>42050200031</t>
  </si>
  <si>
    <t>42050200032</t>
  </si>
  <si>
    <t>42050200037</t>
  </si>
  <si>
    <t>42050200038</t>
  </si>
  <si>
    <t>42050200039</t>
  </si>
  <si>
    <t>42050200040</t>
  </si>
  <si>
    <t>42050200041</t>
  </si>
  <si>
    <t>42050200042</t>
  </si>
  <si>
    <t>42050200043</t>
  </si>
  <si>
    <t>42050200044</t>
  </si>
  <si>
    <t>42050200045</t>
  </si>
  <si>
    <t>42050100029</t>
  </si>
  <si>
    <t>42080600003</t>
  </si>
  <si>
    <t>42080100028</t>
  </si>
  <si>
    <t>42080100011</t>
  </si>
  <si>
    <t>42080100031</t>
  </si>
  <si>
    <t>42080100012</t>
  </si>
  <si>
    <t>42080100029</t>
  </si>
  <si>
    <t>42080700005</t>
  </si>
  <si>
    <t>42080700004</t>
  </si>
  <si>
    <t>42080100002</t>
  </si>
  <si>
    <t>42080100032</t>
  </si>
  <si>
    <t>42080100003</t>
  </si>
  <si>
    <t>42080100033</t>
  </si>
  <si>
    <t>42080100030</t>
  </si>
  <si>
    <t>42080100034</t>
  </si>
  <si>
    <t>42080100013</t>
  </si>
  <si>
    <t>42080300001</t>
  </si>
  <si>
    <t>42080300002</t>
  </si>
  <si>
    <t>42080300005</t>
  </si>
  <si>
    <t>42080100024</t>
  </si>
  <si>
    <t>42080700003</t>
  </si>
  <si>
    <t>42080100005</t>
  </si>
  <si>
    <t>42100100001</t>
  </si>
  <si>
    <t>15010400012</t>
  </si>
  <si>
    <t>15010400014</t>
  </si>
  <si>
    <t>27030100019</t>
  </si>
  <si>
    <t>27030100006</t>
  </si>
  <si>
    <t>27030100007</t>
  </si>
  <si>
    <t>27030100025</t>
  </si>
  <si>
    <t>27020100017</t>
  </si>
  <si>
    <t>27020100022</t>
  </si>
  <si>
    <t>27020100023</t>
  </si>
  <si>
    <t>27020100024</t>
  </si>
  <si>
    <t>27020100025</t>
  </si>
  <si>
    <t>27020100020</t>
  </si>
  <si>
    <t>27020100015</t>
  </si>
  <si>
    <t>27020100016</t>
  </si>
  <si>
    <t>27020100021</t>
  </si>
  <si>
    <t>42010100017</t>
  </si>
  <si>
    <t>42010100018</t>
  </si>
  <si>
    <t>42010100008</t>
  </si>
  <si>
    <t>42010100010</t>
  </si>
  <si>
    <t>42010100014</t>
  </si>
  <si>
    <t>42010100004</t>
  </si>
  <si>
    <t>42010100009</t>
  </si>
  <si>
    <t>42010100015</t>
  </si>
  <si>
    <t>42010100005</t>
  </si>
  <si>
    <t>42010100011</t>
  </si>
  <si>
    <t>42010100016</t>
  </si>
  <si>
    <t>42030100015</t>
  </si>
  <si>
    <t>42030100004</t>
  </si>
  <si>
    <t>42030100001</t>
  </si>
  <si>
    <t>42030100014</t>
  </si>
  <si>
    <t>42030100003</t>
  </si>
  <si>
    <t>42030100005</t>
  </si>
  <si>
    <t>42030100016</t>
  </si>
  <si>
    <t>42060200017</t>
  </si>
  <si>
    <t>42060200018</t>
  </si>
  <si>
    <t>42060200019</t>
  </si>
  <si>
    <t>42060200020</t>
  </si>
  <si>
    <t>42060200021</t>
  </si>
  <si>
    <t>42060200022</t>
  </si>
  <si>
    <t>42060200023</t>
  </si>
  <si>
    <t>42060200024</t>
  </si>
  <si>
    <t>42060200025</t>
  </si>
  <si>
    <t>42060200026</t>
  </si>
  <si>
    <t>42060200027</t>
  </si>
  <si>
    <t>42060200028</t>
  </si>
  <si>
    <t>42060100002</t>
  </si>
  <si>
    <t>42060100004</t>
  </si>
  <si>
    <t>ПДО 99-БНГРЭ-2023 Лот 1 Поставка металлопроката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</si>
</sst>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3" xfId="0" applyFont="1" applyFill="1" applyBorder="1" applyAlignment="1">
      <alignment horizont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11" fillId="0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0" fontId="7" fillId="5" borderId="3" xfId="0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7"/>
  <sheetViews>
    <sheetView tabSelected="1" zoomScaleNormal="100" workbookViewId="0">
      <selection activeCell="M8" sqref="M8:Q8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.42578125" customWidth="1"/>
    <col min="5" max="5" width="56.7109375" customWidth="1"/>
    <col min="6" max="6" width="5.5703125" customWidth="1"/>
    <col min="7" max="7" width="7.5703125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4" t="s">
        <v>0</v>
      </c>
      <c r="R1" s="14"/>
      <c r="S1" s="14"/>
      <c r="T1" s="14"/>
      <c r="U1" s="14"/>
    </row>
    <row r="2" spans="1:21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x14ac:dyDescent="0.25">
      <c r="A3" s="2"/>
      <c r="B3" s="15" t="s">
        <v>2</v>
      </c>
      <c r="C3" s="15"/>
      <c r="D3" s="15"/>
      <c r="E3" s="15"/>
      <c r="F3" s="1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333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6" t="s">
        <v>4</v>
      </c>
      <c r="B7" s="17" t="s">
        <v>5</v>
      </c>
      <c r="C7" s="17" t="s">
        <v>6</v>
      </c>
      <c r="D7" s="18" t="s">
        <v>7</v>
      </c>
      <c r="E7" s="18"/>
      <c r="F7" s="18"/>
      <c r="G7" s="18"/>
      <c r="H7" s="18"/>
      <c r="I7" s="18"/>
      <c r="J7" s="18"/>
      <c r="K7" s="18"/>
      <c r="L7" s="18"/>
      <c r="M7" s="18" t="s">
        <v>8</v>
      </c>
      <c r="N7" s="18"/>
      <c r="O7" s="18"/>
      <c r="P7" s="18"/>
      <c r="Q7" s="18"/>
      <c r="R7" s="18"/>
      <c r="S7" s="18"/>
      <c r="T7" s="18"/>
      <c r="U7" s="18"/>
    </row>
    <row r="8" spans="1:21" x14ac:dyDescent="0.25">
      <c r="A8" s="16"/>
      <c r="B8" s="17"/>
      <c r="C8" s="17"/>
      <c r="D8" s="18" t="s">
        <v>9</v>
      </c>
      <c r="E8" s="18"/>
      <c r="F8" s="18"/>
      <c r="G8" s="18"/>
      <c r="H8" s="16" t="s">
        <v>10</v>
      </c>
      <c r="I8" s="16" t="s">
        <v>11</v>
      </c>
      <c r="J8" s="17" t="s">
        <v>12</v>
      </c>
      <c r="K8" s="17" t="s">
        <v>13</v>
      </c>
      <c r="L8" s="21" t="s">
        <v>55</v>
      </c>
      <c r="M8" s="18" t="s">
        <v>14</v>
      </c>
      <c r="N8" s="18"/>
      <c r="O8" s="18"/>
      <c r="P8" s="18"/>
      <c r="Q8" s="18"/>
      <c r="R8" s="23" t="s">
        <v>15</v>
      </c>
      <c r="S8" s="23" t="s">
        <v>16</v>
      </c>
      <c r="T8" s="23" t="s">
        <v>17</v>
      </c>
      <c r="U8" s="23" t="s">
        <v>18</v>
      </c>
    </row>
    <row r="9" spans="1:21" x14ac:dyDescent="0.25">
      <c r="A9" s="16"/>
      <c r="B9" s="17"/>
      <c r="C9" s="17"/>
      <c r="D9" s="19" t="s">
        <v>19</v>
      </c>
      <c r="E9" s="19" t="s">
        <v>20</v>
      </c>
      <c r="F9" s="19" t="s">
        <v>21</v>
      </c>
      <c r="G9" s="19" t="s">
        <v>22</v>
      </c>
      <c r="H9" s="16"/>
      <c r="I9" s="16"/>
      <c r="J9" s="17"/>
      <c r="K9" s="17"/>
      <c r="L9" s="21"/>
      <c r="M9" s="23" t="s">
        <v>20</v>
      </c>
      <c r="N9" s="23" t="s">
        <v>23</v>
      </c>
      <c r="O9" s="23" t="s">
        <v>22</v>
      </c>
      <c r="P9" s="23" t="s">
        <v>24</v>
      </c>
      <c r="Q9" s="23" t="s">
        <v>25</v>
      </c>
      <c r="R9" s="23"/>
      <c r="S9" s="23"/>
      <c r="T9" s="23"/>
      <c r="U9" s="23"/>
    </row>
    <row r="10" spans="1:21" ht="72.95" customHeight="1" x14ac:dyDescent="0.25">
      <c r="A10" s="16"/>
      <c r="B10" s="17"/>
      <c r="C10" s="17"/>
      <c r="D10" s="19"/>
      <c r="E10" s="19"/>
      <c r="F10" s="19"/>
      <c r="G10" s="19"/>
      <c r="H10" s="16"/>
      <c r="I10" s="16"/>
      <c r="J10" s="17"/>
      <c r="K10" s="17"/>
      <c r="L10" s="21"/>
      <c r="M10" s="23"/>
      <c r="N10" s="23"/>
      <c r="O10" s="23"/>
      <c r="P10" s="23"/>
      <c r="Q10" s="23"/>
      <c r="R10" s="23"/>
      <c r="S10" s="23"/>
      <c r="T10" s="23"/>
      <c r="U10" s="23"/>
    </row>
    <row r="11" spans="1:21" x14ac:dyDescent="0.25">
      <c r="A11" s="24" t="s">
        <v>26</v>
      </c>
      <c r="B11" s="24" t="s">
        <v>27</v>
      </c>
      <c r="C11" s="24" t="s">
        <v>28</v>
      </c>
      <c r="D11" s="24" t="s">
        <v>56</v>
      </c>
      <c r="E11" s="24" t="s">
        <v>29</v>
      </c>
      <c r="F11" s="24" t="s">
        <v>30</v>
      </c>
      <c r="G11" s="24" t="s">
        <v>31</v>
      </c>
      <c r="H11" s="24" t="s">
        <v>32</v>
      </c>
      <c r="I11" s="24" t="s">
        <v>33</v>
      </c>
      <c r="J11" s="24" t="s">
        <v>34</v>
      </c>
      <c r="K11" s="24" t="s">
        <v>35</v>
      </c>
      <c r="L11" s="24" t="s">
        <v>36</v>
      </c>
      <c r="M11" s="24" t="s">
        <v>37</v>
      </c>
      <c r="N11" s="24" t="s">
        <v>38</v>
      </c>
      <c r="O11" s="24" t="s">
        <v>39</v>
      </c>
      <c r="P11" s="24" t="s">
        <v>40</v>
      </c>
      <c r="Q11" s="24" t="s">
        <v>41</v>
      </c>
      <c r="R11" s="24" t="s">
        <v>42</v>
      </c>
      <c r="S11" s="24" t="s">
        <v>43</v>
      </c>
      <c r="T11" s="24" t="s">
        <v>44</v>
      </c>
      <c r="U11" s="24" t="s">
        <v>45</v>
      </c>
    </row>
    <row r="12" spans="1:21" ht="38.25" x14ac:dyDescent="0.25">
      <c r="A12" s="8">
        <v>1</v>
      </c>
      <c r="B12" s="7" t="s">
        <v>57</v>
      </c>
      <c r="C12" s="7" t="s">
        <v>149</v>
      </c>
      <c r="D12" s="7" t="s">
        <v>246</v>
      </c>
      <c r="E12" s="25" t="s">
        <v>62</v>
      </c>
      <c r="F12" s="12" t="s">
        <v>46</v>
      </c>
      <c r="G12" s="9"/>
      <c r="H12" s="13" t="s">
        <v>47</v>
      </c>
      <c r="I12" s="13" t="s">
        <v>61</v>
      </c>
      <c r="J12" s="10" t="s">
        <v>243</v>
      </c>
      <c r="K12" s="10">
        <v>90</v>
      </c>
      <c r="L12" s="22">
        <v>45323</v>
      </c>
      <c r="M12" s="26"/>
      <c r="N12" s="26"/>
      <c r="O12" s="26"/>
      <c r="P12" s="27"/>
      <c r="Q12" s="28"/>
      <c r="R12" s="29">
        <v>0</v>
      </c>
      <c r="S12" s="30">
        <f>R12*K12</f>
        <v>0</v>
      </c>
      <c r="T12" s="30">
        <f>S12*0.2</f>
        <v>0</v>
      </c>
      <c r="U12" s="31">
        <f>T12+S12</f>
        <v>0</v>
      </c>
    </row>
    <row r="13" spans="1:21" ht="38.25" x14ac:dyDescent="0.25">
      <c r="A13" s="8">
        <v>2</v>
      </c>
      <c r="B13" s="7" t="s">
        <v>57</v>
      </c>
      <c r="C13" s="7" t="s">
        <v>150</v>
      </c>
      <c r="D13" s="7" t="s">
        <v>247</v>
      </c>
      <c r="E13" s="25" t="s">
        <v>63</v>
      </c>
      <c r="F13" s="12"/>
      <c r="G13" s="9"/>
      <c r="H13" s="13"/>
      <c r="I13" s="13"/>
      <c r="J13" s="10" t="s">
        <v>243</v>
      </c>
      <c r="K13" s="11">
        <v>1000</v>
      </c>
      <c r="L13" s="22">
        <v>45323</v>
      </c>
      <c r="M13" s="26"/>
      <c r="N13" s="26"/>
      <c r="O13" s="26"/>
      <c r="P13" s="27"/>
      <c r="Q13" s="28"/>
      <c r="R13" s="29">
        <v>0</v>
      </c>
      <c r="S13" s="30">
        <f t="shared" ref="S13:S76" si="0">R13*K13</f>
        <v>0</v>
      </c>
      <c r="T13" s="30">
        <f t="shared" ref="T13:T76" si="1">S13*0.2</f>
        <v>0</v>
      </c>
      <c r="U13" s="31">
        <f t="shared" ref="U13:U76" si="2">T13+S13</f>
        <v>0</v>
      </c>
    </row>
    <row r="14" spans="1:21" ht="38.25" x14ac:dyDescent="0.25">
      <c r="A14" s="8">
        <v>3</v>
      </c>
      <c r="B14" s="7" t="s">
        <v>57</v>
      </c>
      <c r="C14" s="7" t="s">
        <v>151</v>
      </c>
      <c r="D14" s="7" t="s">
        <v>248</v>
      </c>
      <c r="E14" s="25" t="s">
        <v>64</v>
      </c>
      <c r="F14" s="12"/>
      <c r="G14" s="9"/>
      <c r="H14" s="13"/>
      <c r="I14" s="13"/>
      <c r="J14" s="10" t="s">
        <v>243</v>
      </c>
      <c r="K14" s="10">
        <v>144</v>
      </c>
      <c r="L14" s="22">
        <v>45323</v>
      </c>
      <c r="M14" s="26"/>
      <c r="N14" s="26"/>
      <c r="O14" s="26"/>
      <c r="P14" s="27"/>
      <c r="Q14" s="28"/>
      <c r="R14" s="29">
        <v>0</v>
      </c>
      <c r="S14" s="30">
        <f t="shared" si="0"/>
        <v>0</v>
      </c>
      <c r="T14" s="30">
        <f t="shared" si="1"/>
        <v>0</v>
      </c>
      <c r="U14" s="31">
        <f t="shared" si="2"/>
        <v>0</v>
      </c>
    </row>
    <row r="15" spans="1:21" ht="38.25" x14ac:dyDescent="0.25">
      <c r="A15" s="8">
        <v>4</v>
      </c>
      <c r="B15" s="7" t="s">
        <v>57</v>
      </c>
      <c r="C15" s="7" t="s">
        <v>152</v>
      </c>
      <c r="D15" s="7" t="s">
        <v>249</v>
      </c>
      <c r="E15" s="25" t="s">
        <v>65</v>
      </c>
      <c r="F15" s="12"/>
      <c r="G15" s="9"/>
      <c r="H15" s="13"/>
      <c r="I15" s="13"/>
      <c r="J15" s="10" t="s">
        <v>243</v>
      </c>
      <c r="K15" s="11">
        <v>1000</v>
      </c>
      <c r="L15" s="22">
        <v>45323</v>
      </c>
      <c r="M15" s="26"/>
      <c r="N15" s="26"/>
      <c r="O15" s="26"/>
      <c r="P15" s="27"/>
      <c r="Q15" s="28"/>
      <c r="R15" s="29">
        <v>0</v>
      </c>
      <c r="S15" s="30">
        <f t="shared" si="0"/>
        <v>0</v>
      </c>
      <c r="T15" s="30">
        <f t="shared" si="1"/>
        <v>0</v>
      </c>
      <c r="U15" s="31">
        <f t="shared" si="2"/>
        <v>0</v>
      </c>
    </row>
    <row r="16" spans="1:21" ht="38.25" x14ac:dyDescent="0.25">
      <c r="A16" s="8">
        <v>5</v>
      </c>
      <c r="B16" s="7" t="s">
        <v>57</v>
      </c>
      <c r="C16" s="7" t="s">
        <v>153</v>
      </c>
      <c r="D16" s="7" t="s">
        <v>250</v>
      </c>
      <c r="E16" s="25" t="s">
        <v>66</v>
      </c>
      <c r="F16" s="12"/>
      <c r="G16" s="9"/>
      <c r="H16" s="13"/>
      <c r="I16" s="13"/>
      <c r="J16" s="10" t="s">
        <v>243</v>
      </c>
      <c r="K16" s="10">
        <v>596</v>
      </c>
      <c r="L16" s="22">
        <v>45323</v>
      </c>
      <c r="M16" s="26"/>
      <c r="N16" s="26"/>
      <c r="O16" s="26"/>
      <c r="P16" s="27"/>
      <c r="Q16" s="28"/>
      <c r="R16" s="29">
        <v>0</v>
      </c>
      <c r="S16" s="30">
        <f t="shared" si="0"/>
        <v>0</v>
      </c>
      <c r="T16" s="30">
        <f t="shared" si="1"/>
        <v>0</v>
      </c>
      <c r="U16" s="31">
        <f t="shared" si="2"/>
        <v>0</v>
      </c>
    </row>
    <row r="17" spans="1:21" ht="38.25" x14ac:dyDescent="0.25">
      <c r="A17" s="8">
        <v>6</v>
      </c>
      <c r="B17" s="7" t="s">
        <v>57</v>
      </c>
      <c r="C17" s="7" t="s">
        <v>154</v>
      </c>
      <c r="D17" s="7" t="s">
        <v>251</v>
      </c>
      <c r="E17" s="25" t="s">
        <v>67</v>
      </c>
      <c r="F17" s="12"/>
      <c r="G17" s="9"/>
      <c r="H17" s="13"/>
      <c r="I17" s="13"/>
      <c r="J17" s="10" t="s">
        <v>243</v>
      </c>
      <c r="K17" s="10">
        <v>417</v>
      </c>
      <c r="L17" s="22">
        <v>45323</v>
      </c>
      <c r="M17" s="26"/>
      <c r="N17" s="26"/>
      <c r="O17" s="26"/>
      <c r="P17" s="27"/>
      <c r="Q17" s="28"/>
      <c r="R17" s="29">
        <v>0</v>
      </c>
      <c r="S17" s="30">
        <f t="shared" si="0"/>
        <v>0</v>
      </c>
      <c r="T17" s="30">
        <f t="shared" si="1"/>
        <v>0</v>
      </c>
      <c r="U17" s="31">
        <f t="shared" si="2"/>
        <v>0</v>
      </c>
    </row>
    <row r="18" spans="1:21" ht="38.25" x14ac:dyDescent="0.25">
      <c r="A18" s="8">
        <v>7</v>
      </c>
      <c r="B18" s="7" t="s">
        <v>57</v>
      </c>
      <c r="C18" s="7" t="s">
        <v>155</v>
      </c>
      <c r="D18" s="7" t="s">
        <v>252</v>
      </c>
      <c r="E18" s="25" t="s">
        <v>68</v>
      </c>
      <c r="F18" s="12"/>
      <c r="G18" s="9"/>
      <c r="H18" s="13"/>
      <c r="I18" s="13"/>
      <c r="J18" s="10" t="s">
        <v>243</v>
      </c>
      <c r="K18" s="10">
        <v>666</v>
      </c>
      <c r="L18" s="22">
        <v>45323</v>
      </c>
      <c r="M18" s="26"/>
      <c r="N18" s="26"/>
      <c r="O18" s="26"/>
      <c r="P18" s="27"/>
      <c r="Q18" s="28"/>
      <c r="R18" s="29">
        <v>0</v>
      </c>
      <c r="S18" s="30">
        <f t="shared" si="0"/>
        <v>0</v>
      </c>
      <c r="T18" s="30">
        <f t="shared" si="1"/>
        <v>0</v>
      </c>
      <c r="U18" s="31">
        <f t="shared" si="2"/>
        <v>0</v>
      </c>
    </row>
    <row r="19" spans="1:21" ht="38.25" x14ac:dyDescent="0.25">
      <c r="A19" s="8">
        <v>8</v>
      </c>
      <c r="B19" s="7" t="s">
        <v>57</v>
      </c>
      <c r="C19" s="7" t="s">
        <v>156</v>
      </c>
      <c r="D19" s="7" t="s">
        <v>253</v>
      </c>
      <c r="E19" s="25" t="s">
        <v>69</v>
      </c>
      <c r="F19" s="12"/>
      <c r="G19" s="9"/>
      <c r="H19" s="13"/>
      <c r="I19" s="13"/>
      <c r="J19" s="10" t="s">
        <v>243</v>
      </c>
      <c r="K19" s="10">
        <v>504</v>
      </c>
      <c r="L19" s="22">
        <v>45323</v>
      </c>
      <c r="M19" s="26"/>
      <c r="N19" s="26"/>
      <c r="O19" s="26"/>
      <c r="P19" s="27"/>
      <c r="Q19" s="28"/>
      <c r="R19" s="29">
        <v>0</v>
      </c>
      <c r="S19" s="30">
        <f t="shared" si="0"/>
        <v>0</v>
      </c>
      <c r="T19" s="30">
        <f t="shared" si="1"/>
        <v>0</v>
      </c>
      <c r="U19" s="31">
        <f t="shared" si="2"/>
        <v>0</v>
      </c>
    </row>
    <row r="20" spans="1:21" ht="38.25" x14ac:dyDescent="0.25">
      <c r="A20" s="8">
        <v>9</v>
      </c>
      <c r="B20" s="7" t="s">
        <v>57</v>
      </c>
      <c r="C20" s="7" t="s">
        <v>157</v>
      </c>
      <c r="D20" s="7" t="s">
        <v>254</v>
      </c>
      <c r="E20" s="25" t="s">
        <v>70</v>
      </c>
      <c r="F20" s="12"/>
      <c r="G20" s="9"/>
      <c r="H20" s="13"/>
      <c r="I20" s="13"/>
      <c r="J20" s="10" t="s">
        <v>243</v>
      </c>
      <c r="K20" s="10">
        <v>559</v>
      </c>
      <c r="L20" s="22">
        <v>45323</v>
      </c>
      <c r="M20" s="26"/>
      <c r="N20" s="26"/>
      <c r="O20" s="26"/>
      <c r="P20" s="27"/>
      <c r="Q20" s="28"/>
      <c r="R20" s="29">
        <v>0</v>
      </c>
      <c r="S20" s="30">
        <f t="shared" si="0"/>
        <v>0</v>
      </c>
      <c r="T20" s="30">
        <f t="shared" si="1"/>
        <v>0</v>
      </c>
      <c r="U20" s="31">
        <f t="shared" si="2"/>
        <v>0</v>
      </c>
    </row>
    <row r="21" spans="1:21" ht="38.25" x14ac:dyDescent="0.25">
      <c r="A21" s="8">
        <v>10</v>
      </c>
      <c r="B21" s="7" t="s">
        <v>57</v>
      </c>
      <c r="C21" s="7" t="s">
        <v>158</v>
      </c>
      <c r="D21" s="7" t="s">
        <v>255</v>
      </c>
      <c r="E21" s="25" t="s">
        <v>71</v>
      </c>
      <c r="F21" s="12"/>
      <c r="G21" s="9"/>
      <c r="H21" s="13"/>
      <c r="I21" s="13"/>
      <c r="J21" s="10" t="s">
        <v>243</v>
      </c>
      <c r="K21" s="10">
        <v>652</v>
      </c>
      <c r="L21" s="22">
        <v>45323</v>
      </c>
      <c r="M21" s="26"/>
      <c r="N21" s="26"/>
      <c r="O21" s="26"/>
      <c r="P21" s="27"/>
      <c r="Q21" s="28"/>
      <c r="R21" s="29">
        <v>0</v>
      </c>
      <c r="S21" s="30">
        <f t="shared" si="0"/>
        <v>0</v>
      </c>
      <c r="T21" s="30">
        <f t="shared" si="1"/>
        <v>0</v>
      </c>
      <c r="U21" s="31">
        <f t="shared" si="2"/>
        <v>0</v>
      </c>
    </row>
    <row r="22" spans="1:21" ht="38.25" x14ac:dyDescent="0.25">
      <c r="A22" s="8">
        <v>11</v>
      </c>
      <c r="B22" s="7" t="s">
        <v>57</v>
      </c>
      <c r="C22" s="7" t="s">
        <v>159</v>
      </c>
      <c r="D22" s="7" t="s">
        <v>256</v>
      </c>
      <c r="E22" s="25" t="s">
        <v>72</v>
      </c>
      <c r="F22" s="12"/>
      <c r="G22" s="9"/>
      <c r="H22" s="13"/>
      <c r="I22" s="13"/>
      <c r="J22" s="10" t="s">
        <v>243</v>
      </c>
      <c r="K22" s="10">
        <v>462</v>
      </c>
      <c r="L22" s="22">
        <v>45323</v>
      </c>
      <c r="M22" s="26"/>
      <c r="N22" s="26"/>
      <c r="O22" s="26"/>
      <c r="P22" s="27"/>
      <c r="Q22" s="28"/>
      <c r="R22" s="29">
        <v>0</v>
      </c>
      <c r="S22" s="30">
        <f t="shared" si="0"/>
        <v>0</v>
      </c>
      <c r="T22" s="30">
        <f t="shared" si="1"/>
        <v>0</v>
      </c>
      <c r="U22" s="31">
        <f t="shared" si="2"/>
        <v>0</v>
      </c>
    </row>
    <row r="23" spans="1:21" ht="38.25" x14ac:dyDescent="0.25">
      <c r="A23" s="8">
        <v>12</v>
      </c>
      <c r="B23" s="7" t="s">
        <v>57</v>
      </c>
      <c r="C23" s="7" t="s">
        <v>160</v>
      </c>
      <c r="D23" s="7" t="s">
        <v>257</v>
      </c>
      <c r="E23" s="25" t="s">
        <v>73</v>
      </c>
      <c r="F23" s="12"/>
      <c r="G23" s="9"/>
      <c r="H23" s="13"/>
      <c r="I23" s="13"/>
      <c r="J23" s="10" t="s">
        <v>243</v>
      </c>
      <c r="K23" s="10">
        <v>232</v>
      </c>
      <c r="L23" s="22">
        <v>45323</v>
      </c>
      <c r="M23" s="26"/>
      <c r="N23" s="26"/>
      <c r="O23" s="26"/>
      <c r="P23" s="27"/>
      <c r="Q23" s="28"/>
      <c r="R23" s="29">
        <v>0</v>
      </c>
      <c r="S23" s="30">
        <f t="shared" si="0"/>
        <v>0</v>
      </c>
      <c r="T23" s="30">
        <f t="shared" si="1"/>
        <v>0</v>
      </c>
      <c r="U23" s="31">
        <f t="shared" si="2"/>
        <v>0</v>
      </c>
    </row>
    <row r="24" spans="1:21" ht="38.25" x14ac:dyDescent="0.25">
      <c r="A24" s="8">
        <v>13</v>
      </c>
      <c r="B24" s="7" t="s">
        <v>57</v>
      </c>
      <c r="C24" s="7" t="s">
        <v>161</v>
      </c>
      <c r="D24" s="7" t="s">
        <v>258</v>
      </c>
      <c r="E24" s="25" t="s">
        <v>74</v>
      </c>
      <c r="F24" s="12"/>
      <c r="G24" s="9"/>
      <c r="H24" s="13"/>
      <c r="I24" s="13"/>
      <c r="J24" s="10" t="s">
        <v>243</v>
      </c>
      <c r="K24" s="10">
        <v>399</v>
      </c>
      <c r="L24" s="22">
        <v>45323</v>
      </c>
      <c r="M24" s="26"/>
      <c r="N24" s="26"/>
      <c r="O24" s="26"/>
      <c r="P24" s="27"/>
      <c r="Q24" s="28"/>
      <c r="R24" s="29">
        <v>0</v>
      </c>
      <c r="S24" s="30">
        <f t="shared" si="0"/>
        <v>0</v>
      </c>
      <c r="T24" s="30">
        <f t="shared" si="1"/>
        <v>0</v>
      </c>
      <c r="U24" s="31">
        <f t="shared" si="2"/>
        <v>0</v>
      </c>
    </row>
    <row r="25" spans="1:21" ht="38.25" x14ac:dyDescent="0.25">
      <c r="A25" s="8">
        <v>14</v>
      </c>
      <c r="B25" s="7" t="s">
        <v>57</v>
      </c>
      <c r="C25" s="7" t="s">
        <v>162</v>
      </c>
      <c r="D25" s="7" t="s">
        <v>259</v>
      </c>
      <c r="E25" s="25" t="s">
        <v>75</v>
      </c>
      <c r="F25" s="12"/>
      <c r="G25" s="9"/>
      <c r="H25" s="13"/>
      <c r="I25" s="13"/>
      <c r="J25" s="10" t="s">
        <v>243</v>
      </c>
      <c r="K25" s="10">
        <v>521</v>
      </c>
      <c r="L25" s="22">
        <v>45323</v>
      </c>
      <c r="M25" s="26"/>
      <c r="N25" s="26"/>
      <c r="O25" s="26"/>
      <c r="P25" s="27"/>
      <c r="Q25" s="28"/>
      <c r="R25" s="29">
        <v>0</v>
      </c>
      <c r="S25" s="30">
        <f t="shared" si="0"/>
        <v>0</v>
      </c>
      <c r="T25" s="30">
        <f t="shared" si="1"/>
        <v>0</v>
      </c>
      <c r="U25" s="31">
        <f t="shared" si="2"/>
        <v>0</v>
      </c>
    </row>
    <row r="26" spans="1:21" ht="38.25" x14ac:dyDescent="0.25">
      <c r="A26" s="8">
        <v>15</v>
      </c>
      <c r="B26" s="7" t="s">
        <v>57</v>
      </c>
      <c r="C26" s="7" t="s">
        <v>163</v>
      </c>
      <c r="D26" s="7" t="s">
        <v>260</v>
      </c>
      <c r="E26" s="25" t="s">
        <v>76</v>
      </c>
      <c r="F26" s="12"/>
      <c r="G26" s="9"/>
      <c r="H26" s="13"/>
      <c r="I26" s="13"/>
      <c r="J26" s="10" t="s">
        <v>243</v>
      </c>
      <c r="K26" s="10">
        <v>417</v>
      </c>
      <c r="L26" s="22">
        <v>45323</v>
      </c>
      <c r="M26" s="26"/>
      <c r="N26" s="26"/>
      <c r="O26" s="26"/>
      <c r="P26" s="27"/>
      <c r="Q26" s="28"/>
      <c r="R26" s="29">
        <v>0</v>
      </c>
      <c r="S26" s="30">
        <f t="shared" si="0"/>
        <v>0</v>
      </c>
      <c r="T26" s="30">
        <f t="shared" si="1"/>
        <v>0</v>
      </c>
      <c r="U26" s="31">
        <f t="shared" si="2"/>
        <v>0</v>
      </c>
    </row>
    <row r="27" spans="1:21" ht="38.25" x14ac:dyDescent="0.25">
      <c r="A27" s="8">
        <v>16</v>
      </c>
      <c r="B27" s="7" t="s">
        <v>57</v>
      </c>
      <c r="C27" s="7" t="s">
        <v>164</v>
      </c>
      <c r="D27" s="7" t="s">
        <v>261</v>
      </c>
      <c r="E27" s="25" t="s">
        <v>77</v>
      </c>
      <c r="F27" s="12"/>
      <c r="G27" s="9"/>
      <c r="H27" s="13"/>
      <c r="I27" s="13"/>
      <c r="J27" s="10" t="s">
        <v>243</v>
      </c>
      <c r="K27" s="10">
        <v>534</v>
      </c>
      <c r="L27" s="22">
        <v>45323</v>
      </c>
      <c r="M27" s="26"/>
      <c r="N27" s="26"/>
      <c r="O27" s="26"/>
      <c r="P27" s="27"/>
      <c r="Q27" s="28"/>
      <c r="R27" s="29">
        <v>0</v>
      </c>
      <c r="S27" s="30">
        <f t="shared" si="0"/>
        <v>0</v>
      </c>
      <c r="T27" s="30">
        <f t="shared" si="1"/>
        <v>0</v>
      </c>
      <c r="U27" s="31">
        <f t="shared" si="2"/>
        <v>0</v>
      </c>
    </row>
    <row r="28" spans="1:21" ht="38.25" x14ac:dyDescent="0.25">
      <c r="A28" s="8">
        <v>17</v>
      </c>
      <c r="B28" s="7" t="s">
        <v>57</v>
      </c>
      <c r="C28" s="7" t="s">
        <v>165</v>
      </c>
      <c r="D28" s="7" t="s">
        <v>262</v>
      </c>
      <c r="E28" s="25" t="s">
        <v>78</v>
      </c>
      <c r="F28" s="12"/>
      <c r="G28" s="9"/>
      <c r="H28" s="13"/>
      <c r="I28" s="13"/>
      <c r="J28" s="10" t="s">
        <v>243</v>
      </c>
      <c r="K28" s="10">
        <v>600</v>
      </c>
      <c r="L28" s="22">
        <v>45323</v>
      </c>
      <c r="M28" s="26"/>
      <c r="N28" s="26"/>
      <c r="O28" s="26"/>
      <c r="P28" s="27"/>
      <c r="Q28" s="28"/>
      <c r="R28" s="29">
        <v>0</v>
      </c>
      <c r="S28" s="30">
        <f t="shared" si="0"/>
        <v>0</v>
      </c>
      <c r="T28" s="30">
        <f t="shared" si="1"/>
        <v>0</v>
      </c>
      <c r="U28" s="31">
        <f t="shared" si="2"/>
        <v>0</v>
      </c>
    </row>
    <row r="29" spans="1:21" ht="29.25" customHeight="1" x14ac:dyDescent="0.25">
      <c r="A29" s="8">
        <v>18</v>
      </c>
      <c r="B29" s="7" t="s">
        <v>166</v>
      </c>
      <c r="C29" s="7" t="s">
        <v>167</v>
      </c>
      <c r="D29" s="7" t="s">
        <v>263</v>
      </c>
      <c r="E29" s="25" t="s">
        <v>79</v>
      </c>
      <c r="F29" s="12"/>
      <c r="G29" s="9"/>
      <c r="H29" s="13"/>
      <c r="I29" s="13"/>
      <c r="J29" s="10" t="s">
        <v>244</v>
      </c>
      <c r="K29" s="10">
        <v>0.5</v>
      </c>
      <c r="L29" s="22">
        <v>45323</v>
      </c>
      <c r="M29" s="26"/>
      <c r="N29" s="26"/>
      <c r="O29" s="26"/>
      <c r="P29" s="27"/>
      <c r="Q29" s="28"/>
      <c r="R29" s="29">
        <v>0</v>
      </c>
      <c r="S29" s="30">
        <f t="shared" si="0"/>
        <v>0</v>
      </c>
      <c r="T29" s="30">
        <f t="shared" si="1"/>
        <v>0</v>
      </c>
      <c r="U29" s="31">
        <f t="shared" si="2"/>
        <v>0</v>
      </c>
    </row>
    <row r="30" spans="1:21" ht="27" customHeight="1" x14ac:dyDescent="0.25">
      <c r="A30" s="8">
        <v>19</v>
      </c>
      <c r="B30" s="7" t="s">
        <v>166</v>
      </c>
      <c r="C30" s="7" t="s">
        <v>168</v>
      </c>
      <c r="D30" s="7" t="s">
        <v>264</v>
      </c>
      <c r="E30" s="25" t="s">
        <v>80</v>
      </c>
      <c r="F30" s="12"/>
      <c r="G30" s="9"/>
      <c r="H30" s="13"/>
      <c r="I30" s="13"/>
      <c r="J30" s="10" t="s">
        <v>244</v>
      </c>
      <c r="K30" s="10">
        <v>1</v>
      </c>
      <c r="L30" s="22">
        <v>45323</v>
      </c>
      <c r="M30" s="26"/>
      <c r="N30" s="26"/>
      <c r="O30" s="26"/>
      <c r="P30" s="27"/>
      <c r="Q30" s="28"/>
      <c r="R30" s="29">
        <v>0</v>
      </c>
      <c r="S30" s="30">
        <f t="shared" si="0"/>
        <v>0</v>
      </c>
      <c r="T30" s="30">
        <f t="shared" si="1"/>
        <v>0</v>
      </c>
      <c r="U30" s="31">
        <f t="shared" si="2"/>
        <v>0</v>
      </c>
    </row>
    <row r="31" spans="1:21" ht="25.5" x14ac:dyDescent="0.25">
      <c r="A31" s="8">
        <v>20</v>
      </c>
      <c r="B31" s="7" t="s">
        <v>57</v>
      </c>
      <c r="C31" s="7" t="s">
        <v>169</v>
      </c>
      <c r="D31" s="7" t="s">
        <v>265</v>
      </c>
      <c r="E31" s="25" t="s">
        <v>81</v>
      </c>
      <c r="F31" s="12"/>
      <c r="G31" s="9"/>
      <c r="H31" s="13"/>
      <c r="I31" s="13"/>
      <c r="J31" s="10" t="s">
        <v>244</v>
      </c>
      <c r="K31" s="10">
        <v>0.19400000000000001</v>
      </c>
      <c r="L31" s="22">
        <v>45323</v>
      </c>
      <c r="M31" s="26"/>
      <c r="N31" s="26"/>
      <c r="O31" s="26"/>
      <c r="P31" s="27"/>
      <c r="Q31" s="28"/>
      <c r="R31" s="29">
        <v>0</v>
      </c>
      <c r="S31" s="30">
        <f t="shared" si="0"/>
        <v>0</v>
      </c>
      <c r="T31" s="30">
        <f t="shared" si="1"/>
        <v>0</v>
      </c>
      <c r="U31" s="31">
        <f t="shared" si="2"/>
        <v>0</v>
      </c>
    </row>
    <row r="32" spans="1:21" ht="22.5" x14ac:dyDescent="0.25">
      <c r="A32" s="8">
        <v>21</v>
      </c>
      <c r="B32" s="7" t="s">
        <v>57</v>
      </c>
      <c r="C32" s="7" t="s">
        <v>170</v>
      </c>
      <c r="D32" s="7" t="s">
        <v>266</v>
      </c>
      <c r="E32" s="25" t="s">
        <v>82</v>
      </c>
      <c r="F32" s="12"/>
      <c r="G32" s="9"/>
      <c r="H32" s="13"/>
      <c r="I32" s="13"/>
      <c r="J32" s="10" t="s">
        <v>244</v>
      </c>
      <c r="K32" s="10">
        <v>0.70699999999999996</v>
      </c>
      <c r="L32" s="22">
        <v>45323</v>
      </c>
      <c r="M32" s="26"/>
      <c r="N32" s="26"/>
      <c r="O32" s="26"/>
      <c r="P32" s="27"/>
      <c r="Q32" s="28"/>
      <c r="R32" s="29">
        <v>0</v>
      </c>
      <c r="S32" s="30">
        <f t="shared" si="0"/>
        <v>0</v>
      </c>
      <c r="T32" s="30">
        <f t="shared" si="1"/>
        <v>0</v>
      </c>
      <c r="U32" s="31">
        <f t="shared" si="2"/>
        <v>0</v>
      </c>
    </row>
    <row r="33" spans="1:21" ht="25.5" x14ac:dyDescent="0.25">
      <c r="A33" s="8">
        <v>22</v>
      </c>
      <c r="B33" s="7" t="s">
        <v>57</v>
      </c>
      <c r="C33" s="7" t="s">
        <v>171</v>
      </c>
      <c r="D33" s="7" t="s">
        <v>267</v>
      </c>
      <c r="E33" s="25" t="s">
        <v>83</v>
      </c>
      <c r="F33" s="12"/>
      <c r="G33" s="9"/>
      <c r="H33" s="13"/>
      <c r="I33" s="13"/>
      <c r="J33" s="10" t="s">
        <v>244</v>
      </c>
      <c r="K33" s="10">
        <v>0.85899999999999999</v>
      </c>
      <c r="L33" s="22">
        <v>45323</v>
      </c>
      <c r="M33" s="26"/>
      <c r="N33" s="26"/>
      <c r="O33" s="26"/>
      <c r="P33" s="27"/>
      <c r="Q33" s="28"/>
      <c r="R33" s="29">
        <v>0</v>
      </c>
      <c r="S33" s="30">
        <f t="shared" si="0"/>
        <v>0</v>
      </c>
      <c r="T33" s="30">
        <f t="shared" si="1"/>
        <v>0</v>
      </c>
      <c r="U33" s="31">
        <f t="shared" si="2"/>
        <v>0</v>
      </c>
    </row>
    <row r="34" spans="1:21" ht="22.5" x14ac:dyDescent="0.25">
      <c r="A34" s="8">
        <v>23</v>
      </c>
      <c r="B34" s="7" t="s">
        <v>57</v>
      </c>
      <c r="C34" s="7" t="s">
        <v>172</v>
      </c>
      <c r="D34" s="7" t="s">
        <v>268</v>
      </c>
      <c r="E34" s="25" t="s">
        <v>84</v>
      </c>
      <c r="F34" s="12"/>
      <c r="G34" s="9"/>
      <c r="H34" s="13"/>
      <c r="I34" s="13"/>
      <c r="J34" s="10" t="s">
        <v>244</v>
      </c>
      <c r="K34" s="10">
        <v>1.137</v>
      </c>
      <c r="L34" s="22">
        <v>45323</v>
      </c>
      <c r="M34" s="26"/>
      <c r="N34" s="26"/>
      <c r="O34" s="26"/>
      <c r="P34" s="27"/>
      <c r="Q34" s="28"/>
      <c r="R34" s="29">
        <v>0</v>
      </c>
      <c r="S34" s="30">
        <f t="shared" si="0"/>
        <v>0</v>
      </c>
      <c r="T34" s="30">
        <f t="shared" si="1"/>
        <v>0</v>
      </c>
      <c r="U34" s="31">
        <f t="shared" si="2"/>
        <v>0</v>
      </c>
    </row>
    <row r="35" spans="1:21" ht="25.5" x14ac:dyDescent="0.25">
      <c r="A35" s="8">
        <v>24</v>
      </c>
      <c r="B35" s="7" t="s">
        <v>57</v>
      </c>
      <c r="C35" s="7" t="s">
        <v>173</v>
      </c>
      <c r="D35" s="7" t="s">
        <v>269</v>
      </c>
      <c r="E35" s="25" t="s">
        <v>85</v>
      </c>
      <c r="F35" s="12"/>
      <c r="G35" s="9"/>
      <c r="H35" s="13"/>
      <c r="I35" s="13"/>
      <c r="J35" s="10" t="s">
        <v>244</v>
      </c>
      <c r="K35" s="10">
        <v>0.31</v>
      </c>
      <c r="L35" s="22">
        <v>45323</v>
      </c>
      <c r="M35" s="26"/>
      <c r="N35" s="26"/>
      <c r="O35" s="26"/>
      <c r="P35" s="27"/>
      <c r="Q35" s="28"/>
      <c r="R35" s="29">
        <v>0</v>
      </c>
      <c r="S35" s="30">
        <f t="shared" si="0"/>
        <v>0</v>
      </c>
      <c r="T35" s="30">
        <f t="shared" si="1"/>
        <v>0</v>
      </c>
      <c r="U35" s="31">
        <f t="shared" si="2"/>
        <v>0</v>
      </c>
    </row>
    <row r="36" spans="1:21" ht="25.5" x14ac:dyDescent="0.25">
      <c r="A36" s="8">
        <v>25</v>
      </c>
      <c r="B36" s="7" t="s">
        <v>57</v>
      </c>
      <c r="C36" s="7" t="s">
        <v>174</v>
      </c>
      <c r="D36" s="7" t="s">
        <v>270</v>
      </c>
      <c r="E36" s="25" t="s">
        <v>86</v>
      </c>
      <c r="F36" s="12"/>
      <c r="G36" s="9"/>
      <c r="H36" s="13"/>
      <c r="I36" s="13"/>
      <c r="J36" s="10" t="s">
        <v>244</v>
      </c>
      <c r="K36" s="10">
        <v>1.4279999999999999</v>
      </c>
      <c r="L36" s="22">
        <v>45323</v>
      </c>
      <c r="M36" s="26"/>
      <c r="N36" s="26"/>
      <c r="O36" s="26"/>
      <c r="P36" s="27"/>
      <c r="Q36" s="28"/>
      <c r="R36" s="29">
        <v>0</v>
      </c>
      <c r="S36" s="30">
        <f t="shared" si="0"/>
        <v>0</v>
      </c>
      <c r="T36" s="30">
        <f t="shared" si="1"/>
        <v>0</v>
      </c>
      <c r="U36" s="31">
        <f t="shared" si="2"/>
        <v>0</v>
      </c>
    </row>
    <row r="37" spans="1:21" ht="25.5" x14ac:dyDescent="0.25">
      <c r="A37" s="8">
        <v>26</v>
      </c>
      <c r="B37" s="7" t="s">
        <v>57</v>
      </c>
      <c r="C37" s="7" t="s">
        <v>175</v>
      </c>
      <c r="D37" s="7" t="s">
        <v>271</v>
      </c>
      <c r="E37" s="25" t="s">
        <v>87</v>
      </c>
      <c r="F37" s="12"/>
      <c r="G37" s="9"/>
      <c r="H37" s="13"/>
      <c r="I37" s="13"/>
      <c r="J37" s="10" t="s">
        <v>244</v>
      </c>
      <c r="K37" s="10">
        <v>1.766</v>
      </c>
      <c r="L37" s="22">
        <v>45323</v>
      </c>
      <c r="M37" s="26"/>
      <c r="N37" s="26"/>
      <c r="O37" s="26"/>
      <c r="P37" s="27"/>
      <c r="Q37" s="28"/>
      <c r="R37" s="29">
        <v>0</v>
      </c>
      <c r="S37" s="30">
        <f t="shared" si="0"/>
        <v>0</v>
      </c>
      <c r="T37" s="30">
        <f t="shared" si="1"/>
        <v>0</v>
      </c>
      <c r="U37" s="31">
        <f t="shared" si="2"/>
        <v>0</v>
      </c>
    </row>
    <row r="38" spans="1:21" ht="47.25" customHeight="1" x14ac:dyDescent="0.25">
      <c r="A38" s="8">
        <v>27</v>
      </c>
      <c r="B38" s="7" t="s">
        <v>176</v>
      </c>
      <c r="C38" s="7" t="s">
        <v>177</v>
      </c>
      <c r="D38" s="7" t="s">
        <v>272</v>
      </c>
      <c r="E38" s="25" t="s">
        <v>88</v>
      </c>
      <c r="F38" s="12"/>
      <c r="G38" s="9"/>
      <c r="H38" s="13"/>
      <c r="I38" s="13"/>
      <c r="J38" s="10" t="s">
        <v>244</v>
      </c>
      <c r="K38" s="10">
        <v>0.38</v>
      </c>
      <c r="L38" s="22">
        <v>45323</v>
      </c>
      <c r="M38" s="26"/>
      <c r="N38" s="26"/>
      <c r="O38" s="26"/>
      <c r="P38" s="27"/>
      <c r="Q38" s="28"/>
      <c r="R38" s="29">
        <v>0</v>
      </c>
      <c r="S38" s="30">
        <f t="shared" si="0"/>
        <v>0</v>
      </c>
      <c r="T38" s="30">
        <f t="shared" si="1"/>
        <v>0</v>
      </c>
      <c r="U38" s="31">
        <f t="shared" si="2"/>
        <v>0</v>
      </c>
    </row>
    <row r="39" spans="1:21" ht="25.5" x14ac:dyDescent="0.25">
      <c r="A39" s="8">
        <v>28</v>
      </c>
      <c r="B39" s="7" t="s">
        <v>57</v>
      </c>
      <c r="C39" s="7" t="s">
        <v>178</v>
      </c>
      <c r="D39" s="7" t="s">
        <v>273</v>
      </c>
      <c r="E39" s="25" t="s">
        <v>89</v>
      </c>
      <c r="F39" s="12"/>
      <c r="G39" s="9"/>
      <c r="H39" s="13"/>
      <c r="I39" s="13"/>
      <c r="J39" s="10" t="s">
        <v>244</v>
      </c>
      <c r="K39" s="10">
        <v>2.1419999999999999</v>
      </c>
      <c r="L39" s="22">
        <v>45323</v>
      </c>
      <c r="M39" s="26"/>
      <c r="N39" s="26"/>
      <c r="O39" s="26"/>
      <c r="P39" s="27"/>
      <c r="Q39" s="28"/>
      <c r="R39" s="29">
        <v>0</v>
      </c>
      <c r="S39" s="30">
        <f t="shared" si="0"/>
        <v>0</v>
      </c>
      <c r="T39" s="30">
        <f t="shared" si="1"/>
        <v>0</v>
      </c>
      <c r="U39" s="31">
        <f t="shared" si="2"/>
        <v>0</v>
      </c>
    </row>
    <row r="40" spans="1:21" ht="22.5" x14ac:dyDescent="0.25">
      <c r="A40" s="8">
        <v>29</v>
      </c>
      <c r="B40" s="7" t="s">
        <v>57</v>
      </c>
      <c r="C40" s="7" t="s">
        <v>179</v>
      </c>
      <c r="D40" s="7" t="s">
        <v>274</v>
      </c>
      <c r="E40" s="25" t="s">
        <v>90</v>
      </c>
      <c r="F40" s="12"/>
      <c r="G40" s="9"/>
      <c r="H40" s="13"/>
      <c r="I40" s="13"/>
      <c r="J40" s="10" t="s">
        <v>244</v>
      </c>
      <c r="K40" s="10">
        <v>1</v>
      </c>
      <c r="L40" s="22">
        <v>45323</v>
      </c>
      <c r="M40" s="26"/>
      <c r="N40" s="26"/>
      <c r="O40" s="26"/>
      <c r="P40" s="27"/>
      <c r="Q40" s="28"/>
      <c r="R40" s="29">
        <v>0</v>
      </c>
      <c r="S40" s="30">
        <f t="shared" si="0"/>
        <v>0</v>
      </c>
      <c r="T40" s="30">
        <f t="shared" si="1"/>
        <v>0</v>
      </c>
      <c r="U40" s="31">
        <f t="shared" si="2"/>
        <v>0</v>
      </c>
    </row>
    <row r="41" spans="1:21" ht="25.5" x14ac:dyDescent="0.25">
      <c r="A41" s="8">
        <v>30</v>
      </c>
      <c r="B41" s="7" t="s">
        <v>57</v>
      </c>
      <c r="C41" s="7" t="s">
        <v>180</v>
      </c>
      <c r="D41" s="7" t="s">
        <v>275</v>
      </c>
      <c r="E41" s="25" t="s">
        <v>91</v>
      </c>
      <c r="F41" s="12"/>
      <c r="G41" s="9"/>
      <c r="H41" s="13"/>
      <c r="I41" s="13"/>
      <c r="J41" s="10" t="s">
        <v>244</v>
      </c>
      <c r="K41" s="10">
        <v>1.9</v>
      </c>
      <c r="L41" s="22">
        <v>45323</v>
      </c>
      <c r="M41" s="26"/>
      <c r="N41" s="26"/>
      <c r="O41" s="26"/>
      <c r="P41" s="27"/>
      <c r="Q41" s="28"/>
      <c r="R41" s="29">
        <v>0</v>
      </c>
      <c r="S41" s="30">
        <f t="shared" si="0"/>
        <v>0</v>
      </c>
      <c r="T41" s="30">
        <f t="shared" si="1"/>
        <v>0</v>
      </c>
      <c r="U41" s="31">
        <f t="shared" si="2"/>
        <v>0</v>
      </c>
    </row>
    <row r="42" spans="1:21" ht="25.5" x14ac:dyDescent="0.25">
      <c r="A42" s="8">
        <v>31</v>
      </c>
      <c r="B42" s="7" t="s">
        <v>57</v>
      </c>
      <c r="C42" s="7" t="s">
        <v>181</v>
      </c>
      <c r="D42" s="7" t="s">
        <v>276</v>
      </c>
      <c r="E42" s="25" t="s">
        <v>92</v>
      </c>
      <c r="F42" s="12"/>
      <c r="G42" s="9"/>
      <c r="H42" s="13"/>
      <c r="I42" s="13"/>
      <c r="J42" s="10" t="s">
        <v>244</v>
      </c>
      <c r="K42" s="10">
        <v>0.42199999999999999</v>
      </c>
      <c r="L42" s="22">
        <v>45323</v>
      </c>
      <c r="M42" s="26"/>
      <c r="N42" s="26"/>
      <c r="O42" s="26"/>
      <c r="P42" s="27"/>
      <c r="Q42" s="28"/>
      <c r="R42" s="29">
        <v>0</v>
      </c>
      <c r="S42" s="30">
        <f t="shared" si="0"/>
        <v>0</v>
      </c>
      <c r="T42" s="30">
        <f t="shared" si="1"/>
        <v>0</v>
      </c>
      <c r="U42" s="31">
        <f t="shared" si="2"/>
        <v>0</v>
      </c>
    </row>
    <row r="43" spans="1:21" ht="25.5" x14ac:dyDescent="0.25">
      <c r="A43" s="8">
        <v>32</v>
      </c>
      <c r="B43" s="7" t="s">
        <v>57</v>
      </c>
      <c r="C43" s="7" t="s">
        <v>182</v>
      </c>
      <c r="D43" s="7" t="s">
        <v>277</v>
      </c>
      <c r="E43" s="25" t="s">
        <v>93</v>
      </c>
      <c r="F43" s="12"/>
      <c r="G43" s="9"/>
      <c r="H43" s="13"/>
      <c r="I43" s="13"/>
      <c r="J43" s="10" t="s">
        <v>244</v>
      </c>
      <c r="K43" s="10">
        <v>2.27</v>
      </c>
      <c r="L43" s="22">
        <v>45323</v>
      </c>
      <c r="M43" s="26"/>
      <c r="N43" s="26"/>
      <c r="O43" s="26"/>
      <c r="P43" s="27"/>
      <c r="Q43" s="28"/>
      <c r="R43" s="29">
        <v>0</v>
      </c>
      <c r="S43" s="30">
        <f t="shared" si="0"/>
        <v>0</v>
      </c>
      <c r="T43" s="30">
        <f t="shared" si="1"/>
        <v>0</v>
      </c>
      <c r="U43" s="31">
        <f t="shared" si="2"/>
        <v>0</v>
      </c>
    </row>
    <row r="44" spans="1:21" ht="22.5" x14ac:dyDescent="0.25">
      <c r="A44" s="8">
        <v>33</v>
      </c>
      <c r="B44" s="7" t="s">
        <v>57</v>
      </c>
      <c r="C44" s="7" t="s">
        <v>183</v>
      </c>
      <c r="D44" s="7" t="s">
        <v>278</v>
      </c>
      <c r="E44" s="25" t="s">
        <v>94</v>
      </c>
      <c r="F44" s="12"/>
      <c r="G44" s="9"/>
      <c r="H44" s="13"/>
      <c r="I44" s="13"/>
      <c r="J44" s="10" t="s">
        <v>244</v>
      </c>
      <c r="K44" s="10">
        <v>0.38400000000000001</v>
      </c>
      <c r="L44" s="22">
        <v>45323</v>
      </c>
      <c r="M44" s="26"/>
      <c r="N44" s="26"/>
      <c r="O44" s="26"/>
      <c r="P44" s="27"/>
      <c r="Q44" s="28"/>
      <c r="R44" s="29">
        <v>0</v>
      </c>
      <c r="S44" s="30">
        <f t="shared" si="0"/>
        <v>0</v>
      </c>
      <c r="T44" s="30">
        <f t="shared" si="1"/>
        <v>0</v>
      </c>
      <c r="U44" s="31">
        <f t="shared" si="2"/>
        <v>0</v>
      </c>
    </row>
    <row r="45" spans="1:21" ht="25.5" x14ac:dyDescent="0.25">
      <c r="A45" s="8">
        <v>34</v>
      </c>
      <c r="B45" s="7" t="s">
        <v>57</v>
      </c>
      <c r="C45" s="7" t="s">
        <v>184</v>
      </c>
      <c r="D45" s="7" t="s">
        <v>279</v>
      </c>
      <c r="E45" s="25" t="s">
        <v>95</v>
      </c>
      <c r="F45" s="12"/>
      <c r="G45" s="9"/>
      <c r="H45" s="13"/>
      <c r="I45" s="13"/>
      <c r="J45" s="10" t="s">
        <v>244</v>
      </c>
      <c r="K45" s="10">
        <v>0.89300000000000002</v>
      </c>
      <c r="L45" s="22">
        <v>45323</v>
      </c>
      <c r="M45" s="26"/>
      <c r="N45" s="26"/>
      <c r="O45" s="26"/>
      <c r="P45" s="27"/>
      <c r="Q45" s="28"/>
      <c r="R45" s="29">
        <v>0</v>
      </c>
      <c r="S45" s="30">
        <f t="shared" si="0"/>
        <v>0</v>
      </c>
      <c r="T45" s="30">
        <f t="shared" si="1"/>
        <v>0</v>
      </c>
      <c r="U45" s="31">
        <f t="shared" si="2"/>
        <v>0</v>
      </c>
    </row>
    <row r="46" spans="1:21" ht="25.5" x14ac:dyDescent="0.25">
      <c r="A46" s="8">
        <v>35</v>
      </c>
      <c r="B46" s="7" t="s">
        <v>57</v>
      </c>
      <c r="C46" s="7" t="s">
        <v>185</v>
      </c>
      <c r="D46" s="7" t="s">
        <v>280</v>
      </c>
      <c r="E46" s="25" t="s">
        <v>96</v>
      </c>
      <c r="F46" s="12"/>
      <c r="G46" s="9"/>
      <c r="H46" s="13"/>
      <c r="I46" s="13"/>
      <c r="J46" s="10" t="s">
        <v>244</v>
      </c>
      <c r="K46" s="10">
        <v>1.18</v>
      </c>
      <c r="L46" s="22">
        <v>45323</v>
      </c>
      <c r="M46" s="26"/>
      <c r="N46" s="26"/>
      <c r="O46" s="26"/>
      <c r="P46" s="27"/>
      <c r="Q46" s="28"/>
      <c r="R46" s="29">
        <v>0</v>
      </c>
      <c r="S46" s="30">
        <f t="shared" si="0"/>
        <v>0</v>
      </c>
      <c r="T46" s="30">
        <f t="shared" si="1"/>
        <v>0</v>
      </c>
      <c r="U46" s="31">
        <f t="shared" si="2"/>
        <v>0</v>
      </c>
    </row>
    <row r="47" spans="1:21" ht="69" customHeight="1" x14ac:dyDescent="0.25">
      <c r="A47" s="8">
        <v>36</v>
      </c>
      <c r="B47" s="7" t="s">
        <v>186</v>
      </c>
      <c r="C47" s="7" t="s">
        <v>187</v>
      </c>
      <c r="D47" s="7" t="s">
        <v>281</v>
      </c>
      <c r="E47" s="25" t="s">
        <v>97</v>
      </c>
      <c r="F47" s="12"/>
      <c r="G47" s="9"/>
      <c r="H47" s="13"/>
      <c r="I47" s="13"/>
      <c r="J47" s="10" t="s">
        <v>244</v>
      </c>
      <c r="K47" s="10">
        <v>3.7</v>
      </c>
      <c r="L47" s="22">
        <v>45323</v>
      </c>
      <c r="M47" s="26"/>
      <c r="N47" s="26"/>
      <c r="O47" s="26"/>
      <c r="P47" s="27"/>
      <c r="Q47" s="28"/>
      <c r="R47" s="29">
        <v>0</v>
      </c>
      <c r="S47" s="30">
        <f t="shared" si="0"/>
        <v>0</v>
      </c>
      <c r="T47" s="30">
        <f t="shared" si="1"/>
        <v>0</v>
      </c>
      <c r="U47" s="31">
        <f t="shared" si="2"/>
        <v>0</v>
      </c>
    </row>
    <row r="48" spans="1:21" ht="22.5" x14ac:dyDescent="0.25">
      <c r="A48" s="8">
        <v>37</v>
      </c>
      <c r="B48" s="7" t="s">
        <v>57</v>
      </c>
      <c r="C48" s="7" t="s">
        <v>188</v>
      </c>
      <c r="D48" s="7" t="s">
        <v>282</v>
      </c>
      <c r="E48" s="25" t="s">
        <v>98</v>
      </c>
      <c r="F48" s="12"/>
      <c r="G48" s="9"/>
      <c r="H48" s="13"/>
      <c r="I48" s="13"/>
      <c r="J48" s="10" t="s">
        <v>244</v>
      </c>
      <c r="K48" s="10">
        <v>0.123</v>
      </c>
      <c r="L48" s="22">
        <v>45323</v>
      </c>
      <c r="M48" s="26"/>
      <c r="N48" s="26"/>
      <c r="O48" s="26"/>
      <c r="P48" s="27"/>
      <c r="Q48" s="28"/>
      <c r="R48" s="29">
        <v>0</v>
      </c>
      <c r="S48" s="30">
        <f t="shared" si="0"/>
        <v>0</v>
      </c>
      <c r="T48" s="30">
        <f t="shared" si="1"/>
        <v>0</v>
      </c>
      <c r="U48" s="31">
        <f t="shared" si="2"/>
        <v>0</v>
      </c>
    </row>
    <row r="49" spans="1:21" ht="25.5" x14ac:dyDescent="0.25">
      <c r="A49" s="8">
        <v>38</v>
      </c>
      <c r="B49" s="7" t="s">
        <v>57</v>
      </c>
      <c r="C49" s="7" t="s">
        <v>189</v>
      </c>
      <c r="D49" s="7" t="s">
        <v>283</v>
      </c>
      <c r="E49" s="25" t="s">
        <v>99</v>
      </c>
      <c r="F49" s="12"/>
      <c r="G49" s="9"/>
      <c r="H49" s="13"/>
      <c r="I49" s="13"/>
      <c r="J49" s="10" t="s">
        <v>244</v>
      </c>
      <c r="K49" s="10">
        <v>0.19400000000000001</v>
      </c>
      <c r="L49" s="22">
        <v>45323</v>
      </c>
      <c r="M49" s="26"/>
      <c r="N49" s="26"/>
      <c r="O49" s="26"/>
      <c r="P49" s="27"/>
      <c r="Q49" s="28"/>
      <c r="R49" s="29">
        <v>0</v>
      </c>
      <c r="S49" s="30">
        <f t="shared" si="0"/>
        <v>0</v>
      </c>
      <c r="T49" s="30">
        <f t="shared" si="1"/>
        <v>0</v>
      </c>
      <c r="U49" s="31">
        <f t="shared" si="2"/>
        <v>0</v>
      </c>
    </row>
    <row r="50" spans="1:21" ht="56.25" x14ac:dyDescent="0.25">
      <c r="A50" s="8">
        <v>39</v>
      </c>
      <c r="B50" s="7" t="s">
        <v>190</v>
      </c>
      <c r="C50" s="7" t="s">
        <v>191</v>
      </c>
      <c r="D50" s="7" t="s">
        <v>284</v>
      </c>
      <c r="E50" s="25" t="s">
        <v>100</v>
      </c>
      <c r="F50" s="12"/>
      <c r="G50" s="9"/>
      <c r="H50" s="13"/>
      <c r="I50" s="13"/>
      <c r="J50" s="10" t="s">
        <v>244</v>
      </c>
      <c r="K50" s="10">
        <v>1.3839999999999999</v>
      </c>
      <c r="L50" s="22">
        <v>45323</v>
      </c>
      <c r="M50" s="26"/>
      <c r="N50" s="26"/>
      <c r="O50" s="26"/>
      <c r="P50" s="27"/>
      <c r="Q50" s="28"/>
      <c r="R50" s="29">
        <v>0</v>
      </c>
      <c r="S50" s="30">
        <f t="shared" si="0"/>
        <v>0</v>
      </c>
      <c r="T50" s="30">
        <f t="shared" si="1"/>
        <v>0</v>
      </c>
      <c r="U50" s="31">
        <f t="shared" si="2"/>
        <v>0</v>
      </c>
    </row>
    <row r="51" spans="1:21" ht="85.5" customHeight="1" x14ac:dyDescent="0.25">
      <c r="A51" s="8">
        <v>40</v>
      </c>
      <c r="B51" s="7" t="s">
        <v>192</v>
      </c>
      <c r="C51" s="7" t="s">
        <v>193</v>
      </c>
      <c r="D51" s="7" t="s">
        <v>285</v>
      </c>
      <c r="E51" s="25" t="s">
        <v>101</v>
      </c>
      <c r="F51" s="12"/>
      <c r="G51" s="9"/>
      <c r="H51" s="13"/>
      <c r="I51" s="13"/>
      <c r="J51" s="10" t="s">
        <v>244</v>
      </c>
      <c r="K51" s="10">
        <v>2.9</v>
      </c>
      <c r="L51" s="22">
        <v>45323</v>
      </c>
      <c r="M51" s="26"/>
      <c r="N51" s="26"/>
      <c r="O51" s="26"/>
      <c r="P51" s="27"/>
      <c r="Q51" s="28"/>
      <c r="R51" s="29">
        <v>0</v>
      </c>
      <c r="S51" s="30">
        <f t="shared" si="0"/>
        <v>0</v>
      </c>
      <c r="T51" s="30">
        <f t="shared" si="1"/>
        <v>0</v>
      </c>
      <c r="U51" s="31">
        <f t="shared" si="2"/>
        <v>0</v>
      </c>
    </row>
    <row r="52" spans="1:21" x14ac:dyDescent="0.25">
      <c r="A52" s="8">
        <v>41</v>
      </c>
      <c r="B52" s="7" t="s">
        <v>194</v>
      </c>
      <c r="C52" s="7" t="s">
        <v>195</v>
      </c>
      <c r="D52" s="7" t="s">
        <v>286</v>
      </c>
      <c r="E52" s="25" t="s">
        <v>102</v>
      </c>
      <c r="F52" s="12"/>
      <c r="G52" s="9"/>
      <c r="H52" s="13"/>
      <c r="I52" s="13"/>
      <c r="J52" s="10" t="s">
        <v>244</v>
      </c>
      <c r="K52" s="10">
        <v>2.5000000000000001E-2</v>
      </c>
      <c r="L52" s="22">
        <v>45323</v>
      </c>
      <c r="M52" s="26"/>
      <c r="N52" s="26"/>
      <c r="O52" s="26"/>
      <c r="P52" s="27"/>
      <c r="Q52" s="28"/>
      <c r="R52" s="29">
        <v>0</v>
      </c>
      <c r="S52" s="30">
        <f t="shared" si="0"/>
        <v>0</v>
      </c>
      <c r="T52" s="30">
        <f t="shared" si="1"/>
        <v>0</v>
      </c>
      <c r="U52" s="31">
        <f t="shared" si="2"/>
        <v>0</v>
      </c>
    </row>
    <row r="53" spans="1:21" ht="62.25" customHeight="1" x14ac:dyDescent="0.25">
      <c r="A53" s="8">
        <v>42</v>
      </c>
      <c r="B53" s="7" t="s">
        <v>196</v>
      </c>
      <c r="C53" s="7" t="s">
        <v>197</v>
      </c>
      <c r="D53" s="7" t="s">
        <v>287</v>
      </c>
      <c r="E53" s="25" t="s">
        <v>103</v>
      </c>
      <c r="F53" s="12"/>
      <c r="G53" s="9"/>
      <c r="H53" s="13"/>
      <c r="I53" s="13"/>
      <c r="J53" s="10" t="s">
        <v>244</v>
      </c>
      <c r="K53" s="10">
        <v>5.2</v>
      </c>
      <c r="L53" s="22">
        <v>45323</v>
      </c>
      <c r="M53" s="26"/>
      <c r="N53" s="26"/>
      <c r="O53" s="26"/>
      <c r="P53" s="27"/>
      <c r="Q53" s="28"/>
      <c r="R53" s="29">
        <v>0</v>
      </c>
      <c r="S53" s="30">
        <f t="shared" si="0"/>
        <v>0</v>
      </c>
      <c r="T53" s="30">
        <f t="shared" si="1"/>
        <v>0</v>
      </c>
      <c r="U53" s="31">
        <f t="shared" si="2"/>
        <v>0</v>
      </c>
    </row>
    <row r="54" spans="1:21" ht="45" x14ac:dyDescent="0.25">
      <c r="A54" s="8">
        <v>43</v>
      </c>
      <c r="B54" s="7" t="s">
        <v>59</v>
      </c>
      <c r="C54" s="7" t="s">
        <v>198</v>
      </c>
      <c r="D54" s="7" t="s">
        <v>288</v>
      </c>
      <c r="E54" s="25" t="s">
        <v>104</v>
      </c>
      <c r="F54" s="12"/>
      <c r="G54" s="9"/>
      <c r="H54" s="13"/>
      <c r="I54" s="13"/>
      <c r="J54" s="10" t="s">
        <v>244</v>
      </c>
      <c r="K54" s="10">
        <v>1</v>
      </c>
      <c r="L54" s="22">
        <v>45323</v>
      </c>
      <c r="M54" s="26"/>
      <c r="N54" s="26"/>
      <c r="O54" s="26"/>
      <c r="P54" s="27"/>
      <c r="Q54" s="28"/>
      <c r="R54" s="29">
        <v>0</v>
      </c>
      <c r="S54" s="30">
        <f t="shared" si="0"/>
        <v>0</v>
      </c>
      <c r="T54" s="30">
        <f t="shared" si="1"/>
        <v>0</v>
      </c>
      <c r="U54" s="31">
        <f t="shared" si="2"/>
        <v>0</v>
      </c>
    </row>
    <row r="55" spans="1:21" ht="25.5" x14ac:dyDescent="0.25">
      <c r="A55" s="8">
        <v>44</v>
      </c>
      <c r="B55" s="7" t="s">
        <v>57</v>
      </c>
      <c r="C55" s="7" t="s">
        <v>199</v>
      </c>
      <c r="D55" s="7" t="s">
        <v>289</v>
      </c>
      <c r="E55" s="25" t="s">
        <v>105</v>
      </c>
      <c r="F55" s="12"/>
      <c r="G55" s="9"/>
      <c r="H55" s="13"/>
      <c r="I55" s="13"/>
      <c r="J55" s="10" t="s">
        <v>244</v>
      </c>
      <c r="K55" s="10">
        <v>9.1999999999999998E-2</v>
      </c>
      <c r="L55" s="22">
        <v>45323</v>
      </c>
      <c r="M55" s="26"/>
      <c r="N55" s="26"/>
      <c r="O55" s="26"/>
      <c r="P55" s="27"/>
      <c r="Q55" s="28"/>
      <c r="R55" s="29">
        <v>0</v>
      </c>
      <c r="S55" s="30">
        <f t="shared" si="0"/>
        <v>0</v>
      </c>
      <c r="T55" s="30">
        <f t="shared" si="1"/>
        <v>0</v>
      </c>
      <c r="U55" s="31">
        <f t="shared" si="2"/>
        <v>0</v>
      </c>
    </row>
    <row r="56" spans="1:21" ht="56.25" x14ac:dyDescent="0.25">
      <c r="A56" s="8">
        <v>45</v>
      </c>
      <c r="B56" s="7" t="s">
        <v>190</v>
      </c>
      <c r="C56" s="7" t="s">
        <v>200</v>
      </c>
      <c r="D56" s="7" t="s">
        <v>290</v>
      </c>
      <c r="E56" s="25" t="s">
        <v>106</v>
      </c>
      <c r="F56" s="12"/>
      <c r="G56" s="9"/>
      <c r="H56" s="13"/>
      <c r="I56" s="13"/>
      <c r="J56" s="10" t="s">
        <v>244</v>
      </c>
      <c r="K56" s="10">
        <v>2.1720000000000002</v>
      </c>
      <c r="L56" s="22">
        <v>45323</v>
      </c>
      <c r="M56" s="26"/>
      <c r="N56" s="26"/>
      <c r="O56" s="26"/>
      <c r="P56" s="27"/>
      <c r="Q56" s="28"/>
      <c r="R56" s="29">
        <v>0</v>
      </c>
      <c r="S56" s="30">
        <f t="shared" si="0"/>
        <v>0</v>
      </c>
      <c r="T56" s="30">
        <f t="shared" si="1"/>
        <v>0</v>
      </c>
      <c r="U56" s="31">
        <f t="shared" si="2"/>
        <v>0</v>
      </c>
    </row>
    <row r="57" spans="1:21" ht="33.75" x14ac:dyDescent="0.25">
      <c r="A57" s="8">
        <v>46</v>
      </c>
      <c r="B57" s="7" t="s">
        <v>58</v>
      </c>
      <c r="C57" s="7" t="s">
        <v>201</v>
      </c>
      <c r="D57" s="7" t="s">
        <v>291</v>
      </c>
      <c r="E57" s="25" t="s">
        <v>107</v>
      </c>
      <c r="F57" s="12"/>
      <c r="G57" s="9"/>
      <c r="H57" s="13"/>
      <c r="I57" s="13"/>
      <c r="J57" s="10" t="s">
        <v>244</v>
      </c>
      <c r="K57" s="10">
        <v>0.9</v>
      </c>
      <c r="L57" s="22">
        <v>45323</v>
      </c>
      <c r="M57" s="26"/>
      <c r="N57" s="26"/>
      <c r="O57" s="26"/>
      <c r="P57" s="27"/>
      <c r="Q57" s="28"/>
      <c r="R57" s="29">
        <v>0</v>
      </c>
      <c r="S57" s="30">
        <f t="shared" si="0"/>
        <v>0</v>
      </c>
      <c r="T57" s="30">
        <f t="shared" si="1"/>
        <v>0</v>
      </c>
      <c r="U57" s="31">
        <f t="shared" si="2"/>
        <v>0</v>
      </c>
    </row>
    <row r="58" spans="1:21" ht="25.5" x14ac:dyDescent="0.25">
      <c r="A58" s="8">
        <v>47</v>
      </c>
      <c r="B58" s="7" t="s">
        <v>57</v>
      </c>
      <c r="C58" s="7" t="s">
        <v>202</v>
      </c>
      <c r="D58" s="7" t="s">
        <v>292</v>
      </c>
      <c r="E58" s="25" t="s">
        <v>108</v>
      </c>
      <c r="F58" s="12"/>
      <c r="G58" s="9"/>
      <c r="H58" s="13"/>
      <c r="I58" s="13"/>
      <c r="J58" s="10" t="s">
        <v>243</v>
      </c>
      <c r="K58" s="10">
        <v>114</v>
      </c>
      <c r="L58" s="22">
        <v>45323</v>
      </c>
      <c r="M58" s="26"/>
      <c r="N58" s="26"/>
      <c r="O58" s="26"/>
      <c r="P58" s="27"/>
      <c r="Q58" s="28"/>
      <c r="R58" s="29">
        <v>0</v>
      </c>
      <c r="S58" s="30">
        <f t="shared" si="0"/>
        <v>0</v>
      </c>
      <c r="T58" s="30">
        <f t="shared" si="1"/>
        <v>0</v>
      </c>
      <c r="U58" s="31">
        <f t="shared" si="2"/>
        <v>0</v>
      </c>
    </row>
    <row r="59" spans="1:21" ht="25.5" x14ac:dyDescent="0.25">
      <c r="A59" s="8">
        <v>48</v>
      </c>
      <c r="B59" s="7" t="s">
        <v>57</v>
      </c>
      <c r="C59" s="7" t="s">
        <v>203</v>
      </c>
      <c r="D59" s="7" t="s">
        <v>293</v>
      </c>
      <c r="E59" s="25" t="s">
        <v>109</v>
      </c>
      <c r="F59" s="12"/>
      <c r="G59" s="9"/>
      <c r="H59" s="13"/>
      <c r="I59" s="13"/>
      <c r="J59" s="10" t="s">
        <v>243</v>
      </c>
      <c r="K59" s="10">
        <v>133</v>
      </c>
      <c r="L59" s="22">
        <v>45323</v>
      </c>
      <c r="M59" s="26"/>
      <c r="N59" s="26"/>
      <c r="O59" s="26"/>
      <c r="P59" s="27"/>
      <c r="Q59" s="28"/>
      <c r="R59" s="29">
        <v>0</v>
      </c>
      <c r="S59" s="30">
        <f t="shared" si="0"/>
        <v>0</v>
      </c>
      <c r="T59" s="30">
        <f t="shared" si="1"/>
        <v>0</v>
      </c>
      <c r="U59" s="31">
        <f t="shared" si="2"/>
        <v>0</v>
      </c>
    </row>
    <row r="60" spans="1:21" ht="25.5" x14ac:dyDescent="0.25">
      <c r="A60" s="8">
        <v>49</v>
      </c>
      <c r="B60" s="7" t="s">
        <v>57</v>
      </c>
      <c r="C60" s="7" t="s">
        <v>204</v>
      </c>
      <c r="D60" s="7" t="s">
        <v>294</v>
      </c>
      <c r="E60" s="25" t="s">
        <v>110</v>
      </c>
      <c r="F60" s="12"/>
      <c r="G60" s="9"/>
      <c r="H60" s="13"/>
      <c r="I60" s="13"/>
      <c r="J60" s="10" t="s">
        <v>243</v>
      </c>
      <c r="K60" s="10">
        <v>186</v>
      </c>
      <c r="L60" s="22">
        <v>45323</v>
      </c>
      <c r="M60" s="26"/>
      <c r="N60" s="26"/>
      <c r="O60" s="26"/>
      <c r="P60" s="27"/>
      <c r="Q60" s="28"/>
      <c r="R60" s="29">
        <v>0</v>
      </c>
      <c r="S60" s="30">
        <f t="shared" si="0"/>
        <v>0</v>
      </c>
      <c r="T60" s="30">
        <f t="shared" si="1"/>
        <v>0</v>
      </c>
      <c r="U60" s="31">
        <f t="shared" si="2"/>
        <v>0</v>
      </c>
    </row>
    <row r="61" spans="1:21" ht="25.5" x14ac:dyDescent="0.25">
      <c r="A61" s="8">
        <v>50</v>
      </c>
      <c r="B61" s="7" t="s">
        <v>57</v>
      </c>
      <c r="C61" s="7" t="s">
        <v>205</v>
      </c>
      <c r="D61" s="7" t="s">
        <v>295</v>
      </c>
      <c r="E61" s="25" t="s">
        <v>111</v>
      </c>
      <c r="F61" s="12"/>
      <c r="G61" s="9"/>
      <c r="H61" s="13"/>
      <c r="I61" s="13"/>
      <c r="J61" s="10" t="s">
        <v>243</v>
      </c>
      <c r="K61" s="10">
        <v>215</v>
      </c>
      <c r="L61" s="22">
        <v>45323</v>
      </c>
      <c r="M61" s="26"/>
      <c r="N61" s="26"/>
      <c r="O61" s="26"/>
      <c r="P61" s="27"/>
      <c r="Q61" s="28"/>
      <c r="R61" s="29">
        <v>0</v>
      </c>
      <c r="S61" s="30">
        <f t="shared" si="0"/>
        <v>0</v>
      </c>
      <c r="T61" s="30">
        <f t="shared" si="1"/>
        <v>0</v>
      </c>
      <c r="U61" s="31">
        <f t="shared" si="2"/>
        <v>0</v>
      </c>
    </row>
    <row r="62" spans="1:21" ht="25.5" x14ac:dyDescent="0.25">
      <c r="A62" s="8">
        <v>51</v>
      </c>
      <c r="B62" s="7" t="s">
        <v>57</v>
      </c>
      <c r="C62" s="7" t="s">
        <v>206</v>
      </c>
      <c r="D62" s="7" t="s">
        <v>296</v>
      </c>
      <c r="E62" s="25" t="s">
        <v>112</v>
      </c>
      <c r="F62" s="12"/>
      <c r="G62" s="9"/>
      <c r="H62" s="13"/>
      <c r="I62" s="13"/>
      <c r="J62" s="10" t="s">
        <v>243</v>
      </c>
      <c r="K62" s="10">
        <v>226</v>
      </c>
      <c r="L62" s="22">
        <v>45323</v>
      </c>
      <c r="M62" s="26"/>
      <c r="N62" s="26"/>
      <c r="O62" s="26"/>
      <c r="P62" s="27"/>
      <c r="Q62" s="28"/>
      <c r="R62" s="29">
        <v>0</v>
      </c>
      <c r="S62" s="30">
        <f t="shared" si="0"/>
        <v>0</v>
      </c>
      <c r="T62" s="30">
        <f t="shared" si="1"/>
        <v>0</v>
      </c>
      <c r="U62" s="31">
        <f t="shared" si="2"/>
        <v>0</v>
      </c>
    </row>
    <row r="63" spans="1:21" ht="25.5" x14ac:dyDescent="0.25">
      <c r="A63" s="8">
        <v>52</v>
      </c>
      <c r="B63" s="7" t="s">
        <v>57</v>
      </c>
      <c r="C63" s="7" t="s">
        <v>207</v>
      </c>
      <c r="D63" s="7" t="s">
        <v>297</v>
      </c>
      <c r="E63" s="25" t="s">
        <v>113</v>
      </c>
      <c r="F63" s="12"/>
      <c r="G63" s="9"/>
      <c r="H63" s="13"/>
      <c r="I63" s="13"/>
      <c r="J63" s="10" t="s">
        <v>243</v>
      </c>
      <c r="K63" s="10">
        <v>82</v>
      </c>
      <c r="L63" s="22">
        <v>45323</v>
      </c>
      <c r="M63" s="26"/>
      <c r="N63" s="26"/>
      <c r="O63" s="26"/>
      <c r="P63" s="27"/>
      <c r="Q63" s="28"/>
      <c r="R63" s="29">
        <v>0</v>
      </c>
      <c r="S63" s="30">
        <f t="shared" si="0"/>
        <v>0</v>
      </c>
      <c r="T63" s="30">
        <f t="shared" si="1"/>
        <v>0</v>
      </c>
      <c r="U63" s="31">
        <f t="shared" si="2"/>
        <v>0</v>
      </c>
    </row>
    <row r="64" spans="1:21" ht="25.5" x14ac:dyDescent="0.25">
      <c r="A64" s="8">
        <v>53</v>
      </c>
      <c r="B64" s="7" t="s">
        <v>57</v>
      </c>
      <c r="C64" s="7" t="s">
        <v>208</v>
      </c>
      <c r="D64" s="7" t="s">
        <v>298</v>
      </c>
      <c r="E64" s="25" t="s">
        <v>114</v>
      </c>
      <c r="F64" s="12"/>
      <c r="G64" s="9"/>
      <c r="H64" s="13"/>
      <c r="I64" s="13"/>
      <c r="J64" s="10" t="s">
        <v>243</v>
      </c>
      <c r="K64" s="10">
        <v>126</v>
      </c>
      <c r="L64" s="22">
        <v>45323</v>
      </c>
      <c r="M64" s="26"/>
      <c r="N64" s="26"/>
      <c r="O64" s="26"/>
      <c r="P64" s="27"/>
      <c r="Q64" s="28"/>
      <c r="R64" s="29">
        <v>0</v>
      </c>
      <c r="S64" s="30">
        <f t="shared" si="0"/>
        <v>0</v>
      </c>
      <c r="T64" s="30">
        <f t="shared" si="1"/>
        <v>0</v>
      </c>
      <c r="U64" s="31">
        <f t="shared" si="2"/>
        <v>0</v>
      </c>
    </row>
    <row r="65" spans="1:21" ht="25.5" x14ac:dyDescent="0.25">
      <c r="A65" s="8">
        <v>54</v>
      </c>
      <c r="B65" s="7" t="s">
        <v>57</v>
      </c>
      <c r="C65" s="7" t="s">
        <v>209</v>
      </c>
      <c r="D65" s="7" t="s">
        <v>299</v>
      </c>
      <c r="E65" s="25" t="s">
        <v>115</v>
      </c>
      <c r="F65" s="12"/>
      <c r="G65" s="9"/>
      <c r="H65" s="13"/>
      <c r="I65" s="13"/>
      <c r="J65" s="10" t="s">
        <v>243</v>
      </c>
      <c r="K65" s="10">
        <v>58</v>
      </c>
      <c r="L65" s="22">
        <v>45323</v>
      </c>
      <c r="M65" s="26"/>
      <c r="N65" s="26"/>
      <c r="O65" s="26"/>
      <c r="P65" s="27"/>
      <c r="Q65" s="28"/>
      <c r="R65" s="29">
        <v>0</v>
      </c>
      <c r="S65" s="30">
        <f t="shared" si="0"/>
        <v>0</v>
      </c>
      <c r="T65" s="30">
        <f t="shared" si="1"/>
        <v>0</v>
      </c>
      <c r="U65" s="31">
        <f t="shared" si="2"/>
        <v>0</v>
      </c>
    </row>
    <row r="66" spans="1:21" ht="25.5" x14ac:dyDescent="0.25">
      <c r="A66" s="8">
        <v>55</v>
      </c>
      <c r="B66" s="7" t="s">
        <v>57</v>
      </c>
      <c r="C66" s="7" t="s">
        <v>210</v>
      </c>
      <c r="D66" s="7" t="s">
        <v>300</v>
      </c>
      <c r="E66" s="25" t="s">
        <v>116</v>
      </c>
      <c r="F66" s="12"/>
      <c r="G66" s="9"/>
      <c r="H66" s="13"/>
      <c r="I66" s="13"/>
      <c r="J66" s="10" t="s">
        <v>243</v>
      </c>
      <c r="K66" s="10">
        <v>110</v>
      </c>
      <c r="L66" s="22">
        <v>45323</v>
      </c>
      <c r="M66" s="26"/>
      <c r="N66" s="26"/>
      <c r="O66" s="26"/>
      <c r="P66" s="27"/>
      <c r="Q66" s="28"/>
      <c r="R66" s="29">
        <v>0</v>
      </c>
      <c r="S66" s="30">
        <f t="shared" si="0"/>
        <v>0</v>
      </c>
      <c r="T66" s="30">
        <f t="shared" si="1"/>
        <v>0</v>
      </c>
      <c r="U66" s="31">
        <f t="shared" si="2"/>
        <v>0</v>
      </c>
    </row>
    <row r="67" spans="1:21" ht="25.5" x14ac:dyDescent="0.25">
      <c r="A67" s="8">
        <v>56</v>
      </c>
      <c r="B67" s="7" t="s">
        <v>57</v>
      </c>
      <c r="C67" s="7" t="s">
        <v>211</v>
      </c>
      <c r="D67" s="7" t="s">
        <v>301</v>
      </c>
      <c r="E67" s="25" t="s">
        <v>117</v>
      </c>
      <c r="F67" s="12"/>
      <c r="G67" s="9"/>
      <c r="H67" s="13"/>
      <c r="I67" s="13"/>
      <c r="J67" s="10" t="s">
        <v>244</v>
      </c>
      <c r="K67" s="10">
        <v>0.13</v>
      </c>
      <c r="L67" s="22">
        <v>45323</v>
      </c>
      <c r="M67" s="26"/>
      <c r="N67" s="26"/>
      <c r="O67" s="26"/>
      <c r="P67" s="27"/>
      <c r="Q67" s="28"/>
      <c r="R67" s="29">
        <v>0</v>
      </c>
      <c r="S67" s="30">
        <f t="shared" si="0"/>
        <v>0</v>
      </c>
      <c r="T67" s="30">
        <f t="shared" si="1"/>
        <v>0</v>
      </c>
      <c r="U67" s="31">
        <f t="shared" si="2"/>
        <v>0</v>
      </c>
    </row>
    <row r="68" spans="1:21" ht="25.5" x14ac:dyDescent="0.25">
      <c r="A68" s="8">
        <v>57</v>
      </c>
      <c r="B68" s="7" t="s">
        <v>57</v>
      </c>
      <c r="C68" s="7" t="s">
        <v>212</v>
      </c>
      <c r="D68" s="7" t="s">
        <v>302</v>
      </c>
      <c r="E68" s="25" t="s">
        <v>118</v>
      </c>
      <c r="F68" s="12"/>
      <c r="G68" s="9"/>
      <c r="H68" s="13"/>
      <c r="I68" s="13"/>
      <c r="J68" s="10" t="s">
        <v>244</v>
      </c>
      <c r="K68" s="10">
        <v>0.19</v>
      </c>
      <c r="L68" s="22">
        <v>45323</v>
      </c>
      <c r="M68" s="26"/>
      <c r="N68" s="26"/>
      <c r="O68" s="26"/>
      <c r="P68" s="27"/>
      <c r="Q68" s="28"/>
      <c r="R68" s="29">
        <v>0</v>
      </c>
      <c r="S68" s="30">
        <f t="shared" si="0"/>
        <v>0</v>
      </c>
      <c r="T68" s="30">
        <f t="shared" si="1"/>
        <v>0</v>
      </c>
      <c r="U68" s="31">
        <f t="shared" si="2"/>
        <v>0</v>
      </c>
    </row>
    <row r="69" spans="1:21" ht="25.5" x14ac:dyDescent="0.25">
      <c r="A69" s="8">
        <v>58</v>
      </c>
      <c r="B69" s="7" t="s">
        <v>57</v>
      </c>
      <c r="C69" s="7" t="s">
        <v>213</v>
      </c>
      <c r="D69" s="7" t="s">
        <v>303</v>
      </c>
      <c r="E69" s="25" t="s">
        <v>119</v>
      </c>
      <c r="F69" s="12"/>
      <c r="G69" s="9"/>
      <c r="H69" s="13"/>
      <c r="I69" s="13"/>
      <c r="J69" s="10" t="s">
        <v>244</v>
      </c>
      <c r="K69" s="10">
        <v>0.05</v>
      </c>
      <c r="L69" s="22">
        <v>45323</v>
      </c>
      <c r="M69" s="26"/>
      <c r="N69" s="26"/>
      <c r="O69" s="26"/>
      <c r="P69" s="27"/>
      <c r="Q69" s="28"/>
      <c r="R69" s="29">
        <v>0</v>
      </c>
      <c r="S69" s="30">
        <f t="shared" si="0"/>
        <v>0</v>
      </c>
      <c r="T69" s="30">
        <f t="shared" si="1"/>
        <v>0</v>
      </c>
      <c r="U69" s="31">
        <f t="shared" si="2"/>
        <v>0</v>
      </c>
    </row>
    <row r="70" spans="1:21" ht="25.5" x14ac:dyDescent="0.25">
      <c r="A70" s="8">
        <v>59</v>
      </c>
      <c r="B70" s="7" t="s">
        <v>57</v>
      </c>
      <c r="C70" s="7" t="s">
        <v>214</v>
      </c>
      <c r="D70" s="7" t="s">
        <v>304</v>
      </c>
      <c r="E70" s="25" t="s">
        <v>120</v>
      </c>
      <c r="F70" s="12"/>
      <c r="G70" s="9"/>
      <c r="H70" s="13"/>
      <c r="I70" s="13"/>
      <c r="J70" s="10" t="s">
        <v>244</v>
      </c>
      <c r="K70" s="10">
        <v>0.05</v>
      </c>
      <c r="L70" s="22">
        <v>45323</v>
      </c>
      <c r="M70" s="26"/>
      <c r="N70" s="26"/>
      <c r="O70" s="26"/>
      <c r="P70" s="27"/>
      <c r="Q70" s="28"/>
      <c r="R70" s="29">
        <v>0</v>
      </c>
      <c r="S70" s="30">
        <f t="shared" si="0"/>
        <v>0</v>
      </c>
      <c r="T70" s="30">
        <f t="shared" si="1"/>
        <v>0</v>
      </c>
      <c r="U70" s="31">
        <f t="shared" si="2"/>
        <v>0</v>
      </c>
    </row>
    <row r="71" spans="1:21" ht="25.5" x14ac:dyDescent="0.25">
      <c r="A71" s="8">
        <v>60</v>
      </c>
      <c r="B71" s="7" t="s">
        <v>57</v>
      </c>
      <c r="C71" s="7" t="s">
        <v>215</v>
      </c>
      <c r="D71" s="7" t="s">
        <v>305</v>
      </c>
      <c r="E71" s="25" t="s">
        <v>121</v>
      </c>
      <c r="F71" s="12"/>
      <c r="G71" s="9"/>
      <c r="H71" s="13"/>
      <c r="I71" s="13"/>
      <c r="J71" s="10" t="s">
        <v>243</v>
      </c>
      <c r="K71" s="10">
        <v>50</v>
      </c>
      <c r="L71" s="22">
        <v>45323</v>
      </c>
      <c r="M71" s="26"/>
      <c r="N71" s="26"/>
      <c r="O71" s="26"/>
      <c r="P71" s="27"/>
      <c r="Q71" s="28"/>
      <c r="R71" s="29">
        <v>0</v>
      </c>
      <c r="S71" s="30">
        <f t="shared" si="0"/>
        <v>0</v>
      </c>
      <c r="T71" s="30">
        <f t="shared" si="1"/>
        <v>0</v>
      </c>
      <c r="U71" s="31">
        <f t="shared" si="2"/>
        <v>0</v>
      </c>
    </row>
    <row r="72" spans="1:21" ht="63.75" customHeight="1" x14ac:dyDescent="0.25">
      <c r="A72" s="8">
        <v>61</v>
      </c>
      <c r="B72" s="7" t="s">
        <v>190</v>
      </c>
      <c r="C72" s="7" t="s">
        <v>216</v>
      </c>
      <c r="D72" s="7" t="s">
        <v>306</v>
      </c>
      <c r="E72" s="25" t="s">
        <v>122</v>
      </c>
      <c r="F72" s="12"/>
      <c r="G72" s="9"/>
      <c r="H72" s="13"/>
      <c r="I72" s="13"/>
      <c r="J72" s="10" t="s">
        <v>244</v>
      </c>
      <c r="K72" s="10">
        <v>2.58</v>
      </c>
      <c r="L72" s="22">
        <v>45323</v>
      </c>
      <c r="M72" s="26"/>
      <c r="N72" s="26"/>
      <c r="O72" s="26"/>
      <c r="P72" s="27"/>
      <c r="Q72" s="28"/>
      <c r="R72" s="29">
        <v>0</v>
      </c>
      <c r="S72" s="30">
        <f t="shared" si="0"/>
        <v>0</v>
      </c>
      <c r="T72" s="30">
        <f t="shared" si="1"/>
        <v>0</v>
      </c>
      <c r="U72" s="31">
        <f t="shared" si="2"/>
        <v>0</v>
      </c>
    </row>
    <row r="73" spans="1:21" ht="45" x14ac:dyDescent="0.25">
      <c r="A73" s="8">
        <v>62</v>
      </c>
      <c r="B73" s="7" t="s">
        <v>166</v>
      </c>
      <c r="C73" s="7" t="s">
        <v>217</v>
      </c>
      <c r="D73" s="7" t="s">
        <v>307</v>
      </c>
      <c r="E73" s="25" t="s">
        <v>123</v>
      </c>
      <c r="F73" s="12"/>
      <c r="G73" s="9"/>
      <c r="H73" s="13"/>
      <c r="I73" s="13"/>
      <c r="J73" s="10" t="s">
        <v>244</v>
      </c>
      <c r="K73" s="10">
        <v>0.5</v>
      </c>
      <c r="L73" s="22">
        <v>45323</v>
      </c>
      <c r="M73" s="26"/>
      <c r="N73" s="26"/>
      <c r="O73" s="26"/>
      <c r="P73" s="27"/>
      <c r="Q73" s="28"/>
      <c r="R73" s="29">
        <v>0</v>
      </c>
      <c r="S73" s="30">
        <f t="shared" si="0"/>
        <v>0</v>
      </c>
      <c r="T73" s="30">
        <f t="shared" si="1"/>
        <v>0</v>
      </c>
      <c r="U73" s="31">
        <f t="shared" si="2"/>
        <v>0</v>
      </c>
    </row>
    <row r="74" spans="1:21" ht="25.5" x14ac:dyDescent="0.25">
      <c r="A74" s="8">
        <v>63</v>
      </c>
      <c r="B74" s="7" t="s">
        <v>57</v>
      </c>
      <c r="C74" s="7" t="s">
        <v>218</v>
      </c>
      <c r="D74" s="7" t="s">
        <v>308</v>
      </c>
      <c r="E74" s="25" t="s">
        <v>124</v>
      </c>
      <c r="F74" s="12"/>
      <c r="G74" s="9"/>
      <c r="H74" s="13"/>
      <c r="I74" s="13"/>
      <c r="J74" s="10" t="s">
        <v>244</v>
      </c>
      <c r="K74" s="10">
        <v>0.12</v>
      </c>
      <c r="L74" s="22">
        <v>45323</v>
      </c>
      <c r="M74" s="26"/>
      <c r="N74" s="26"/>
      <c r="O74" s="26"/>
      <c r="P74" s="27"/>
      <c r="Q74" s="28"/>
      <c r="R74" s="29">
        <v>0</v>
      </c>
      <c r="S74" s="30">
        <f t="shared" si="0"/>
        <v>0</v>
      </c>
      <c r="T74" s="30">
        <f t="shared" si="1"/>
        <v>0</v>
      </c>
      <c r="U74" s="31">
        <f t="shared" si="2"/>
        <v>0</v>
      </c>
    </row>
    <row r="75" spans="1:21" ht="45" x14ac:dyDescent="0.25">
      <c r="A75" s="8">
        <v>64</v>
      </c>
      <c r="B75" s="7" t="s">
        <v>59</v>
      </c>
      <c r="C75" s="7" t="s">
        <v>219</v>
      </c>
      <c r="D75" s="7" t="s">
        <v>309</v>
      </c>
      <c r="E75" s="25" t="s">
        <v>125</v>
      </c>
      <c r="F75" s="12"/>
      <c r="G75" s="9"/>
      <c r="H75" s="13"/>
      <c r="I75" s="13"/>
      <c r="J75" s="10" t="s">
        <v>244</v>
      </c>
      <c r="K75" s="10">
        <v>1.2</v>
      </c>
      <c r="L75" s="22">
        <v>45323</v>
      </c>
      <c r="M75" s="26"/>
      <c r="N75" s="26"/>
      <c r="O75" s="26"/>
      <c r="P75" s="27"/>
      <c r="Q75" s="28"/>
      <c r="R75" s="29">
        <v>0</v>
      </c>
      <c r="S75" s="30">
        <f t="shared" si="0"/>
        <v>0</v>
      </c>
      <c r="T75" s="30">
        <f t="shared" si="1"/>
        <v>0</v>
      </c>
      <c r="U75" s="31">
        <f t="shared" si="2"/>
        <v>0</v>
      </c>
    </row>
    <row r="76" spans="1:21" ht="51" customHeight="1" x14ac:dyDescent="0.25">
      <c r="A76" s="8">
        <v>65</v>
      </c>
      <c r="B76" s="7" t="s">
        <v>176</v>
      </c>
      <c r="C76" s="7" t="s">
        <v>220</v>
      </c>
      <c r="D76" s="7" t="s">
        <v>310</v>
      </c>
      <c r="E76" s="25" t="s">
        <v>126</v>
      </c>
      <c r="F76" s="12"/>
      <c r="G76" s="9"/>
      <c r="H76" s="13"/>
      <c r="I76" s="13"/>
      <c r="J76" s="10" t="s">
        <v>244</v>
      </c>
      <c r="K76" s="10">
        <v>0.54</v>
      </c>
      <c r="L76" s="22">
        <v>45323</v>
      </c>
      <c r="M76" s="26"/>
      <c r="N76" s="26"/>
      <c r="O76" s="26"/>
      <c r="P76" s="27"/>
      <c r="Q76" s="28"/>
      <c r="R76" s="29">
        <v>0</v>
      </c>
      <c r="S76" s="30">
        <f t="shared" si="0"/>
        <v>0</v>
      </c>
      <c r="T76" s="30">
        <f t="shared" si="1"/>
        <v>0</v>
      </c>
      <c r="U76" s="31">
        <f t="shared" si="2"/>
        <v>0</v>
      </c>
    </row>
    <row r="77" spans="1:21" ht="25.5" x14ac:dyDescent="0.25">
      <c r="A77" s="8">
        <v>66</v>
      </c>
      <c r="B77" s="7" t="s">
        <v>57</v>
      </c>
      <c r="C77" s="7" t="s">
        <v>221</v>
      </c>
      <c r="D77" s="7" t="s">
        <v>311</v>
      </c>
      <c r="E77" s="25" t="s">
        <v>127</v>
      </c>
      <c r="F77" s="12"/>
      <c r="G77" s="9"/>
      <c r="H77" s="13"/>
      <c r="I77" s="13"/>
      <c r="J77" s="10" t="s">
        <v>244</v>
      </c>
      <c r="K77" s="10">
        <v>0.11600000000000001</v>
      </c>
      <c r="L77" s="22">
        <v>45323</v>
      </c>
      <c r="M77" s="26"/>
      <c r="N77" s="26"/>
      <c r="O77" s="26"/>
      <c r="P77" s="27"/>
      <c r="Q77" s="28"/>
      <c r="R77" s="29">
        <v>0</v>
      </c>
      <c r="S77" s="30">
        <f t="shared" ref="S77:S98" si="3">R77*K77</f>
        <v>0</v>
      </c>
      <c r="T77" s="30">
        <f t="shared" ref="T77:T98" si="4">S77*0.2</f>
        <v>0</v>
      </c>
      <c r="U77" s="31">
        <f t="shared" ref="U77:U98" si="5">T77+S77</f>
        <v>0</v>
      </c>
    </row>
    <row r="78" spans="1:21" ht="25.5" x14ac:dyDescent="0.25">
      <c r="A78" s="8">
        <v>67</v>
      </c>
      <c r="B78" s="7" t="s">
        <v>57</v>
      </c>
      <c r="C78" s="7" t="s">
        <v>222</v>
      </c>
      <c r="D78" s="7" t="s">
        <v>312</v>
      </c>
      <c r="E78" s="25" t="s">
        <v>128</v>
      </c>
      <c r="F78" s="12"/>
      <c r="G78" s="9"/>
      <c r="H78" s="13"/>
      <c r="I78" s="13"/>
      <c r="J78" s="10" t="s">
        <v>243</v>
      </c>
      <c r="K78" s="10">
        <v>176</v>
      </c>
      <c r="L78" s="22">
        <v>45323</v>
      </c>
      <c r="M78" s="26"/>
      <c r="N78" s="26"/>
      <c r="O78" s="26"/>
      <c r="P78" s="27"/>
      <c r="Q78" s="28"/>
      <c r="R78" s="29">
        <v>0</v>
      </c>
      <c r="S78" s="30">
        <f t="shared" si="3"/>
        <v>0</v>
      </c>
      <c r="T78" s="30">
        <f t="shared" si="4"/>
        <v>0</v>
      </c>
      <c r="U78" s="31">
        <f t="shared" si="5"/>
        <v>0</v>
      </c>
    </row>
    <row r="79" spans="1:21" ht="58.5" customHeight="1" x14ac:dyDescent="0.25">
      <c r="A79" s="8">
        <v>68</v>
      </c>
      <c r="B79" s="7" t="s">
        <v>190</v>
      </c>
      <c r="C79" s="7" t="s">
        <v>223</v>
      </c>
      <c r="D79" s="7" t="s">
        <v>313</v>
      </c>
      <c r="E79" s="25" t="s">
        <v>129</v>
      </c>
      <c r="F79" s="12"/>
      <c r="G79" s="9"/>
      <c r="H79" s="13"/>
      <c r="I79" s="13"/>
      <c r="J79" s="10" t="s">
        <v>244</v>
      </c>
      <c r="K79" s="10">
        <v>1.91</v>
      </c>
      <c r="L79" s="22">
        <v>45323</v>
      </c>
      <c r="M79" s="26"/>
      <c r="N79" s="26"/>
      <c r="O79" s="26"/>
      <c r="P79" s="27"/>
      <c r="Q79" s="28"/>
      <c r="R79" s="29">
        <v>0</v>
      </c>
      <c r="S79" s="30">
        <f t="shared" si="3"/>
        <v>0</v>
      </c>
      <c r="T79" s="30">
        <f t="shared" si="4"/>
        <v>0</v>
      </c>
      <c r="U79" s="31">
        <f t="shared" si="5"/>
        <v>0</v>
      </c>
    </row>
    <row r="80" spans="1:21" ht="25.5" x14ac:dyDescent="0.25">
      <c r="A80" s="8">
        <v>69</v>
      </c>
      <c r="B80" s="7" t="s">
        <v>57</v>
      </c>
      <c r="C80" s="7" t="s">
        <v>224</v>
      </c>
      <c r="D80" s="7" t="s">
        <v>314</v>
      </c>
      <c r="E80" s="25" t="s">
        <v>130</v>
      </c>
      <c r="F80" s="12"/>
      <c r="G80" s="9"/>
      <c r="H80" s="13"/>
      <c r="I80" s="13"/>
      <c r="J80" s="10" t="s">
        <v>244</v>
      </c>
      <c r="K80" s="10">
        <v>0.128</v>
      </c>
      <c r="L80" s="22">
        <v>45323</v>
      </c>
      <c r="M80" s="26"/>
      <c r="N80" s="26"/>
      <c r="O80" s="26"/>
      <c r="P80" s="27"/>
      <c r="Q80" s="28"/>
      <c r="R80" s="29">
        <v>0</v>
      </c>
      <c r="S80" s="30">
        <f t="shared" si="3"/>
        <v>0</v>
      </c>
      <c r="T80" s="30">
        <f t="shared" si="4"/>
        <v>0</v>
      </c>
      <c r="U80" s="31">
        <f t="shared" si="5"/>
        <v>0</v>
      </c>
    </row>
    <row r="81" spans="1:21" ht="45" x14ac:dyDescent="0.25">
      <c r="A81" s="8">
        <v>70</v>
      </c>
      <c r="B81" s="7" t="s">
        <v>166</v>
      </c>
      <c r="C81" s="7" t="s">
        <v>225</v>
      </c>
      <c r="D81" s="7" t="s">
        <v>315</v>
      </c>
      <c r="E81" s="25" t="s">
        <v>131</v>
      </c>
      <c r="F81" s="12"/>
      <c r="G81" s="9"/>
      <c r="H81" s="13"/>
      <c r="I81" s="13"/>
      <c r="J81" s="10" t="s">
        <v>244</v>
      </c>
      <c r="K81" s="10">
        <v>0.75</v>
      </c>
      <c r="L81" s="22">
        <v>45323</v>
      </c>
      <c r="M81" s="26"/>
      <c r="N81" s="26"/>
      <c r="O81" s="26"/>
      <c r="P81" s="27"/>
      <c r="Q81" s="28"/>
      <c r="R81" s="29">
        <v>0</v>
      </c>
      <c r="S81" s="30">
        <f t="shared" si="3"/>
        <v>0</v>
      </c>
      <c r="T81" s="30">
        <f t="shared" si="4"/>
        <v>0</v>
      </c>
      <c r="U81" s="31">
        <f t="shared" si="5"/>
        <v>0</v>
      </c>
    </row>
    <row r="82" spans="1:21" ht="25.5" x14ac:dyDescent="0.25">
      <c r="A82" s="8">
        <v>71</v>
      </c>
      <c r="B82" s="7" t="s">
        <v>57</v>
      </c>
      <c r="C82" s="7" t="s">
        <v>226</v>
      </c>
      <c r="D82" s="7" t="s">
        <v>316</v>
      </c>
      <c r="E82" s="25" t="s">
        <v>132</v>
      </c>
      <c r="F82" s="12"/>
      <c r="G82" s="9"/>
      <c r="H82" s="13"/>
      <c r="I82" s="13"/>
      <c r="J82" s="10" t="s">
        <v>244</v>
      </c>
      <c r="K82" s="10">
        <v>0.22900000000000001</v>
      </c>
      <c r="L82" s="22">
        <v>45323</v>
      </c>
      <c r="M82" s="26"/>
      <c r="N82" s="26"/>
      <c r="O82" s="26"/>
      <c r="P82" s="27"/>
      <c r="Q82" s="28"/>
      <c r="R82" s="29">
        <v>0</v>
      </c>
      <c r="S82" s="30">
        <f t="shared" si="3"/>
        <v>0</v>
      </c>
      <c r="T82" s="30">
        <f t="shared" si="4"/>
        <v>0</v>
      </c>
      <c r="U82" s="31">
        <f t="shared" si="5"/>
        <v>0</v>
      </c>
    </row>
    <row r="83" spans="1:21" ht="25.5" x14ac:dyDescent="0.25">
      <c r="A83" s="8">
        <v>72</v>
      </c>
      <c r="B83" s="7" t="s">
        <v>57</v>
      </c>
      <c r="C83" s="7" t="s">
        <v>227</v>
      </c>
      <c r="D83" s="7" t="s">
        <v>317</v>
      </c>
      <c r="E83" s="25" t="s">
        <v>133</v>
      </c>
      <c r="F83" s="12"/>
      <c r="G83" s="9"/>
      <c r="H83" s="13"/>
      <c r="I83" s="13"/>
      <c r="J83" s="10" t="s">
        <v>244</v>
      </c>
      <c r="K83" s="10">
        <v>0.30399999999999999</v>
      </c>
      <c r="L83" s="22">
        <v>45323</v>
      </c>
      <c r="M83" s="26"/>
      <c r="N83" s="26"/>
      <c r="O83" s="26"/>
      <c r="P83" s="27"/>
      <c r="Q83" s="28"/>
      <c r="R83" s="29">
        <v>0</v>
      </c>
      <c r="S83" s="30">
        <f t="shared" si="3"/>
        <v>0</v>
      </c>
      <c r="T83" s="30">
        <f t="shared" si="4"/>
        <v>0</v>
      </c>
      <c r="U83" s="31">
        <f t="shared" si="5"/>
        <v>0</v>
      </c>
    </row>
    <row r="84" spans="1:21" ht="25.5" x14ac:dyDescent="0.25">
      <c r="A84" s="8">
        <v>73</v>
      </c>
      <c r="B84" s="7" t="s">
        <v>57</v>
      </c>
      <c r="C84" s="7" t="s">
        <v>228</v>
      </c>
      <c r="D84" s="7" t="s">
        <v>318</v>
      </c>
      <c r="E84" s="25" t="s">
        <v>134</v>
      </c>
      <c r="F84" s="12"/>
      <c r="G84" s="9"/>
      <c r="H84" s="13"/>
      <c r="I84" s="13"/>
      <c r="J84" s="10" t="s">
        <v>244</v>
      </c>
      <c r="K84" s="10">
        <v>0.39</v>
      </c>
      <c r="L84" s="22">
        <v>45323</v>
      </c>
      <c r="M84" s="26"/>
      <c r="N84" s="26"/>
      <c r="O84" s="26"/>
      <c r="P84" s="27"/>
      <c r="Q84" s="28"/>
      <c r="R84" s="29">
        <v>0</v>
      </c>
      <c r="S84" s="30">
        <f t="shared" si="3"/>
        <v>0</v>
      </c>
      <c r="T84" s="30">
        <f t="shared" si="4"/>
        <v>0</v>
      </c>
      <c r="U84" s="31">
        <f t="shared" si="5"/>
        <v>0</v>
      </c>
    </row>
    <row r="85" spans="1:21" ht="25.5" x14ac:dyDescent="0.25">
      <c r="A85" s="8">
        <v>74</v>
      </c>
      <c r="B85" s="7" t="s">
        <v>57</v>
      </c>
      <c r="C85" s="7" t="s">
        <v>229</v>
      </c>
      <c r="D85" s="7" t="s">
        <v>319</v>
      </c>
      <c r="E85" s="25" t="s">
        <v>135</v>
      </c>
      <c r="F85" s="12"/>
      <c r="G85" s="9"/>
      <c r="H85" s="13"/>
      <c r="I85" s="13"/>
      <c r="J85" s="10" t="s">
        <v>243</v>
      </c>
      <c r="K85" s="10">
        <v>117</v>
      </c>
      <c r="L85" s="22">
        <v>45323</v>
      </c>
      <c r="M85" s="26"/>
      <c r="N85" s="26"/>
      <c r="O85" s="26"/>
      <c r="P85" s="27"/>
      <c r="Q85" s="28"/>
      <c r="R85" s="29">
        <v>0</v>
      </c>
      <c r="S85" s="30">
        <f t="shared" si="3"/>
        <v>0</v>
      </c>
      <c r="T85" s="30">
        <f t="shared" si="4"/>
        <v>0</v>
      </c>
      <c r="U85" s="31">
        <f t="shared" si="5"/>
        <v>0</v>
      </c>
    </row>
    <row r="86" spans="1:21" ht="25.5" x14ac:dyDescent="0.25">
      <c r="A86" s="8">
        <v>75</v>
      </c>
      <c r="B86" s="7" t="s">
        <v>57</v>
      </c>
      <c r="C86" s="7" t="s">
        <v>230</v>
      </c>
      <c r="D86" s="7" t="s">
        <v>320</v>
      </c>
      <c r="E86" s="25" t="s">
        <v>136</v>
      </c>
      <c r="F86" s="12"/>
      <c r="G86" s="9"/>
      <c r="H86" s="13"/>
      <c r="I86" s="13"/>
      <c r="J86" s="10" t="s">
        <v>243</v>
      </c>
      <c r="K86" s="10">
        <v>177</v>
      </c>
      <c r="L86" s="22">
        <v>45323</v>
      </c>
      <c r="M86" s="26"/>
      <c r="N86" s="26"/>
      <c r="O86" s="26"/>
      <c r="P86" s="27"/>
      <c r="Q86" s="28"/>
      <c r="R86" s="29">
        <v>0</v>
      </c>
      <c r="S86" s="30">
        <f t="shared" si="3"/>
        <v>0</v>
      </c>
      <c r="T86" s="30">
        <f t="shared" si="4"/>
        <v>0</v>
      </c>
      <c r="U86" s="31">
        <f t="shared" si="5"/>
        <v>0</v>
      </c>
    </row>
    <row r="87" spans="1:21" ht="25.5" x14ac:dyDescent="0.25">
      <c r="A87" s="8">
        <v>76</v>
      </c>
      <c r="B87" s="7" t="s">
        <v>57</v>
      </c>
      <c r="C87" s="7" t="s">
        <v>231</v>
      </c>
      <c r="D87" s="7" t="s">
        <v>321</v>
      </c>
      <c r="E87" s="25" t="s">
        <v>137</v>
      </c>
      <c r="F87" s="12"/>
      <c r="G87" s="9"/>
      <c r="H87" s="13"/>
      <c r="I87" s="13"/>
      <c r="J87" s="10" t="s">
        <v>243</v>
      </c>
      <c r="K87" s="10">
        <v>678</v>
      </c>
      <c r="L87" s="22">
        <v>45323</v>
      </c>
      <c r="M87" s="26"/>
      <c r="N87" s="26"/>
      <c r="O87" s="26"/>
      <c r="P87" s="27"/>
      <c r="Q87" s="28"/>
      <c r="R87" s="29">
        <v>0</v>
      </c>
      <c r="S87" s="30">
        <f t="shared" si="3"/>
        <v>0</v>
      </c>
      <c r="T87" s="30">
        <f t="shared" si="4"/>
        <v>0</v>
      </c>
      <c r="U87" s="31">
        <f t="shared" si="5"/>
        <v>0</v>
      </c>
    </row>
    <row r="88" spans="1:21" ht="25.5" x14ac:dyDescent="0.25">
      <c r="A88" s="8">
        <v>77</v>
      </c>
      <c r="B88" s="7" t="s">
        <v>57</v>
      </c>
      <c r="C88" s="7" t="s">
        <v>232</v>
      </c>
      <c r="D88" s="7" t="s">
        <v>322</v>
      </c>
      <c r="E88" s="25" t="s">
        <v>138</v>
      </c>
      <c r="F88" s="12"/>
      <c r="G88" s="9"/>
      <c r="H88" s="13"/>
      <c r="I88" s="13"/>
      <c r="J88" s="10" t="s">
        <v>243</v>
      </c>
      <c r="K88" s="10">
        <v>148</v>
      </c>
      <c r="L88" s="22">
        <v>45323</v>
      </c>
      <c r="M88" s="26"/>
      <c r="N88" s="26"/>
      <c r="O88" s="26"/>
      <c r="P88" s="27"/>
      <c r="Q88" s="28"/>
      <c r="R88" s="29">
        <v>0</v>
      </c>
      <c r="S88" s="30">
        <f t="shared" si="3"/>
        <v>0</v>
      </c>
      <c r="T88" s="30">
        <f t="shared" si="4"/>
        <v>0</v>
      </c>
      <c r="U88" s="31">
        <f t="shared" si="5"/>
        <v>0</v>
      </c>
    </row>
    <row r="89" spans="1:21" ht="25.5" x14ac:dyDescent="0.25">
      <c r="A89" s="8">
        <v>78</v>
      </c>
      <c r="B89" s="7" t="s">
        <v>57</v>
      </c>
      <c r="C89" s="7" t="s">
        <v>233</v>
      </c>
      <c r="D89" s="7" t="s">
        <v>323</v>
      </c>
      <c r="E89" s="25" t="s">
        <v>139</v>
      </c>
      <c r="F89" s="12"/>
      <c r="G89" s="9"/>
      <c r="H89" s="13"/>
      <c r="I89" s="13"/>
      <c r="J89" s="10" t="s">
        <v>243</v>
      </c>
      <c r="K89" s="11">
        <v>1110</v>
      </c>
      <c r="L89" s="22">
        <v>45323</v>
      </c>
      <c r="M89" s="26"/>
      <c r="N89" s="26"/>
      <c r="O89" s="26"/>
      <c r="P89" s="27"/>
      <c r="Q89" s="28"/>
      <c r="R89" s="29">
        <v>0</v>
      </c>
      <c r="S89" s="30">
        <f t="shared" si="3"/>
        <v>0</v>
      </c>
      <c r="T89" s="30">
        <f t="shared" si="4"/>
        <v>0</v>
      </c>
      <c r="U89" s="31">
        <f t="shared" si="5"/>
        <v>0</v>
      </c>
    </row>
    <row r="90" spans="1:21" ht="25.5" x14ac:dyDescent="0.25">
      <c r="A90" s="8">
        <v>79</v>
      </c>
      <c r="B90" s="7" t="s">
        <v>57</v>
      </c>
      <c r="C90" s="7" t="s">
        <v>234</v>
      </c>
      <c r="D90" s="7" t="s">
        <v>324</v>
      </c>
      <c r="E90" s="25" t="s">
        <v>140</v>
      </c>
      <c r="F90" s="12"/>
      <c r="G90" s="9"/>
      <c r="H90" s="13"/>
      <c r="I90" s="13"/>
      <c r="J90" s="10" t="s">
        <v>243</v>
      </c>
      <c r="K90" s="11">
        <v>1180</v>
      </c>
      <c r="L90" s="22">
        <v>45323</v>
      </c>
      <c r="M90" s="26"/>
      <c r="N90" s="26"/>
      <c r="O90" s="26"/>
      <c r="P90" s="27"/>
      <c r="Q90" s="28"/>
      <c r="R90" s="29">
        <v>0</v>
      </c>
      <c r="S90" s="30">
        <f t="shared" si="3"/>
        <v>0</v>
      </c>
      <c r="T90" s="30">
        <f t="shared" si="4"/>
        <v>0</v>
      </c>
      <c r="U90" s="31">
        <f t="shared" si="5"/>
        <v>0</v>
      </c>
    </row>
    <row r="91" spans="1:21" ht="25.5" x14ac:dyDescent="0.25">
      <c r="A91" s="8">
        <v>80</v>
      </c>
      <c r="B91" s="7" t="s">
        <v>57</v>
      </c>
      <c r="C91" s="7" t="s">
        <v>235</v>
      </c>
      <c r="D91" s="7" t="s">
        <v>325</v>
      </c>
      <c r="E91" s="25" t="s">
        <v>141</v>
      </c>
      <c r="F91" s="12"/>
      <c r="G91" s="9"/>
      <c r="H91" s="13"/>
      <c r="I91" s="13"/>
      <c r="J91" s="10" t="s">
        <v>243</v>
      </c>
      <c r="K91" s="11">
        <v>1760</v>
      </c>
      <c r="L91" s="22">
        <v>45323</v>
      </c>
      <c r="M91" s="26"/>
      <c r="N91" s="26"/>
      <c r="O91" s="26"/>
      <c r="P91" s="27"/>
      <c r="Q91" s="28"/>
      <c r="R91" s="29">
        <v>0</v>
      </c>
      <c r="S91" s="30">
        <f t="shared" si="3"/>
        <v>0</v>
      </c>
      <c r="T91" s="30">
        <f t="shared" si="4"/>
        <v>0</v>
      </c>
      <c r="U91" s="31">
        <f t="shared" si="5"/>
        <v>0</v>
      </c>
    </row>
    <row r="92" spans="1:21" ht="25.5" x14ac:dyDescent="0.25">
      <c r="A92" s="8">
        <v>81</v>
      </c>
      <c r="B92" s="7" t="s">
        <v>57</v>
      </c>
      <c r="C92" s="7" t="s">
        <v>236</v>
      </c>
      <c r="D92" s="7" t="s">
        <v>326</v>
      </c>
      <c r="E92" s="25" t="s">
        <v>142</v>
      </c>
      <c r="F92" s="12"/>
      <c r="G92" s="9"/>
      <c r="H92" s="13"/>
      <c r="I92" s="13"/>
      <c r="J92" s="10" t="s">
        <v>243</v>
      </c>
      <c r="K92" s="11">
        <v>1180</v>
      </c>
      <c r="L92" s="22">
        <v>45323</v>
      </c>
      <c r="M92" s="26"/>
      <c r="N92" s="26"/>
      <c r="O92" s="26"/>
      <c r="P92" s="27"/>
      <c r="Q92" s="28"/>
      <c r="R92" s="29">
        <v>0</v>
      </c>
      <c r="S92" s="30">
        <f t="shared" si="3"/>
        <v>0</v>
      </c>
      <c r="T92" s="30">
        <f t="shared" si="4"/>
        <v>0</v>
      </c>
      <c r="U92" s="31">
        <f t="shared" si="5"/>
        <v>0</v>
      </c>
    </row>
    <row r="93" spans="1:21" ht="25.5" x14ac:dyDescent="0.25">
      <c r="A93" s="8">
        <v>82</v>
      </c>
      <c r="B93" s="7" t="s">
        <v>57</v>
      </c>
      <c r="C93" s="7" t="s">
        <v>237</v>
      </c>
      <c r="D93" s="7" t="s">
        <v>327</v>
      </c>
      <c r="E93" s="25" t="s">
        <v>143</v>
      </c>
      <c r="F93" s="12"/>
      <c r="G93" s="9"/>
      <c r="H93" s="13"/>
      <c r="I93" s="13"/>
      <c r="J93" s="10" t="s">
        <v>243</v>
      </c>
      <c r="K93" s="11">
        <v>1180</v>
      </c>
      <c r="L93" s="22">
        <v>45323</v>
      </c>
      <c r="M93" s="26"/>
      <c r="N93" s="26"/>
      <c r="O93" s="26"/>
      <c r="P93" s="27"/>
      <c r="Q93" s="28"/>
      <c r="R93" s="29">
        <v>0</v>
      </c>
      <c r="S93" s="30">
        <f t="shared" si="3"/>
        <v>0</v>
      </c>
      <c r="T93" s="30">
        <f t="shared" si="4"/>
        <v>0</v>
      </c>
      <c r="U93" s="31">
        <f t="shared" si="5"/>
        <v>0</v>
      </c>
    </row>
    <row r="94" spans="1:21" ht="25.5" x14ac:dyDescent="0.25">
      <c r="A94" s="8">
        <v>83</v>
      </c>
      <c r="B94" s="7" t="s">
        <v>57</v>
      </c>
      <c r="C94" s="7" t="s">
        <v>238</v>
      </c>
      <c r="D94" s="7" t="s">
        <v>328</v>
      </c>
      <c r="E94" s="25" t="s">
        <v>144</v>
      </c>
      <c r="F94" s="12"/>
      <c r="G94" s="9"/>
      <c r="H94" s="13"/>
      <c r="I94" s="13"/>
      <c r="J94" s="10" t="s">
        <v>243</v>
      </c>
      <c r="K94" s="11">
        <v>1234</v>
      </c>
      <c r="L94" s="22">
        <v>45323</v>
      </c>
      <c r="M94" s="26"/>
      <c r="N94" s="26"/>
      <c r="O94" s="26"/>
      <c r="P94" s="27"/>
      <c r="Q94" s="28"/>
      <c r="R94" s="29">
        <v>0</v>
      </c>
      <c r="S94" s="30">
        <f t="shared" si="3"/>
        <v>0</v>
      </c>
      <c r="T94" s="30">
        <f t="shared" si="4"/>
        <v>0</v>
      </c>
      <c r="U94" s="31">
        <f t="shared" si="5"/>
        <v>0</v>
      </c>
    </row>
    <row r="95" spans="1:21" ht="25.5" x14ac:dyDescent="0.25">
      <c r="A95" s="8">
        <v>84</v>
      </c>
      <c r="B95" s="7" t="s">
        <v>57</v>
      </c>
      <c r="C95" s="7" t="s">
        <v>239</v>
      </c>
      <c r="D95" s="7" t="s">
        <v>329</v>
      </c>
      <c r="E95" s="25" t="s">
        <v>145</v>
      </c>
      <c r="F95" s="12"/>
      <c r="G95" s="9"/>
      <c r="H95" s="13"/>
      <c r="I95" s="13"/>
      <c r="J95" s="10" t="s">
        <v>243</v>
      </c>
      <c r="K95" s="11">
        <v>1718</v>
      </c>
      <c r="L95" s="22">
        <v>45323</v>
      </c>
      <c r="M95" s="26"/>
      <c r="N95" s="26"/>
      <c r="O95" s="26"/>
      <c r="P95" s="27"/>
      <c r="Q95" s="28"/>
      <c r="R95" s="29">
        <v>0</v>
      </c>
      <c r="S95" s="30">
        <f t="shared" si="3"/>
        <v>0</v>
      </c>
      <c r="T95" s="30">
        <f t="shared" si="4"/>
        <v>0</v>
      </c>
      <c r="U95" s="31">
        <f t="shared" si="5"/>
        <v>0</v>
      </c>
    </row>
    <row r="96" spans="1:21" ht="25.5" x14ac:dyDescent="0.25">
      <c r="A96" s="8">
        <v>85</v>
      </c>
      <c r="B96" s="7" t="s">
        <v>57</v>
      </c>
      <c r="C96" s="7" t="s">
        <v>240</v>
      </c>
      <c r="D96" s="7" t="s">
        <v>330</v>
      </c>
      <c r="E96" s="25" t="s">
        <v>146</v>
      </c>
      <c r="F96" s="12"/>
      <c r="G96" s="9"/>
      <c r="H96" s="13"/>
      <c r="I96" s="13"/>
      <c r="J96" s="10" t="s">
        <v>243</v>
      </c>
      <c r="K96" s="11">
        <v>1764</v>
      </c>
      <c r="L96" s="22">
        <v>45323</v>
      </c>
      <c r="M96" s="26"/>
      <c r="N96" s="26"/>
      <c r="O96" s="26"/>
      <c r="P96" s="27"/>
      <c r="Q96" s="28"/>
      <c r="R96" s="29">
        <v>0</v>
      </c>
      <c r="S96" s="30">
        <f t="shared" si="3"/>
        <v>0</v>
      </c>
      <c r="T96" s="30">
        <f t="shared" si="4"/>
        <v>0</v>
      </c>
      <c r="U96" s="31">
        <f t="shared" si="5"/>
        <v>0</v>
      </c>
    </row>
    <row r="97" spans="1:21" ht="25.5" x14ac:dyDescent="0.25">
      <c r="A97" s="8">
        <v>86</v>
      </c>
      <c r="B97" s="7" t="s">
        <v>166</v>
      </c>
      <c r="C97" s="7" t="s">
        <v>241</v>
      </c>
      <c r="D97" s="7" t="s">
        <v>331</v>
      </c>
      <c r="E97" s="25" t="s">
        <v>147</v>
      </c>
      <c r="F97" s="12"/>
      <c r="G97" s="9"/>
      <c r="H97" s="13"/>
      <c r="I97" s="13"/>
      <c r="J97" s="10" t="s">
        <v>244</v>
      </c>
      <c r="K97" s="10">
        <v>0.1</v>
      </c>
      <c r="L97" s="22">
        <v>45323</v>
      </c>
      <c r="M97" s="26"/>
      <c r="N97" s="26"/>
      <c r="O97" s="26"/>
      <c r="P97" s="27"/>
      <c r="Q97" s="28"/>
      <c r="R97" s="29">
        <v>0</v>
      </c>
      <c r="S97" s="30">
        <f t="shared" si="3"/>
        <v>0</v>
      </c>
      <c r="T97" s="30">
        <f t="shared" si="4"/>
        <v>0</v>
      </c>
      <c r="U97" s="31">
        <f t="shared" si="5"/>
        <v>0</v>
      </c>
    </row>
    <row r="98" spans="1:21" ht="25.5" x14ac:dyDescent="0.25">
      <c r="A98" s="8">
        <v>87</v>
      </c>
      <c r="B98" s="7" t="s">
        <v>166</v>
      </c>
      <c r="C98" s="7" t="s">
        <v>242</v>
      </c>
      <c r="D98" s="7" t="s">
        <v>332</v>
      </c>
      <c r="E98" s="25" t="s">
        <v>148</v>
      </c>
      <c r="F98" s="12"/>
      <c r="G98" s="9"/>
      <c r="H98" s="13"/>
      <c r="I98" s="13"/>
      <c r="J98" s="10" t="s">
        <v>244</v>
      </c>
      <c r="K98" s="10">
        <v>0.1</v>
      </c>
      <c r="L98" s="22">
        <v>45323</v>
      </c>
      <c r="M98" s="26"/>
      <c r="N98" s="26"/>
      <c r="O98" s="26"/>
      <c r="P98" s="27"/>
      <c r="Q98" s="28"/>
      <c r="R98" s="29">
        <v>0</v>
      </c>
      <c r="S98" s="30">
        <f t="shared" si="3"/>
        <v>0</v>
      </c>
      <c r="T98" s="30">
        <f t="shared" si="4"/>
        <v>0</v>
      </c>
      <c r="U98" s="31">
        <f t="shared" si="5"/>
        <v>0</v>
      </c>
    </row>
    <row r="99" spans="1:21" x14ac:dyDescent="0.25">
      <c r="A99" s="32" t="s">
        <v>48</v>
      </c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3">
        <f>SUM(S12:S98)</f>
        <v>0</v>
      </c>
      <c r="T99" s="33">
        <f t="shared" ref="T99:U99" si="6">SUM(T12:T98)</f>
        <v>0</v>
      </c>
      <c r="U99" s="33">
        <f t="shared" si="6"/>
        <v>0</v>
      </c>
    </row>
    <row r="100" spans="1:21" ht="17.25" customHeight="1" x14ac:dyDescent="0.25">
      <c r="A100" s="34" t="s">
        <v>50</v>
      </c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5" t="s">
        <v>49</v>
      </c>
      <c r="N100" s="35"/>
      <c r="O100" s="35"/>
      <c r="P100" s="35"/>
      <c r="Q100" s="35"/>
      <c r="R100" s="35"/>
      <c r="S100" s="35"/>
      <c r="T100" s="35"/>
      <c r="U100" s="35"/>
    </row>
    <row r="101" spans="1:21" ht="48" customHeight="1" x14ac:dyDescent="0.25">
      <c r="A101" s="36" t="s">
        <v>60</v>
      </c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5" t="s">
        <v>49</v>
      </c>
      <c r="N101" s="35"/>
      <c r="O101" s="35"/>
      <c r="P101" s="35"/>
      <c r="Q101" s="35"/>
      <c r="R101" s="35"/>
      <c r="S101" s="35"/>
      <c r="T101" s="35"/>
      <c r="U101" s="35"/>
    </row>
    <row r="102" spans="1:21" ht="35.25" customHeight="1" x14ac:dyDescent="0.25">
      <c r="A102" s="36" t="s">
        <v>51</v>
      </c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5" t="s">
        <v>49</v>
      </c>
      <c r="N102" s="35"/>
      <c r="O102" s="35"/>
      <c r="P102" s="35"/>
      <c r="Q102" s="35"/>
      <c r="R102" s="35"/>
      <c r="S102" s="35"/>
      <c r="T102" s="35"/>
      <c r="U102" s="35"/>
    </row>
    <row r="103" spans="1:21" x14ac:dyDescent="0.25">
      <c r="A103" s="36" t="s">
        <v>52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5" t="s">
        <v>49</v>
      </c>
      <c r="N103" s="35"/>
      <c r="O103" s="35"/>
      <c r="P103" s="35"/>
      <c r="Q103" s="35"/>
      <c r="R103" s="35"/>
      <c r="S103" s="35"/>
      <c r="T103" s="35"/>
      <c r="U103" s="35"/>
    </row>
    <row r="104" spans="1:21" ht="34.5" customHeight="1" x14ac:dyDescent="0.25">
      <c r="A104" s="36" t="s">
        <v>245</v>
      </c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</row>
    <row r="105" spans="1:2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x14ac:dyDescent="0.25">
      <c r="A106" s="6" t="s">
        <v>53</v>
      </c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x14ac:dyDescent="0.25">
      <c r="D107" t="s">
        <v>54</v>
      </c>
    </row>
  </sheetData>
  <mergeCells count="41"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D9:D10"/>
    <mergeCell ref="E9:E10"/>
    <mergeCell ref="F9:F10"/>
    <mergeCell ref="A2:U2"/>
    <mergeCell ref="A103:L103"/>
    <mergeCell ref="M103:U103"/>
    <mergeCell ref="A99:R99"/>
    <mergeCell ref="A101:L101"/>
    <mergeCell ref="M101:U101"/>
    <mergeCell ref="A100:L100"/>
    <mergeCell ref="M100:U100"/>
    <mergeCell ref="A102:L102"/>
    <mergeCell ref="M102:U102"/>
    <mergeCell ref="R8:R10"/>
    <mergeCell ref="O9:O10"/>
    <mergeCell ref="G9:G10"/>
    <mergeCell ref="A104:U104"/>
    <mergeCell ref="F12:F98"/>
    <mergeCell ref="H12:H98"/>
    <mergeCell ref="I12:I98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</mergeCells>
  <pageMargins left="0.7" right="0.7" top="0.75" bottom="0.75" header="0.3" footer="0.3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2023-11-07T11:38:11Z</dcterms:modified>
</cp:coreProperties>
</file>