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конструкции" sheetId="3" r:id="rId1"/>
    <sheet name="Сроки работ" sheetId="4" r:id="rId2"/>
  </sheets>
  <calcPr calcId="124519"/>
</workbook>
</file>

<file path=xl/calcChain.xml><?xml version="1.0" encoding="utf-8"?>
<calcChain xmlns="http://schemas.openxmlformats.org/spreadsheetml/2006/main">
  <c r="D9" i="4"/>
  <c r="D5"/>
  <c r="F4"/>
  <c r="E4"/>
  <c r="F3"/>
  <c r="E5" l="1"/>
  <c r="D6" s="1"/>
  <c r="E6" s="1"/>
  <c r="F5" l="1"/>
  <c r="F6"/>
  <c r="D7"/>
  <c r="E7" l="1"/>
  <c r="D8" s="1"/>
  <c r="E8" s="1"/>
  <c r="F8" l="1"/>
  <c r="E9"/>
  <c r="F9" s="1"/>
  <c r="F7"/>
</calcChain>
</file>

<file path=xl/sharedStrings.xml><?xml version="1.0" encoding="utf-8"?>
<sst xmlns="http://schemas.openxmlformats.org/spreadsheetml/2006/main" count="31" uniqueCount="29">
  <si>
    <t>Конструкция скажины</t>
  </si>
  <si>
    <t>Наклонно-направленая скважина</t>
  </si>
  <si>
    <t>Наименование колонны</t>
  </si>
  <si>
    <t>Глубина спуска</t>
  </si>
  <si>
    <t>Направление 426 мм</t>
  </si>
  <si>
    <t>Кондуктор 390 мм</t>
  </si>
  <si>
    <t>Техническая 245мм</t>
  </si>
  <si>
    <t>Эксплуатационная 168 мм</t>
  </si>
  <si>
    <t xml:space="preserve">Открытый ствол </t>
  </si>
  <si>
    <t>Боковой горизонтальный ствол</t>
  </si>
  <si>
    <t>2449-2473м.</t>
  </si>
  <si>
    <t>1890-2449м.</t>
  </si>
  <si>
    <t>0-2140м.</t>
  </si>
  <si>
    <t>0-390м.</t>
  </si>
  <si>
    <t>0-50м.</t>
  </si>
  <si>
    <t>2647-2947 м.</t>
  </si>
  <si>
    <t>1260-2647 м.</t>
  </si>
  <si>
    <t>Этап №</t>
  </si>
  <si>
    <t>Наименование этапа</t>
  </si>
  <si>
    <t xml:space="preserve">Дата начала </t>
  </si>
  <si>
    <t xml:space="preserve">Дата окончания </t>
  </si>
  <si>
    <t xml:space="preserve">Количество суток </t>
  </si>
  <si>
    <t xml:space="preserve">Бурение секции под "направление" диаметром долота 490 мм. </t>
  </si>
  <si>
    <t>Бурение секции под "кондуктор" диаметром долота 393,7 мм.</t>
  </si>
  <si>
    <t>Бурение секции под эксплуатационную колонну с диаметром долота 295,3 мм.</t>
  </si>
  <si>
    <t>Бурение секции под потайную колонну с диаметром долота 215,9 мм. в ННС</t>
  </si>
  <si>
    <t>Бурение секции под потайную колонну с диаметром долота 215,9 мм. в БГС</t>
  </si>
  <si>
    <t>Бурение открытого интервала с диаметром долота 142,9 мм. в ННС</t>
  </si>
  <si>
    <t>Бурение открытого интервала с диаметром долота 142,9 мм. в БГС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</si>
</sst>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u/>
      <sz val="10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Border="1" applyAlignment="1">
      <alignment vertical="center"/>
    </xf>
    <xf numFmtId="0" fontId="1" fillId="0" borderId="0" xfId="1"/>
    <xf numFmtId="0" fontId="3" fillId="0" borderId="0" xfId="0" applyFont="1" applyBorder="1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9" xfId="1" applyBorder="1" applyAlignment="1">
      <alignment horizontal="left"/>
    </xf>
    <xf numFmtId="0" fontId="1" fillId="0" borderId="10" xfId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1" fillId="0" borderId="9" xfId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228600</xdr:colOff>
      <xdr:row>6</xdr:row>
      <xdr:rowOff>200025</xdr:rowOff>
    </xdr:from>
    <xdr:to>
      <xdr:col>18</xdr:col>
      <xdr:colOff>283029</xdr:colOff>
      <xdr:row>11</xdr:row>
      <xdr:rowOff>185057</xdr:rowOff>
    </xdr:to>
    <xdr:sp macro="" textlink="">
      <xdr:nvSpPr>
        <xdr:cNvPr id="52" name="Rectangle 8"/>
        <xdr:cNvSpPr>
          <a:spLocks noChangeArrowheads="1"/>
        </xdr:cNvSpPr>
      </xdr:nvSpPr>
      <xdr:spPr bwMode="auto">
        <a:xfrm>
          <a:off x="11201400" y="1386568"/>
          <a:ext cx="54429" cy="948418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149680</xdr:colOff>
      <xdr:row>6</xdr:row>
      <xdr:rowOff>198391</xdr:rowOff>
    </xdr:from>
    <xdr:to>
      <xdr:col>18</xdr:col>
      <xdr:colOff>228601</xdr:colOff>
      <xdr:row>8</xdr:row>
      <xdr:rowOff>8708</xdr:rowOff>
    </xdr:to>
    <xdr:sp macro="" textlink="">
      <xdr:nvSpPr>
        <xdr:cNvPr id="53" name="Rectangle 1" descr="Темный диагональный 1"/>
        <xdr:cNvSpPr>
          <a:spLocks noChangeArrowheads="1"/>
        </xdr:cNvSpPr>
      </xdr:nvSpPr>
      <xdr:spPr bwMode="auto">
        <a:xfrm>
          <a:off x="11122480" y="1383301"/>
          <a:ext cx="78921" cy="202747"/>
        </a:xfrm>
        <a:prstGeom prst="rect">
          <a:avLst/>
        </a:prstGeom>
        <a:pattFill prst="dkDnDiag">
          <a:fgClr>
            <a:srgbClr val="00FFFF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285751</xdr:colOff>
      <xdr:row>7</xdr:row>
      <xdr:rowOff>2197</xdr:rowOff>
    </xdr:from>
    <xdr:to>
      <xdr:col>18</xdr:col>
      <xdr:colOff>366347</xdr:colOff>
      <xdr:row>23</xdr:row>
      <xdr:rowOff>0</xdr:rowOff>
    </xdr:to>
    <xdr:sp macro="" textlink="">
      <xdr:nvSpPr>
        <xdr:cNvPr id="54" name="Rectangle 7"/>
        <xdr:cNvSpPr>
          <a:spLocks noChangeArrowheads="1"/>
        </xdr:cNvSpPr>
      </xdr:nvSpPr>
      <xdr:spPr bwMode="auto">
        <a:xfrm>
          <a:off x="11232174" y="1379659"/>
          <a:ext cx="80596" cy="3045803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244929</xdr:colOff>
      <xdr:row>7</xdr:row>
      <xdr:rowOff>9525</xdr:rowOff>
    </xdr:from>
    <xdr:to>
      <xdr:col>19</xdr:col>
      <xdr:colOff>315057</xdr:colOff>
      <xdr:row>23</xdr:row>
      <xdr:rowOff>0</xdr:rowOff>
    </xdr:to>
    <xdr:sp macro="" textlink="">
      <xdr:nvSpPr>
        <xdr:cNvPr id="55" name="Rectangle 7"/>
        <xdr:cNvSpPr>
          <a:spLocks noChangeArrowheads="1"/>
        </xdr:cNvSpPr>
      </xdr:nvSpPr>
      <xdr:spPr bwMode="auto">
        <a:xfrm>
          <a:off x="11799487" y="1386987"/>
          <a:ext cx="70128" cy="3038475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320597</xdr:colOff>
      <xdr:row>7</xdr:row>
      <xdr:rowOff>9524</xdr:rowOff>
    </xdr:from>
    <xdr:to>
      <xdr:col>19</xdr:col>
      <xdr:colOff>386443</xdr:colOff>
      <xdr:row>11</xdr:row>
      <xdr:rowOff>179613</xdr:rowOff>
    </xdr:to>
    <xdr:sp macro="" textlink="">
      <xdr:nvSpPr>
        <xdr:cNvPr id="56" name="Rectangle 8"/>
        <xdr:cNvSpPr>
          <a:spLocks noChangeArrowheads="1"/>
        </xdr:cNvSpPr>
      </xdr:nvSpPr>
      <xdr:spPr bwMode="auto">
        <a:xfrm>
          <a:off x="11902997" y="1397453"/>
          <a:ext cx="65846" cy="932089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390873</xdr:colOff>
      <xdr:row>7</xdr:row>
      <xdr:rowOff>9525</xdr:rowOff>
    </xdr:from>
    <xdr:to>
      <xdr:col>19</xdr:col>
      <xdr:colOff>473528</xdr:colOff>
      <xdr:row>8</xdr:row>
      <xdr:rowOff>16328</xdr:rowOff>
    </xdr:to>
    <xdr:sp macro="" textlink="">
      <xdr:nvSpPr>
        <xdr:cNvPr id="57" name="Rectangle 1" descr="Темный диагональный 1"/>
        <xdr:cNvSpPr>
          <a:spLocks noChangeArrowheads="1"/>
        </xdr:cNvSpPr>
      </xdr:nvSpPr>
      <xdr:spPr bwMode="auto">
        <a:xfrm>
          <a:off x="11973273" y="1397454"/>
          <a:ext cx="82655" cy="197303"/>
        </a:xfrm>
        <a:prstGeom prst="rect">
          <a:avLst/>
        </a:prstGeom>
        <a:pattFill prst="dkDnDiag">
          <a:fgClr>
            <a:srgbClr val="00FFFF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435429</xdr:colOff>
      <xdr:row>8</xdr:row>
      <xdr:rowOff>5442</xdr:rowOff>
    </xdr:from>
    <xdr:to>
      <xdr:col>18</xdr:col>
      <xdr:colOff>99391</xdr:colOff>
      <xdr:row>8</xdr:row>
      <xdr:rowOff>9703</xdr:rowOff>
    </xdr:to>
    <xdr:cxnSp macro="">
      <xdr:nvCxnSpPr>
        <xdr:cNvPr id="60" name="AutoShape 34"/>
        <xdr:cNvCxnSpPr>
          <a:cxnSpLocks noChangeShapeType="1"/>
        </xdr:cNvCxnSpPr>
      </xdr:nvCxnSpPr>
      <xdr:spPr bwMode="auto">
        <a:xfrm>
          <a:off x="10189029" y="1583871"/>
          <a:ext cx="883162" cy="4261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16</xdr:col>
      <xdr:colOff>375557</xdr:colOff>
      <xdr:row>11</xdr:row>
      <xdr:rowOff>168728</xdr:rowOff>
    </xdr:from>
    <xdr:to>
      <xdr:col>18</xdr:col>
      <xdr:colOff>204226</xdr:colOff>
      <xdr:row>11</xdr:row>
      <xdr:rowOff>175356</xdr:rowOff>
    </xdr:to>
    <xdr:cxnSp macro="">
      <xdr:nvCxnSpPr>
        <xdr:cNvPr id="66" name="AutoShape 34"/>
        <xdr:cNvCxnSpPr>
          <a:cxnSpLocks noChangeShapeType="1"/>
        </xdr:cNvCxnSpPr>
      </xdr:nvCxnSpPr>
      <xdr:spPr bwMode="auto">
        <a:xfrm>
          <a:off x="10129157" y="2318657"/>
          <a:ext cx="1047869" cy="6628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oneCellAnchor>
    <xdr:from>
      <xdr:col>16</xdr:col>
      <xdr:colOff>298293</xdr:colOff>
      <xdr:row>6</xdr:row>
      <xdr:rowOff>113590</xdr:rowOff>
    </xdr:from>
    <xdr:ext cx="1009507" cy="264560"/>
    <xdr:sp macro="" textlink="">
      <xdr:nvSpPr>
        <xdr:cNvPr id="42" name="TextBox 41"/>
        <xdr:cNvSpPr txBox="1"/>
      </xdr:nvSpPr>
      <xdr:spPr>
        <a:xfrm>
          <a:off x="10051893" y="1300133"/>
          <a:ext cx="100950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50 м (426 мм)</a:t>
          </a:r>
        </a:p>
      </xdr:txBody>
    </xdr:sp>
    <xdr:clientData/>
  </xdr:oneCellAnchor>
  <xdr:oneCellAnchor>
    <xdr:from>
      <xdr:col>16</xdr:col>
      <xdr:colOff>321956</xdr:colOff>
      <xdr:row>10</xdr:row>
      <xdr:rowOff>113943</xdr:rowOff>
    </xdr:from>
    <xdr:ext cx="1081002" cy="264560"/>
    <xdr:sp macro="" textlink="">
      <xdr:nvSpPr>
        <xdr:cNvPr id="43" name="TextBox 42"/>
        <xdr:cNvSpPr txBox="1"/>
      </xdr:nvSpPr>
      <xdr:spPr>
        <a:xfrm>
          <a:off x="10075556" y="2073372"/>
          <a:ext cx="108100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390 м (324 мм)</a:t>
          </a:r>
        </a:p>
      </xdr:txBody>
    </xdr:sp>
    <xdr:clientData/>
  </xdr:oneCellAnchor>
  <xdr:twoCellAnchor>
    <xdr:from>
      <xdr:col>16</xdr:col>
      <xdr:colOff>537094</xdr:colOff>
      <xdr:row>22</xdr:row>
      <xdr:rowOff>183811</xdr:rowOff>
    </xdr:from>
    <xdr:to>
      <xdr:col>18</xdr:col>
      <xdr:colOff>172659</xdr:colOff>
      <xdr:row>22</xdr:row>
      <xdr:rowOff>185399</xdr:rowOff>
    </xdr:to>
    <xdr:cxnSp macro="">
      <xdr:nvCxnSpPr>
        <xdr:cNvPr id="44" name="AutoShape 34"/>
        <xdr:cNvCxnSpPr>
          <a:cxnSpLocks noChangeShapeType="1"/>
        </xdr:cNvCxnSpPr>
      </xdr:nvCxnSpPr>
      <xdr:spPr bwMode="auto">
        <a:xfrm>
          <a:off x="10267248" y="4418773"/>
          <a:ext cx="851834" cy="1588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oneCellAnchor>
    <xdr:from>
      <xdr:col>16</xdr:col>
      <xdr:colOff>363797</xdr:colOff>
      <xdr:row>21</xdr:row>
      <xdr:rowOff>67853</xdr:rowOff>
    </xdr:from>
    <xdr:ext cx="1120628" cy="264560"/>
    <xdr:sp macro="" textlink="">
      <xdr:nvSpPr>
        <xdr:cNvPr id="45" name="TextBox 44"/>
        <xdr:cNvSpPr txBox="1"/>
      </xdr:nvSpPr>
      <xdr:spPr>
        <a:xfrm>
          <a:off x="10093951" y="4112315"/>
          <a:ext cx="11206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2140</a:t>
          </a:r>
          <a:r>
            <a:rPr lang="ru-RU" sz="1100" baseline="0"/>
            <a:t> м (245мм)</a:t>
          </a:r>
          <a:endParaRPr lang="ru-RU" sz="1100"/>
        </a:p>
      </xdr:txBody>
    </xdr:sp>
    <xdr:clientData/>
  </xdr:oneCellAnchor>
  <xdr:twoCellAnchor>
    <xdr:from>
      <xdr:col>16</xdr:col>
      <xdr:colOff>428231</xdr:colOff>
      <xdr:row>26</xdr:row>
      <xdr:rowOff>79640</xdr:rowOff>
    </xdr:from>
    <xdr:to>
      <xdr:col>18</xdr:col>
      <xdr:colOff>23256</xdr:colOff>
      <xdr:row>26</xdr:row>
      <xdr:rowOff>79641</xdr:rowOff>
    </xdr:to>
    <xdr:cxnSp macro="">
      <xdr:nvCxnSpPr>
        <xdr:cNvPr id="48" name="AutoShape 34"/>
        <xdr:cNvCxnSpPr>
          <a:cxnSpLocks noChangeShapeType="1"/>
        </xdr:cNvCxnSpPr>
      </xdr:nvCxnSpPr>
      <xdr:spPr bwMode="auto">
        <a:xfrm flipV="1">
          <a:off x="10158385" y="5076602"/>
          <a:ext cx="811294" cy="1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oneCellAnchor>
    <xdr:from>
      <xdr:col>16</xdr:col>
      <xdr:colOff>25805</xdr:colOff>
      <xdr:row>24</xdr:row>
      <xdr:rowOff>180625</xdr:rowOff>
    </xdr:from>
    <xdr:ext cx="1354410" cy="264560"/>
    <xdr:sp macro="" textlink="">
      <xdr:nvSpPr>
        <xdr:cNvPr id="49" name="TextBox 48"/>
        <xdr:cNvSpPr txBox="1"/>
      </xdr:nvSpPr>
      <xdr:spPr>
        <a:xfrm>
          <a:off x="9755959" y="4796587"/>
          <a:ext cx="135441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1890-2449 (168</a:t>
          </a:r>
          <a:r>
            <a:rPr lang="ru-RU" sz="1100" baseline="0"/>
            <a:t> мм)</a:t>
          </a:r>
          <a:endParaRPr lang="ru-RU" sz="1100"/>
        </a:p>
      </xdr:txBody>
    </xdr:sp>
    <xdr:clientData/>
  </xdr:oneCellAnchor>
  <xdr:twoCellAnchor>
    <xdr:from>
      <xdr:col>18</xdr:col>
      <xdr:colOff>189141</xdr:colOff>
      <xdr:row>8</xdr:row>
      <xdr:rowOff>8708</xdr:rowOff>
    </xdr:from>
    <xdr:to>
      <xdr:col>19</xdr:col>
      <xdr:colOff>432201</xdr:colOff>
      <xdr:row>8</xdr:row>
      <xdr:rowOff>16328</xdr:rowOff>
    </xdr:to>
    <xdr:cxnSp macro="">
      <xdr:nvCxnSpPr>
        <xdr:cNvPr id="74" name="Прямая соединительная линия 73"/>
        <xdr:cNvCxnSpPr>
          <a:stCxn id="53" idx="2"/>
          <a:endCxn id="57" idx="2"/>
        </xdr:cNvCxnSpPr>
      </xdr:nvCxnSpPr>
      <xdr:spPr>
        <a:xfrm rot="16200000" flipH="1">
          <a:off x="11584461" y="1163528"/>
          <a:ext cx="7620" cy="8526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268402</xdr:colOff>
      <xdr:row>11</xdr:row>
      <xdr:rowOff>179785</xdr:rowOff>
    </xdr:from>
    <xdr:to>
      <xdr:col>19</xdr:col>
      <xdr:colOff>321980</xdr:colOff>
      <xdr:row>11</xdr:row>
      <xdr:rowOff>181373</xdr:rowOff>
    </xdr:to>
    <xdr:cxnSp macro="">
      <xdr:nvCxnSpPr>
        <xdr:cNvPr id="83" name="Прямая соединительная линия 82"/>
        <xdr:cNvCxnSpPr/>
      </xdr:nvCxnSpPr>
      <xdr:spPr>
        <a:xfrm>
          <a:off x="11241202" y="2329714"/>
          <a:ext cx="663178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349826</xdr:colOff>
      <xdr:row>23</xdr:row>
      <xdr:rowOff>87</xdr:rowOff>
    </xdr:from>
    <xdr:to>
      <xdr:col>19</xdr:col>
      <xdr:colOff>307846</xdr:colOff>
      <xdr:row>23</xdr:row>
      <xdr:rowOff>1419</xdr:rowOff>
    </xdr:to>
    <xdr:cxnSp macro="">
      <xdr:nvCxnSpPr>
        <xdr:cNvPr id="86" name="Прямая соединительная линия 85"/>
        <xdr:cNvCxnSpPr/>
      </xdr:nvCxnSpPr>
      <xdr:spPr>
        <a:xfrm rot="5400000" flipH="1" flipV="1">
          <a:off x="11578661" y="4143137"/>
          <a:ext cx="1332" cy="56615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18</xdr:col>
      <xdr:colOff>406803</xdr:colOff>
      <xdr:row>26</xdr:row>
      <xdr:rowOff>149724</xdr:rowOff>
    </xdr:from>
    <xdr:ext cx="1864678" cy="264560"/>
    <xdr:sp macro="" textlink="">
      <xdr:nvSpPr>
        <xdr:cNvPr id="96" name="TextBox 95"/>
        <xdr:cNvSpPr txBox="1"/>
      </xdr:nvSpPr>
      <xdr:spPr>
        <a:xfrm>
          <a:off x="11353226" y="5146686"/>
          <a:ext cx="18646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2449-2473 (открытый ствол)</a:t>
          </a:r>
        </a:p>
      </xdr:txBody>
    </xdr:sp>
    <xdr:clientData/>
  </xdr:oneCellAnchor>
  <xdr:twoCellAnchor>
    <xdr:from>
      <xdr:col>19</xdr:col>
      <xdr:colOff>249115</xdr:colOff>
      <xdr:row>16</xdr:row>
      <xdr:rowOff>78366</xdr:rowOff>
    </xdr:from>
    <xdr:to>
      <xdr:col>19</xdr:col>
      <xdr:colOff>315694</xdr:colOff>
      <xdr:row>18</xdr:row>
      <xdr:rowOff>0</xdr:rowOff>
    </xdr:to>
    <xdr:sp macro="" textlink="">
      <xdr:nvSpPr>
        <xdr:cNvPr id="97" name="Rectangle 8"/>
        <xdr:cNvSpPr>
          <a:spLocks noChangeArrowheads="1"/>
        </xdr:cNvSpPr>
      </xdr:nvSpPr>
      <xdr:spPr bwMode="auto">
        <a:xfrm>
          <a:off x="11803673" y="3170328"/>
          <a:ext cx="66579" cy="302634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306457</xdr:colOff>
      <xdr:row>15</xdr:row>
      <xdr:rowOff>7327</xdr:rowOff>
    </xdr:from>
    <xdr:to>
      <xdr:col>20</xdr:col>
      <xdr:colOff>388328</xdr:colOff>
      <xdr:row>16</xdr:row>
      <xdr:rowOff>111815</xdr:rowOff>
    </xdr:to>
    <xdr:cxnSp macro="">
      <xdr:nvCxnSpPr>
        <xdr:cNvPr id="100" name="AutoShape 34"/>
        <xdr:cNvCxnSpPr>
          <a:cxnSpLocks noChangeShapeType="1"/>
        </xdr:cNvCxnSpPr>
      </xdr:nvCxnSpPr>
      <xdr:spPr bwMode="auto">
        <a:xfrm rot="10800000" flipV="1">
          <a:off x="11861015" y="2923442"/>
          <a:ext cx="690005" cy="294988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20</xdr:col>
      <xdr:colOff>399409</xdr:colOff>
      <xdr:row>15</xdr:row>
      <xdr:rowOff>5186</xdr:rowOff>
    </xdr:from>
    <xdr:to>
      <xdr:col>24</xdr:col>
      <xdr:colOff>176485</xdr:colOff>
      <xdr:row>15</xdr:row>
      <xdr:rowOff>9243</xdr:rowOff>
    </xdr:to>
    <xdr:cxnSp macro="">
      <xdr:nvCxnSpPr>
        <xdr:cNvPr id="105" name="Прямая соединительная линия 104"/>
        <xdr:cNvCxnSpPr/>
      </xdr:nvCxnSpPr>
      <xdr:spPr>
        <a:xfrm rot="10800000">
          <a:off x="12562101" y="2921301"/>
          <a:ext cx="2209615" cy="40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20</xdr:col>
      <xdr:colOff>220995</xdr:colOff>
      <xdr:row>13</xdr:row>
      <xdr:rowOff>129274</xdr:rowOff>
    </xdr:from>
    <xdr:ext cx="2707280" cy="264560"/>
    <xdr:sp macro="" textlink="">
      <xdr:nvSpPr>
        <xdr:cNvPr id="108" name="TextBox 107"/>
        <xdr:cNvSpPr txBox="1"/>
      </xdr:nvSpPr>
      <xdr:spPr>
        <a:xfrm>
          <a:off x="12383687" y="2664389"/>
          <a:ext cx="27072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вырезка окна - 1540 м в тех.колонне (БГС)</a:t>
          </a:r>
        </a:p>
      </xdr:txBody>
    </xdr:sp>
    <xdr:clientData/>
  </xdr:oneCellAnchor>
  <xdr:twoCellAnchor>
    <xdr:from>
      <xdr:col>18</xdr:col>
      <xdr:colOff>246572</xdr:colOff>
      <xdr:row>28</xdr:row>
      <xdr:rowOff>29307</xdr:rowOff>
    </xdr:from>
    <xdr:to>
      <xdr:col>20</xdr:col>
      <xdr:colOff>483578</xdr:colOff>
      <xdr:row>28</xdr:row>
      <xdr:rowOff>34089</xdr:rowOff>
    </xdr:to>
    <xdr:cxnSp macro="">
      <xdr:nvCxnSpPr>
        <xdr:cNvPr id="126" name="AutoShape 34"/>
        <xdr:cNvCxnSpPr>
          <a:cxnSpLocks noChangeShapeType="1"/>
        </xdr:cNvCxnSpPr>
      </xdr:nvCxnSpPr>
      <xdr:spPr bwMode="auto">
        <a:xfrm rot="10800000" flipV="1">
          <a:off x="11192995" y="5407269"/>
          <a:ext cx="1453275" cy="4782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oneCellAnchor>
    <xdr:from>
      <xdr:col>23</xdr:col>
      <xdr:colOff>565128</xdr:colOff>
      <xdr:row>24</xdr:row>
      <xdr:rowOff>84101</xdr:rowOff>
    </xdr:from>
    <xdr:ext cx="1693349" cy="264560"/>
    <xdr:sp macro="" textlink="">
      <xdr:nvSpPr>
        <xdr:cNvPr id="129" name="TextBox 128"/>
        <xdr:cNvSpPr txBox="1"/>
      </xdr:nvSpPr>
      <xdr:spPr>
        <a:xfrm>
          <a:off x="14552224" y="4700063"/>
          <a:ext cx="169334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1260-2647 м (168мм) БС</a:t>
          </a:r>
        </a:p>
      </xdr:txBody>
    </xdr:sp>
    <xdr:clientData/>
  </xdr:oneCellAnchor>
  <xdr:twoCellAnchor>
    <xdr:from>
      <xdr:col>23</xdr:col>
      <xdr:colOff>263770</xdr:colOff>
      <xdr:row>25</xdr:row>
      <xdr:rowOff>161195</xdr:rowOff>
    </xdr:from>
    <xdr:to>
      <xdr:col>24</xdr:col>
      <xdr:colOff>183174</xdr:colOff>
      <xdr:row>29</xdr:row>
      <xdr:rowOff>80596</xdr:rowOff>
    </xdr:to>
    <xdr:cxnSp macro="">
      <xdr:nvCxnSpPr>
        <xdr:cNvPr id="134" name="AutoShape 34"/>
        <xdr:cNvCxnSpPr>
          <a:cxnSpLocks noChangeShapeType="1"/>
          <a:endCxn id="81" idx="6"/>
        </xdr:cNvCxnSpPr>
      </xdr:nvCxnSpPr>
      <xdr:spPr bwMode="auto">
        <a:xfrm rot="5400000">
          <a:off x="14173935" y="5044588"/>
          <a:ext cx="681401" cy="52753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oneCellAnchor>
    <xdr:from>
      <xdr:col>24</xdr:col>
      <xdr:colOff>463507</xdr:colOff>
      <xdr:row>26</xdr:row>
      <xdr:rowOff>123284</xdr:rowOff>
    </xdr:from>
    <xdr:ext cx="2032351" cy="264560"/>
    <xdr:sp macro="" textlink="">
      <xdr:nvSpPr>
        <xdr:cNvPr id="135" name="TextBox 134"/>
        <xdr:cNvSpPr txBox="1"/>
      </xdr:nvSpPr>
      <xdr:spPr>
        <a:xfrm>
          <a:off x="15058738" y="5120246"/>
          <a:ext cx="203235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2647-2947 (открытый ствол) ГС</a:t>
          </a:r>
        </a:p>
      </xdr:txBody>
    </xdr:sp>
    <xdr:clientData/>
  </xdr:oneCellAnchor>
  <xdr:twoCellAnchor>
    <xdr:from>
      <xdr:col>18</xdr:col>
      <xdr:colOff>51289</xdr:colOff>
      <xdr:row>20</xdr:row>
      <xdr:rowOff>0</xdr:rowOff>
    </xdr:from>
    <xdr:to>
      <xdr:col>18</xdr:col>
      <xdr:colOff>381000</xdr:colOff>
      <xdr:row>26</xdr:row>
      <xdr:rowOff>95250</xdr:rowOff>
    </xdr:to>
    <xdr:sp macro="" textlink="">
      <xdr:nvSpPr>
        <xdr:cNvPr id="68" name="Полилиния 67"/>
        <xdr:cNvSpPr/>
      </xdr:nvSpPr>
      <xdr:spPr>
        <a:xfrm>
          <a:off x="10997712" y="3853962"/>
          <a:ext cx="329711" cy="1238250"/>
        </a:xfrm>
        <a:custGeom>
          <a:avLst/>
          <a:gdLst>
            <a:gd name="connsiteX0" fmla="*/ 329711 w 329711"/>
            <a:gd name="connsiteY0" fmla="*/ 0 h 1238250"/>
            <a:gd name="connsiteX1" fmla="*/ 322384 w 329711"/>
            <a:gd name="connsiteY1" fmla="*/ 674076 h 1238250"/>
            <a:gd name="connsiteX2" fmla="*/ 293076 w 329711"/>
            <a:gd name="connsiteY2" fmla="*/ 835269 h 1238250"/>
            <a:gd name="connsiteX3" fmla="*/ 153865 w 329711"/>
            <a:gd name="connsiteY3" fmla="*/ 1062403 h 1238250"/>
            <a:gd name="connsiteX4" fmla="*/ 0 w 329711"/>
            <a:gd name="connsiteY4" fmla="*/ 1238250 h 12382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29711" h="1238250">
              <a:moveTo>
                <a:pt x="329711" y="0"/>
              </a:moveTo>
              <a:cubicBezTo>
                <a:pt x="329100" y="267432"/>
                <a:pt x="328490" y="534865"/>
                <a:pt x="322384" y="674076"/>
              </a:cubicBezTo>
              <a:cubicBezTo>
                <a:pt x="316278" y="813287"/>
                <a:pt x="321163" y="770548"/>
                <a:pt x="293076" y="835269"/>
              </a:cubicBezTo>
              <a:cubicBezTo>
                <a:pt x="264989" y="899990"/>
                <a:pt x="202711" y="995240"/>
                <a:pt x="153865" y="1062403"/>
              </a:cubicBezTo>
              <a:cubicBezTo>
                <a:pt x="105019" y="1129566"/>
                <a:pt x="52509" y="1183908"/>
                <a:pt x="0" y="1238250"/>
              </a:cubicBezTo>
            </a:path>
          </a:pathLst>
        </a:cu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18</xdr:col>
      <xdr:colOff>498231</xdr:colOff>
      <xdr:row>20</xdr:row>
      <xdr:rowOff>7326</xdr:rowOff>
    </xdr:from>
    <xdr:to>
      <xdr:col>19</xdr:col>
      <xdr:colOff>243010</xdr:colOff>
      <xdr:row>26</xdr:row>
      <xdr:rowOff>183173</xdr:rowOff>
    </xdr:to>
    <xdr:sp macro="" textlink="">
      <xdr:nvSpPr>
        <xdr:cNvPr id="70" name="Полилиния 69"/>
        <xdr:cNvSpPr/>
      </xdr:nvSpPr>
      <xdr:spPr>
        <a:xfrm>
          <a:off x="11444654" y="3861288"/>
          <a:ext cx="352914" cy="1318847"/>
        </a:xfrm>
        <a:custGeom>
          <a:avLst/>
          <a:gdLst>
            <a:gd name="connsiteX0" fmla="*/ 337038 w 352914"/>
            <a:gd name="connsiteY0" fmla="*/ 0 h 1318847"/>
            <a:gd name="connsiteX1" fmla="*/ 337038 w 352914"/>
            <a:gd name="connsiteY1" fmla="*/ 608135 h 1318847"/>
            <a:gd name="connsiteX2" fmla="*/ 315058 w 352914"/>
            <a:gd name="connsiteY2" fmla="*/ 893885 h 1318847"/>
            <a:gd name="connsiteX3" fmla="*/ 109904 w 352914"/>
            <a:gd name="connsiteY3" fmla="*/ 1201616 h 1318847"/>
            <a:gd name="connsiteX4" fmla="*/ 0 w 352914"/>
            <a:gd name="connsiteY4" fmla="*/ 1318847 h 131884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52914" h="1318847">
              <a:moveTo>
                <a:pt x="337038" y="0"/>
              </a:moveTo>
              <a:cubicBezTo>
                <a:pt x="338869" y="229577"/>
                <a:pt x="340701" y="459154"/>
                <a:pt x="337038" y="608135"/>
              </a:cubicBezTo>
              <a:cubicBezTo>
                <a:pt x="333375" y="757116"/>
                <a:pt x="352914" y="794971"/>
                <a:pt x="315058" y="893885"/>
              </a:cubicBezTo>
              <a:cubicBezTo>
                <a:pt x="277202" y="992799"/>
                <a:pt x="162414" y="1130789"/>
                <a:pt x="109904" y="1201616"/>
              </a:cubicBezTo>
              <a:cubicBezTo>
                <a:pt x="57394" y="1272443"/>
                <a:pt x="28697" y="1295645"/>
                <a:pt x="0" y="1318847"/>
              </a:cubicBezTo>
            </a:path>
          </a:pathLst>
        </a:cu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18</xdr:col>
      <xdr:colOff>73269</xdr:colOff>
      <xdr:row>26</xdr:row>
      <xdr:rowOff>103908</xdr:rowOff>
    </xdr:from>
    <xdr:to>
      <xdr:col>18</xdr:col>
      <xdr:colOff>498231</xdr:colOff>
      <xdr:row>26</xdr:row>
      <xdr:rowOff>183173</xdr:rowOff>
    </xdr:to>
    <xdr:cxnSp macro="">
      <xdr:nvCxnSpPr>
        <xdr:cNvPr id="71" name="Прямая соединительная линия 70"/>
        <xdr:cNvCxnSpPr>
          <a:endCxn id="70" idx="4"/>
        </xdr:cNvCxnSpPr>
      </xdr:nvCxnSpPr>
      <xdr:spPr>
        <a:xfrm>
          <a:off x="11019692" y="5100870"/>
          <a:ext cx="424962" cy="7926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395654</xdr:colOff>
      <xdr:row>26</xdr:row>
      <xdr:rowOff>87923</xdr:rowOff>
    </xdr:from>
    <xdr:to>
      <xdr:col>18</xdr:col>
      <xdr:colOff>87923</xdr:colOff>
      <xdr:row>27</xdr:row>
      <xdr:rowOff>109903</xdr:rowOff>
    </xdr:to>
    <xdr:sp macro="" textlink="">
      <xdr:nvSpPr>
        <xdr:cNvPr id="75" name="Полилиния 74"/>
        <xdr:cNvSpPr/>
      </xdr:nvSpPr>
      <xdr:spPr>
        <a:xfrm>
          <a:off x="10733942" y="5084885"/>
          <a:ext cx="300404" cy="212480"/>
        </a:xfrm>
        <a:custGeom>
          <a:avLst/>
          <a:gdLst>
            <a:gd name="connsiteX0" fmla="*/ 300404 w 300404"/>
            <a:gd name="connsiteY0" fmla="*/ 0 h 212480"/>
            <a:gd name="connsiteX1" fmla="*/ 153866 w 300404"/>
            <a:gd name="connsiteY1" fmla="*/ 124557 h 212480"/>
            <a:gd name="connsiteX2" fmla="*/ 0 w 300404"/>
            <a:gd name="connsiteY2" fmla="*/ 212480 h 2124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300404" h="212480">
              <a:moveTo>
                <a:pt x="300404" y="0"/>
              </a:moveTo>
              <a:cubicBezTo>
                <a:pt x="252168" y="44572"/>
                <a:pt x="203933" y="89144"/>
                <a:pt x="153866" y="124557"/>
              </a:cubicBezTo>
              <a:cubicBezTo>
                <a:pt x="103799" y="159970"/>
                <a:pt x="51899" y="186225"/>
                <a:pt x="0" y="212480"/>
              </a:cubicBezTo>
            </a:path>
          </a:pathLst>
        </a:cu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18</xdr:col>
      <xdr:colOff>183173</xdr:colOff>
      <xdr:row>26</xdr:row>
      <xdr:rowOff>168519</xdr:rowOff>
    </xdr:from>
    <xdr:to>
      <xdr:col>18</xdr:col>
      <xdr:colOff>490904</xdr:colOff>
      <xdr:row>28</xdr:row>
      <xdr:rowOff>21980</xdr:rowOff>
    </xdr:to>
    <xdr:sp macro="" textlink="">
      <xdr:nvSpPr>
        <xdr:cNvPr id="76" name="Полилиния 75"/>
        <xdr:cNvSpPr/>
      </xdr:nvSpPr>
      <xdr:spPr>
        <a:xfrm>
          <a:off x="11129596" y="5165481"/>
          <a:ext cx="307731" cy="234461"/>
        </a:xfrm>
        <a:custGeom>
          <a:avLst/>
          <a:gdLst>
            <a:gd name="connsiteX0" fmla="*/ 307731 w 307731"/>
            <a:gd name="connsiteY0" fmla="*/ 0 h 234461"/>
            <a:gd name="connsiteX1" fmla="*/ 190500 w 307731"/>
            <a:gd name="connsiteY1" fmla="*/ 131884 h 234461"/>
            <a:gd name="connsiteX2" fmla="*/ 0 w 307731"/>
            <a:gd name="connsiteY2" fmla="*/ 234461 h 23446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307731" h="234461">
              <a:moveTo>
                <a:pt x="307731" y="0"/>
              </a:moveTo>
              <a:cubicBezTo>
                <a:pt x="274760" y="46403"/>
                <a:pt x="241789" y="92807"/>
                <a:pt x="190500" y="131884"/>
              </a:cubicBezTo>
              <a:cubicBezTo>
                <a:pt x="139211" y="170961"/>
                <a:pt x="69605" y="202711"/>
                <a:pt x="0" y="234461"/>
              </a:cubicBezTo>
            </a:path>
          </a:pathLst>
        </a:cu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17</xdr:col>
      <xdr:colOff>395654</xdr:colOff>
      <xdr:row>27</xdr:row>
      <xdr:rowOff>109904</xdr:rowOff>
    </xdr:from>
    <xdr:to>
      <xdr:col>18</xdr:col>
      <xdr:colOff>212481</xdr:colOff>
      <xdr:row>27</xdr:row>
      <xdr:rowOff>189169</xdr:rowOff>
    </xdr:to>
    <xdr:cxnSp macro="">
      <xdr:nvCxnSpPr>
        <xdr:cNvPr id="77" name="Прямая соединительная линия 76"/>
        <xdr:cNvCxnSpPr/>
      </xdr:nvCxnSpPr>
      <xdr:spPr>
        <a:xfrm>
          <a:off x="10733942" y="5297366"/>
          <a:ext cx="424962" cy="7926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227134</xdr:colOff>
      <xdr:row>15</xdr:row>
      <xdr:rowOff>95249</xdr:rowOff>
    </xdr:from>
    <xdr:to>
      <xdr:col>23</xdr:col>
      <xdr:colOff>263769</xdr:colOff>
      <xdr:row>29</xdr:row>
      <xdr:rowOff>80596</xdr:rowOff>
    </xdr:to>
    <xdr:sp macro="" textlink="">
      <xdr:nvSpPr>
        <xdr:cNvPr id="81" name="Полилиния 80"/>
        <xdr:cNvSpPr/>
      </xdr:nvSpPr>
      <xdr:spPr>
        <a:xfrm>
          <a:off x="11781692" y="2996711"/>
          <a:ext cx="2469173" cy="2652347"/>
        </a:xfrm>
        <a:custGeom>
          <a:avLst/>
          <a:gdLst>
            <a:gd name="connsiteX0" fmla="*/ 10990 w 2465509"/>
            <a:gd name="connsiteY0" fmla="*/ 0 h 2659673"/>
            <a:gd name="connsiteX1" fmla="*/ 25644 w 2465509"/>
            <a:gd name="connsiteY1" fmla="*/ 212480 h 2659673"/>
            <a:gd name="connsiteX2" fmla="*/ 164856 w 2465509"/>
            <a:gd name="connsiteY2" fmla="*/ 337038 h 2659673"/>
            <a:gd name="connsiteX3" fmla="*/ 882894 w 2465509"/>
            <a:gd name="connsiteY3" fmla="*/ 1179634 h 2659673"/>
            <a:gd name="connsiteX4" fmla="*/ 1578952 w 2465509"/>
            <a:gd name="connsiteY4" fmla="*/ 1926980 h 2659673"/>
            <a:gd name="connsiteX5" fmla="*/ 2106490 w 2465509"/>
            <a:gd name="connsiteY5" fmla="*/ 2395903 h 2659673"/>
            <a:gd name="connsiteX6" fmla="*/ 2465509 w 2465509"/>
            <a:gd name="connsiteY6" fmla="*/ 2659673 h 265967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2465509" h="2659673">
              <a:moveTo>
                <a:pt x="10990" y="0"/>
              </a:moveTo>
              <a:cubicBezTo>
                <a:pt x="5495" y="78153"/>
                <a:pt x="0" y="156307"/>
                <a:pt x="25644" y="212480"/>
              </a:cubicBezTo>
              <a:cubicBezTo>
                <a:pt x="51288" y="268653"/>
                <a:pt x="21981" y="175846"/>
                <a:pt x="164856" y="337038"/>
              </a:cubicBezTo>
              <a:cubicBezTo>
                <a:pt x="307731" y="498230"/>
                <a:pt x="647211" y="914644"/>
                <a:pt x="882894" y="1179634"/>
              </a:cubicBezTo>
              <a:cubicBezTo>
                <a:pt x="1118577" y="1444624"/>
                <a:pt x="1375019" y="1724269"/>
                <a:pt x="1578952" y="1926980"/>
              </a:cubicBezTo>
              <a:cubicBezTo>
                <a:pt x="1782885" y="2129691"/>
                <a:pt x="1958731" y="2273788"/>
                <a:pt x="2106490" y="2395903"/>
              </a:cubicBezTo>
              <a:cubicBezTo>
                <a:pt x="2254249" y="2518018"/>
                <a:pt x="2359879" y="2588845"/>
                <a:pt x="2465509" y="2659673"/>
              </a:cubicBezTo>
            </a:path>
          </a:pathLst>
        </a:cu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18</xdr:col>
      <xdr:colOff>373673</xdr:colOff>
      <xdr:row>15</xdr:row>
      <xdr:rowOff>21980</xdr:rowOff>
    </xdr:from>
    <xdr:to>
      <xdr:col>23</xdr:col>
      <xdr:colOff>109904</xdr:colOff>
      <xdr:row>30</xdr:row>
      <xdr:rowOff>7326</xdr:rowOff>
    </xdr:to>
    <xdr:sp macro="" textlink="">
      <xdr:nvSpPr>
        <xdr:cNvPr id="82" name="Полилиния 81"/>
        <xdr:cNvSpPr/>
      </xdr:nvSpPr>
      <xdr:spPr>
        <a:xfrm>
          <a:off x="11320096" y="2923442"/>
          <a:ext cx="2776904" cy="2842846"/>
        </a:xfrm>
        <a:custGeom>
          <a:avLst/>
          <a:gdLst>
            <a:gd name="connsiteX0" fmla="*/ 0 w 2776904"/>
            <a:gd name="connsiteY0" fmla="*/ 0 h 2842846"/>
            <a:gd name="connsiteX1" fmla="*/ 95250 w 2776904"/>
            <a:gd name="connsiteY1" fmla="*/ 307731 h 2842846"/>
            <a:gd name="connsiteX2" fmla="*/ 307731 w 2776904"/>
            <a:gd name="connsiteY2" fmla="*/ 446943 h 2842846"/>
            <a:gd name="connsiteX3" fmla="*/ 432289 w 2776904"/>
            <a:gd name="connsiteY3" fmla="*/ 527539 h 2842846"/>
            <a:gd name="connsiteX4" fmla="*/ 725366 w 2776904"/>
            <a:gd name="connsiteY4" fmla="*/ 849923 h 2842846"/>
            <a:gd name="connsiteX5" fmla="*/ 1926981 w 2776904"/>
            <a:gd name="connsiteY5" fmla="*/ 2212731 h 2842846"/>
            <a:gd name="connsiteX6" fmla="*/ 2776904 w 2776904"/>
            <a:gd name="connsiteY6" fmla="*/ 2842846 h 284284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2776904" h="2842846">
              <a:moveTo>
                <a:pt x="0" y="0"/>
              </a:moveTo>
              <a:cubicBezTo>
                <a:pt x="21981" y="116620"/>
                <a:pt x="43962" y="233241"/>
                <a:pt x="95250" y="307731"/>
              </a:cubicBezTo>
              <a:cubicBezTo>
                <a:pt x="146538" y="382221"/>
                <a:pt x="307731" y="446943"/>
                <a:pt x="307731" y="446943"/>
              </a:cubicBezTo>
              <a:cubicBezTo>
                <a:pt x="363904" y="483578"/>
                <a:pt x="362683" y="460376"/>
                <a:pt x="432289" y="527539"/>
              </a:cubicBezTo>
              <a:cubicBezTo>
                <a:pt x="501895" y="594702"/>
                <a:pt x="725366" y="849923"/>
                <a:pt x="725366" y="849923"/>
              </a:cubicBezTo>
              <a:cubicBezTo>
                <a:pt x="974481" y="1130788"/>
                <a:pt x="1585058" y="1880577"/>
                <a:pt x="1926981" y="2212731"/>
              </a:cubicBezTo>
              <a:cubicBezTo>
                <a:pt x="2268904" y="2544885"/>
                <a:pt x="2522904" y="2693865"/>
                <a:pt x="2776904" y="2842846"/>
              </a:cubicBezTo>
            </a:path>
          </a:pathLst>
        </a:cu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23</xdr:col>
      <xdr:colOff>95250</xdr:colOff>
      <xdr:row>29</xdr:row>
      <xdr:rowOff>153865</xdr:rowOff>
    </xdr:from>
    <xdr:to>
      <xdr:col>25</xdr:col>
      <xdr:colOff>7327</xdr:colOff>
      <xdr:row>30</xdr:row>
      <xdr:rowOff>124557</xdr:rowOff>
    </xdr:to>
    <xdr:sp macro="" textlink="">
      <xdr:nvSpPr>
        <xdr:cNvPr id="88" name="Полилиния 87"/>
        <xdr:cNvSpPr/>
      </xdr:nvSpPr>
      <xdr:spPr>
        <a:xfrm>
          <a:off x="14082346" y="5722327"/>
          <a:ext cx="1128346" cy="161192"/>
        </a:xfrm>
        <a:custGeom>
          <a:avLst/>
          <a:gdLst>
            <a:gd name="connsiteX0" fmla="*/ 0 w 1128346"/>
            <a:gd name="connsiteY0" fmla="*/ 0 h 161192"/>
            <a:gd name="connsiteX1" fmla="*/ 293077 w 1128346"/>
            <a:gd name="connsiteY1" fmla="*/ 124558 h 161192"/>
            <a:gd name="connsiteX2" fmla="*/ 1128346 w 1128346"/>
            <a:gd name="connsiteY2" fmla="*/ 161192 h 16119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128346" h="161192">
              <a:moveTo>
                <a:pt x="0" y="0"/>
              </a:moveTo>
              <a:cubicBezTo>
                <a:pt x="52510" y="48846"/>
                <a:pt x="105020" y="97693"/>
                <a:pt x="293077" y="124558"/>
              </a:cubicBezTo>
              <a:cubicBezTo>
                <a:pt x="481134" y="151423"/>
                <a:pt x="804740" y="156307"/>
                <a:pt x="1128346" y="161192"/>
              </a:cubicBezTo>
            </a:path>
          </a:pathLst>
        </a:cu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23</xdr:col>
      <xdr:colOff>168519</xdr:colOff>
      <xdr:row>29</xdr:row>
      <xdr:rowOff>43961</xdr:rowOff>
    </xdr:from>
    <xdr:to>
      <xdr:col>25</xdr:col>
      <xdr:colOff>7327</xdr:colOff>
      <xdr:row>29</xdr:row>
      <xdr:rowOff>183173</xdr:rowOff>
    </xdr:to>
    <xdr:sp macro="" textlink="">
      <xdr:nvSpPr>
        <xdr:cNvPr id="89" name="Полилиния 88"/>
        <xdr:cNvSpPr/>
      </xdr:nvSpPr>
      <xdr:spPr>
        <a:xfrm>
          <a:off x="14155615" y="5612423"/>
          <a:ext cx="1055077" cy="139212"/>
        </a:xfrm>
        <a:custGeom>
          <a:avLst/>
          <a:gdLst>
            <a:gd name="connsiteX0" fmla="*/ 0 w 1055077"/>
            <a:gd name="connsiteY0" fmla="*/ 0 h 139212"/>
            <a:gd name="connsiteX1" fmla="*/ 205154 w 1055077"/>
            <a:gd name="connsiteY1" fmla="*/ 102577 h 139212"/>
            <a:gd name="connsiteX2" fmla="*/ 1055077 w 1055077"/>
            <a:gd name="connsiteY2" fmla="*/ 139212 h 1392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055077" h="139212">
              <a:moveTo>
                <a:pt x="0" y="0"/>
              </a:moveTo>
              <a:cubicBezTo>
                <a:pt x="14654" y="39687"/>
                <a:pt x="29308" y="79375"/>
                <a:pt x="205154" y="102577"/>
              </a:cubicBezTo>
              <a:cubicBezTo>
                <a:pt x="381000" y="125779"/>
                <a:pt x="718038" y="132495"/>
                <a:pt x="1055077" y="139212"/>
              </a:cubicBezTo>
            </a:path>
          </a:pathLst>
        </a:cu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24</xdr:col>
      <xdr:colOff>183173</xdr:colOff>
      <xdr:row>25</xdr:row>
      <xdr:rowOff>168520</xdr:rowOff>
    </xdr:from>
    <xdr:to>
      <xdr:col>26</xdr:col>
      <xdr:colOff>80596</xdr:colOff>
      <xdr:row>25</xdr:row>
      <xdr:rowOff>175847</xdr:rowOff>
    </xdr:to>
    <xdr:cxnSp macro="">
      <xdr:nvCxnSpPr>
        <xdr:cNvPr id="94" name="Прямая соединительная линия 93"/>
        <xdr:cNvCxnSpPr/>
      </xdr:nvCxnSpPr>
      <xdr:spPr>
        <a:xfrm rot="10800000">
          <a:off x="14778404" y="4974982"/>
          <a:ext cx="1113692" cy="73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95250</xdr:colOff>
      <xdr:row>29</xdr:row>
      <xdr:rowOff>80596</xdr:rowOff>
    </xdr:from>
    <xdr:to>
      <xdr:col>23</xdr:col>
      <xdr:colOff>263769</xdr:colOff>
      <xdr:row>29</xdr:row>
      <xdr:rowOff>153865</xdr:rowOff>
    </xdr:to>
    <xdr:cxnSp macro="">
      <xdr:nvCxnSpPr>
        <xdr:cNvPr id="99" name="Прямая соединительная линия 98"/>
        <xdr:cNvCxnSpPr>
          <a:stCxn id="88" idx="0"/>
          <a:endCxn id="81" idx="6"/>
        </xdr:cNvCxnSpPr>
      </xdr:nvCxnSpPr>
      <xdr:spPr>
        <a:xfrm flipV="1">
          <a:off x="14082346" y="5649058"/>
          <a:ext cx="168519" cy="732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6533</xdr:colOff>
      <xdr:row>29</xdr:row>
      <xdr:rowOff>183967</xdr:rowOff>
    </xdr:from>
    <xdr:to>
      <xdr:col>25</xdr:col>
      <xdr:colOff>8121</xdr:colOff>
      <xdr:row>30</xdr:row>
      <xdr:rowOff>110699</xdr:rowOff>
    </xdr:to>
    <xdr:cxnSp macro="">
      <xdr:nvCxnSpPr>
        <xdr:cNvPr id="103" name="Прямая соединительная линия 102"/>
        <xdr:cNvCxnSpPr>
          <a:endCxn id="89" idx="2"/>
        </xdr:cNvCxnSpPr>
      </xdr:nvCxnSpPr>
      <xdr:spPr>
        <a:xfrm rot="5400000" flipH="1" flipV="1">
          <a:off x="15152076" y="5810251"/>
          <a:ext cx="117232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7328</xdr:colOff>
      <xdr:row>28</xdr:row>
      <xdr:rowOff>14655</xdr:rowOff>
    </xdr:from>
    <xdr:to>
      <xdr:col>25</xdr:col>
      <xdr:colOff>197828</xdr:colOff>
      <xdr:row>29</xdr:row>
      <xdr:rowOff>183172</xdr:rowOff>
    </xdr:to>
    <xdr:cxnSp macro="">
      <xdr:nvCxnSpPr>
        <xdr:cNvPr id="109" name="AutoShape 34"/>
        <xdr:cNvCxnSpPr>
          <a:cxnSpLocks noChangeShapeType="1"/>
          <a:endCxn id="89" idx="2"/>
        </xdr:cNvCxnSpPr>
      </xdr:nvCxnSpPr>
      <xdr:spPr bwMode="auto">
        <a:xfrm rot="5400000">
          <a:off x="15126434" y="5476876"/>
          <a:ext cx="359017" cy="1905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25</xdr:col>
      <xdr:colOff>197827</xdr:colOff>
      <xdr:row>28</xdr:row>
      <xdr:rowOff>14653</xdr:rowOff>
    </xdr:from>
    <xdr:to>
      <xdr:col>27</xdr:col>
      <xdr:colOff>95249</xdr:colOff>
      <xdr:row>28</xdr:row>
      <xdr:rowOff>21980</xdr:rowOff>
    </xdr:to>
    <xdr:cxnSp macro="">
      <xdr:nvCxnSpPr>
        <xdr:cNvPr id="114" name="Прямая соединительная линия 113"/>
        <xdr:cNvCxnSpPr/>
      </xdr:nvCxnSpPr>
      <xdr:spPr>
        <a:xfrm rot="10800000">
          <a:off x="15401192" y="5392615"/>
          <a:ext cx="1113692" cy="73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AA39"/>
  <sheetViews>
    <sheetView tabSelected="1" topLeftCell="J1" zoomScale="130" zoomScaleNormal="130" workbookViewId="0">
      <selection activeCell="X16" sqref="X16"/>
    </sheetView>
  </sheetViews>
  <sheetFormatPr defaultRowHeight="15"/>
  <sheetData>
    <row r="1" spans="3:27" ht="15.75" thickBot="1"/>
    <row r="2" spans="3:27" ht="15.75" thickBot="1">
      <c r="V2" s="13" t="s">
        <v>0</v>
      </c>
      <c r="W2" s="14"/>
      <c r="X2" s="14"/>
      <c r="Y2" s="14"/>
      <c r="Z2" s="15"/>
      <c r="AA2" s="3"/>
    </row>
    <row r="3" spans="3:27">
      <c r="V3" s="16" t="s">
        <v>1</v>
      </c>
      <c r="W3" s="17"/>
      <c r="X3" s="17"/>
      <c r="Y3" s="17"/>
      <c r="Z3" s="18"/>
    </row>
    <row r="4" spans="3:27" ht="15.75" thickBot="1">
      <c r="V4" s="19" t="s">
        <v>2</v>
      </c>
      <c r="W4" s="19"/>
      <c r="X4" s="19"/>
      <c r="Y4" s="19" t="s">
        <v>3</v>
      </c>
      <c r="Z4" s="19"/>
    </row>
    <row r="5" spans="3:27" ht="15.75">
      <c r="C5" s="1"/>
      <c r="D5" s="2"/>
      <c r="E5" s="2"/>
      <c r="F5" s="1"/>
      <c r="G5" s="1"/>
      <c r="H5" s="2"/>
      <c r="I5" s="2"/>
      <c r="R5" s="2"/>
      <c r="S5" s="9"/>
      <c r="T5" s="10"/>
      <c r="U5" s="2"/>
      <c r="V5" s="20" t="s">
        <v>4</v>
      </c>
      <c r="W5" s="20"/>
      <c r="X5" s="20"/>
      <c r="Y5" s="19" t="s">
        <v>14</v>
      </c>
      <c r="Z5" s="19"/>
    </row>
    <row r="6" spans="3:27" ht="16.5" thickBot="1">
      <c r="C6" s="1"/>
      <c r="D6" s="2"/>
      <c r="E6" s="2"/>
      <c r="F6" s="1"/>
      <c r="G6" s="1"/>
      <c r="H6" s="2"/>
      <c r="I6" s="2"/>
      <c r="R6" s="2"/>
      <c r="S6" s="11"/>
      <c r="T6" s="12"/>
      <c r="U6" s="2"/>
      <c r="V6" s="20" t="s">
        <v>5</v>
      </c>
      <c r="W6" s="20"/>
      <c r="X6" s="20"/>
      <c r="Y6" s="19" t="s">
        <v>13</v>
      </c>
      <c r="Z6" s="19"/>
    </row>
    <row r="7" spans="3:27" ht="15.75" customHeight="1">
      <c r="C7" s="2"/>
      <c r="D7" s="2"/>
      <c r="E7" s="2"/>
      <c r="F7" s="2"/>
      <c r="G7" s="2"/>
      <c r="H7" s="2"/>
      <c r="I7" s="2"/>
      <c r="R7" s="2"/>
      <c r="S7" s="2"/>
      <c r="T7" s="2"/>
      <c r="U7" s="2"/>
      <c r="V7" s="20" t="s">
        <v>6</v>
      </c>
      <c r="W7" s="20"/>
      <c r="X7" s="20"/>
      <c r="Y7" s="19" t="s">
        <v>12</v>
      </c>
      <c r="Z7" s="19"/>
    </row>
    <row r="8" spans="3:27">
      <c r="C8" s="2"/>
      <c r="D8" s="2"/>
      <c r="E8" s="2"/>
      <c r="F8" s="2"/>
      <c r="G8" s="2"/>
      <c r="H8" s="2"/>
      <c r="I8" s="2"/>
      <c r="R8" s="2"/>
      <c r="S8" s="2"/>
      <c r="T8" s="2"/>
      <c r="U8" s="2"/>
      <c r="V8" s="20" t="s">
        <v>7</v>
      </c>
      <c r="W8" s="20"/>
      <c r="X8" s="20"/>
      <c r="Y8" s="19" t="s">
        <v>11</v>
      </c>
      <c r="Z8" s="19"/>
    </row>
    <row r="9" spans="3:27">
      <c r="C9" s="2"/>
      <c r="D9" s="2"/>
      <c r="E9" s="2"/>
      <c r="F9" s="2"/>
      <c r="G9" s="2"/>
      <c r="H9" s="2"/>
      <c r="I9" s="2"/>
      <c r="R9" s="2"/>
      <c r="S9" s="2"/>
      <c r="T9" s="2"/>
      <c r="U9" s="2"/>
      <c r="V9" s="21" t="s">
        <v>8</v>
      </c>
      <c r="W9" s="21"/>
      <c r="X9" s="21"/>
      <c r="Y9" s="19" t="s">
        <v>10</v>
      </c>
      <c r="Z9" s="19"/>
    </row>
    <row r="10" spans="3:27">
      <c r="C10" s="2"/>
      <c r="D10" s="2"/>
      <c r="E10" s="2"/>
      <c r="F10" s="2"/>
      <c r="G10" s="2"/>
      <c r="H10" s="2"/>
      <c r="I10" s="2"/>
      <c r="R10" s="2"/>
      <c r="S10" s="2"/>
      <c r="T10" s="2"/>
      <c r="U10" s="2"/>
      <c r="V10" s="22" t="s">
        <v>9</v>
      </c>
      <c r="W10" s="23"/>
      <c r="X10" s="23"/>
      <c r="Y10" s="23"/>
      <c r="Z10" s="24"/>
    </row>
    <row r="11" spans="3:27">
      <c r="C11" s="2"/>
      <c r="D11" s="2"/>
      <c r="E11" s="2"/>
      <c r="F11" s="2"/>
      <c r="G11" s="2"/>
      <c r="H11" s="2"/>
      <c r="I11" s="2"/>
      <c r="R11" s="2"/>
      <c r="S11" s="2"/>
      <c r="T11" s="2"/>
      <c r="U11" s="2"/>
      <c r="V11" s="25" t="s">
        <v>7</v>
      </c>
      <c r="W11" s="25"/>
      <c r="X11" s="25"/>
      <c r="Y11" s="19" t="s">
        <v>16</v>
      </c>
      <c r="Z11" s="19"/>
    </row>
    <row r="12" spans="3:27">
      <c r="C12" s="2"/>
      <c r="D12" s="2"/>
      <c r="E12" s="2"/>
      <c r="F12" s="2"/>
      <c r="G12" s="2"/>
      <c r="H12" s="2"/>
      <c r="I12" s="2"/>
      <c r="R12" s="2"/>
      <c r="S12" s="2"/>
      <c r="T12" s="2"/>
      <c r="U12" s="2"/>
      <c r="V12" s="25" t="s">
        <v>8</v>
      </c>
      <c r="W12" s="25"/>
      <c r="X12" s="25"/>
      <c r="Y12" s="19" t="s">
        <v>15</v>
      </c>
      <c r="Z12" s="19"/>
    </row>
    <row r="13" spans="3:27">
      <c r="C13" s="2"/>
      <c r="D13" s="2"/>
      <c r="E13" s="2"/>
      <c r="F13" s="2"/>
      <c r="G13" s="2"/>
      <c r="H13" s="2"/>
      <c r="I13" s="2"/>
      <c r="R13" s="2"/>
      <c r="S13" s="2"/>
      <c r="T13" s="2"/>
      <c r="U13" s="2"/>
      <c r="V13" s="2"/>
    </row>
    <row r="14" spans="3:27">
      <c r="C14" s="2"/>
      <c r="D14" s="2"/>
      <c r="E14" s="2"/>
      <c r="F14" s="2"/>
      <c r="G14" s="2"/>
      <c r="H14" s="2"/>
      <c r="I14" s="2"/>
      <c r="R14" s="2"/>
      <c r="S14" s="2"/>
      <c r="T14" s="2"/>
      <c r="U14" s="2"/>
      <c r="V14" s="2"/>
    </row>
    <row r="15" spans="3:27">
      <c r="C15" s="2"/>
      <c r="D15" s="2"/>
      <c r="E15" s="2"/>
      <c r="F15" s="2"/>
      <c r="G15" s="2"/>
      <c r="H15" s="2"/>
      <c r="I15" s="2"/>
      <c r="R15" s="2"/>
      <c r="S15" s="2"/>
      <c r="T15" s="2"/>
      <c r="U15" s="2"/>
      <c r="V15" s="2"/>
    </row>
    <row r="16" spans="3:27">
      <c r="C16" s="2"/>
      <c r="D16" s="2"/>
      <c r="E16" s="2"/>
      <c r="F16" s="2"/>
      <c r="G16" s="2"/>
      <c r="H16" s="2"/>
      <c r="I16" s="2"/>
      <c r="R16" s="2"/>
      <c r="S16" s="2"/>
      <c r="T16" s="2"/>
      <c r="U16" s="2"/>
      <c r="V16" s="2"/>
    </row>
    <row r="17" spans="3:22">
      <c r="C17" s="2"/>
      <c r="D17" s="2"/>
      <c r="E17" s="2"/>
      <c r="F17" s="2"/>
      <c r="G17" s="2"/>
      <c r="H17" s="2"/>
      <c r="I17" s="2"/>
      <c r="R17" s="2"/>
      <c r="S17" s="2"/>
      <c r="T17" s="2"/>
      <c r="U17" s="2"/>
      <c r="V17" s="2"/>
    </row>
    <row r="18" spans="3:22">
      <c r="C18" s="2"/>
      <c r="D18" s="2"/>
      <c r="E18" s="2"/>
      <c r="F18" s="2"/>
      <c r="G18" s="2"/>
      <c r="H18" s="2"/>
      <c r="I18" s="2"/>
      <c r="R18" s="2"/>
      <c r="S18" s="2"/>
      <c r="T18" s="2"/>
      <c r="U18" s="2"/>
      <c r="V18" s="2"/>
    </row>
    <row r="19" spans="3:22">
      <c r="C19" s="2"/>
      <c r="D19" s="2"/>
      <c r="E19" s="2"/>
      <c r="F19" s="2"/>
      <c r="G19" s="2"/>
      <c r="H19" s="2"/>
      <c r="I19" s="2"/>
      <c r="R19" s="2"/>
      <c r="S19" s="2"/>
      <c r="T19" s="2"/>
      <c r="U19" s="2"/>
      <c r="V19" s="2"/>
    </row>
    <row r="20" spans="3:22">
      <c r="C20" s="2"/>
      <c r="D20" s="2"/>
      <c r="E20" s="2"/>
      <c r="F20" s="2"/>
      <c r="G20" s="2"/>
      <c r="H20" s="2"/>
      <c r="I20" s="2"/>
      <c r="R20" s="2"/>
      <c r="S20" s="2"/>
      <c r="T20" s="2"/>
      <c r="U20" s="2"/>
      <c r="V20" s="2"/>
    </row>
    <row r="21" spans="3:22">
      <c r="C21" s="2"/>
      <c r="D21" s="2"/>
      <c r="E21" s="2"/>
      <c r="F21" s="2"/>
      <c r="G21" s="2"/>
      <c r="H21" s="2"/>
      <c r="I21" s="2"/>
      <c r="R21" s="2"/>
      <c r="S21" s="2"/>
      <c r="T21" s="2"/>
      <c r="U21" s="2"/>
      <c r="V21" s="2"/>
    </row>
    <row r="22" spans="3:22">
      <c r="C22" s="2"/>
      <c r="D22" s="2"/>
      <c r="E22" s="2"/>
      <c r="F22" s="2"/>
      <c r="G22" s="2"/>
      <c r="H22" s="2"/>
      <c r="I22" s="2"/>
      <c r="R22" s="2"/>
      <c r="S22" s="2"/>
      <c r="T22" s="2"/>
      <c r="U22" s="2"/>
      <c r="V22" s="2"/>
    </row>
    <row r="23" spans="3:22">
      <c r="C23" s="2"/>
      <c r="D23" s="2"/>
      <c r="E23" s="2"/>
      <c r="F23" s="2"/>
      <c r="G23" s="2"/>
      <c r="H23" s="2"/>
      <c r="I23" s="2"/>
      <c r="R23" s="2"/>
      <c r="S23" s="2"/>
      <c r="T23" s="2"/>
      <c r="U23" s="2"/>
      <c r="V23" s="2"/>
    </row>
    <row r="24" spans="3:22">
      <c r="C24" s="2"/>
      <c r="D24" s="2"/>
      <c r="E24" s="2"/>
      <c r="F24" s="2"/>
      <c r="G24" s="2"/>
      <c r="H24" s="2"/>
      <c r="I24" s="2"/>
      <c r="R24" s="2"/>
      <c r="S24" s="2"/>
      <c r="T24" s="2"/>
      <c r="U24" s="2"/>
      <c r="V24" s="2"/>
    </row>
    <row r="25" spans="3:22">
      <c r="C25" s="2"/>
      <c r="D25" s="2"/>
      <c r="E25" s="2"/>
      <c r="F25" s="2"/>
      <c r="G25" s="2"/>
      <c r="H25" s="2"/>
      <c r="I25" s="2"/>
      <c r="R25" s="2"/>
      <c r="S25" s="2"/>
      <c r="T25" s="2"/>
      <c r="U25" s="2"/>
      <c r="V25" s="2"/>
    </row>
    <row r="26" spans="3:22">
      <c r="C26" s="2"/>
      <c r="D26" s="2"/>
      <c r="E26" s="2"/>
      <c r="F26" s="2"/>
      <c r="G26" s="2"/>
      <c r="H26" s="2"/>
      <c r="I26" s="2"/>
      <c r="R26" s="2"/>
      <c r="S26" s="2"/>
      <c r="T26" s="2"/>
      <c r="U26" s="2"/>
      <c r="V26" s="2"/>
    </row>
    <row r="27" spans="3:22">
      <c r="C27" s="2"/>
      <c r="D27" s="2"/>
      <c r="E27" s="2"/>
      <c r="F27" s="2"/>
      <c r="G27" s="2"/>
      <c r="H27" s="2"/>
      <c r="I27" s="2"/>
      <c r="R27" s="2"/>
      <c r="S27" s="2"/>
      <c r="T27" s="2"/>
      <c r="U27" s="2"/>
      <c r="V27" s="2"/>
    </row>
    <row r="28" spans="3:22">
      <c r="C28" s="2"/>
      <c r="D28" s="2"/>
      <c r="E28" s="2"/>
      <c r="F28" s="2"/>
      <c r="G28" s="2"/>
      <c r="H28" s="2"/>
      <c r="I28" s="2"/>
      <c r="R28" s="2"/>
      <c r="S28" s="2"/>
      <c r="T28" s="2"/>
      <c r="U28" s="2"/>
      <c r="V28" s="2"/>
    </row>
    <row r="29" spans="3:22">
      <c r="C29" s="2"/>
      <c r="D29" s="2"/>
      <c r="E29" s="2"/>
      <c r="F29" s="2"/>
      <c r="G29" s="2"/>
      <c r="H29" s="2"/>
      <c r="I29" s="2"/>
      <c r="O29" s="2"/>
      <c r="P29" s="2"/>
      <c r="Q29" s="2"/>
      <c r="R29" s="2"/>
      <c r="S29" s="2"/>
    </row>
    <row r="30" spans="3:22">
      <c r="C30" s="2"/>
      <c r="D30" s="2"/>
      <c r="E30" s="2"/>
      <c r="F30" s="2"/>
      <c r="G30" s="2"/>
      <c r="H30" s="2"/>
      <c r="I30" s="2"/>
      <c r="O30" s="2"/>
      <c r="P30" s="2"/>
      <c r="Q30" s="2"/>
      <c r="R30" s="2"/>
      <c r="S30" s="2"/>
    </row>
    <row r="31" spans="3:22">
      <c r="C31" s="2"/>
      <c r="D31" s="2"/>
      <c r="E31" s="2"/>
      <c r="F31" s="2"/>
      <c r="G31" s="2"/>
      <c r="H31" s="2"/>
      <c r="I31" s="2"/>
      <c r="O31" s="2"/>
      <c r="P31" s="2"/>
      <c r="Q31" s="2"/>
      <c r="R31" s="2"/>
      <c r="S31" s="2"/>
    </row>
    <row r="32" spans="3:22">
      <c r="C32" s="2"/>
      <c r="D32" s="2"/>
      <c r="E32" s="2"/>
      <c r="F32" s="2"/>
      <c r="G32" s="2"/>
      <c r="H32" s="2"/>
      <c r="I32" s="2"/>
      <c r="O32" s="2"/>
      <c r="P32" s="2"/>
      <c r="Q32" s="2"/>
      <c r="R32" s="2"/>
      <c r="S32" s="2"/>
    </row>
    <row r="33" spans="3:19">
      <c r="C33" s="2"/>
      <c r="D33" s="2"/>
      <c r="E33" s="2"/>
      <c r="F33" s="2"/>
      <c r="G33" s="2"/>
      <c r="H33" s="2"/>
      <c r="I33" s="2"/>
      <c r="O33" s="2"/>
      <c r="P33" s="2"/>
      <c r="Q33" s="2"/>
      <c r="R33" s="2"/>
      <c r="S33" s="2"/>
    </row>
    <row r="34" spans="3:19">
      <c r="C34" s="2"/>
      <c r="D34" s="2"/>
      <c r="E34" s="2"/>
      <c r="F34" s="2"/>
      <c r="G34" s="2"/>
      <c r="H34" s="2"/>
      <c r="I34" s="2"/>
      <c r="O34" s="2"/>
      <c r="P34" s="2"/>
      <c r="Q34" s="2"/>
      <c r="R34" s="2"/>
      <c r="S34" s="2"/>
    </row>
    <row r="35" spans="3:19" ht="15.75">
      <c r="C35" s="2"/>
      <c r="D35" s="2"/>
      <c r="E35" s="2"/>
      <c r="F35" s="1"/>
      <c r="G35" s="1"/>
      <c r="H35" s="2"/>
      <c r="I35" s="2"/>
      <c r="O35" s="2"/>
      <c r="P35" s="1"/>
      <c r="Q35" s="1"/>
      <c r="R35" s="2"/>
      <c r="S35" s="2"/>
    </row>
    <row r="36" spans="3:19" ht="15.75">
      <c r="C36" s="2"/>
      <c r="D36" s="2"/>
      <c r="E36" s="2"/>
      <c r="F36" s="1"/>
      <c r="G36" s="1"/>
      <c r="H36" s="2"/>
      <c r="I36" s="2"/>
      <c r="O36" s="2"/>
      <c r="P36" s="1"/>
      <c r="Q36" s="1"/>
      <c r="R36" s="2"/>
      <c r="S36" s="2"/>
    </row>
    <row r="37" spans="3:19" ht="15.75">
      <c r="C37" s="2"/>
      <c r="D37" s="2"/>
      <c r="E37" s="2"/>
      <c r="F37" s="8"/>
      <c r="G37" s="8"/>
      <c r="H37" s="2"/>
      <c r="I37" s="2"/>
      <c r="O37" s="2"/>
      <c r="P37" s="8"/>
      <c r="Q37" s="8"/>
      <c r="R37" s="2"/>
      <c r="S37" s="2"/>
    </row>
    <row r="38" spans="3:19" ht="15.75">
      <c r="C38" s="2"/>
      <c r="D38" s="2"/>
      <c r="E38" s="2"/>
      <c r="F38" s="2"/>
      <c r="G38" s="2"/>
      <c r="H38" s="2"/>
      <c r="I38" s="2"/>
      <c r="O38" s="2"/>
      <c r="P38" s="1"/>
      <c r="Q38" s="1"/>
      <c r="R38" s="2"/>
      <c r="S38" s="2"/>
    </row>
    <row r="39" spans="3:19" ht="15.75">
      <c r="C39" s="2"/>
      <c r="D39" s="2"/>
      <c r="E39" s="2"/>
      <c r="F39" s="2"/>
      <c r="G39" s="2"/>
      <c r="H39" s="2"/>
      <c r="I39" s="2"/>
      <c r="O39" s="2"/>
      <c r="P39" s="8"/>
      <c r="Q39" s="8"/>
      <c r="R39" s="2"/>
      <c r="S39" s="2"/>
    </row>
  </sheetData>
  <mergeCells count="23">
    <mergeCell ref="Y11:Z11"/>
    <mergeCell ref="Y12:Z12"/>
    <mergeCell ref="Y5:Z5"/>
    <mergeCell ref="Y6:Z6"/>
    <mergeCell ref="Y7:Z7"/>
    <mergeCell ref="Y8:Z8"/>
    <mergeCell ref="Y9:Z9"/>
    <mergeCell ref="P39:Q39"/>
    <mergeCell ref="F37:G37"/>
    <mergeCell ref="S5:T6"/>
    <mergeCell ref="P37:Q37"/>
    <mergeCell ref="V2:Z2"/>
    <mergeCell ref="V3:Z3"/>
    <mergeCell ref="V4:X4"/>
    <mergeCell ref="Y4:Z4"/>
    <mergeCell ref="V5:X5"/>
    <mergeCell ref="V6:X6"/>
    <mergeCell ref="V7:X7"/>
    <mergeCell ref="V8:X8"/>
    <mergeCell ref="V9:X9"/>
    <mergeCell ref="V10:Z10"/>
    <mergeCell ref="V11:X11"/>
    <mergeCell ref="V12:X12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F9"/>
  <sheetViews>
    <sheetView workbookViewId="0">
      <selection activeCell="D12" sqref="D12"/>
    </sheetView>
  </sheetViews>
  <sheetFormatPr defaultRowHeight="15"/>
  <cols>
    <col min="2" max="2" width="7.7109375" style="4" bestFit="1" customWidth="1"/>
    <col min="3" max="3" width="38.7109375" style="7" customWidth="1"/>
    <col min="4" max="4" width="16.5703125" style="4" customWidth="1"/>
    <col min="5" max="5" width="18.85546875" style="4" customWidth="1"/>
    <col min="6" max="6" width="15.5703125" style="6" customWidth="1"/>
  </cols>
  <sheetData>
    <row r="2" spans="2:6" ht="30">
      <c r="B2" s="4" t="s">
        <v>17</v>
      </c>
      <c r="C2" s="6" t="s">
        <v>18</v>
      </c>
      <c r="D2" s="4" t="s">
        <v>19</v>
      </c>
      <c r="E2" s="4" t="s">
        <v>20</v>
      </c>
      <c r="F2" s="6" t="s">
        <v>21</v>
      </c>
    </row>
    <row r="3" spans="2:6" ht="30">
      <c r="B3" s="4">
        <v>1</v>
      </c>
      <c r="C3" s="7" t="s">
        <v>22</v>
      </c>
      <c r="D3" s="5">
        <v>43207</v>
      </c>
      <c r="E3" s="5">
        <v>43208</v>
      </c>
      <c r="F3" s="6">
        <f>E3-D3</f>
        <v>1</v>
      </c>
    </row>
    <row r="4" spans="2:6" ht="30">
      <c r="B4" s="4">
        <v>2</v>
      </c>
      <c r="C4" s="7" t="s">
        <v>23</v>
      </c>
      <c r="D4" s="5">
        <v>43209</v>
      </c>
      <c r="E4" s="5">
        <f>D4+5</f>
        <v>43214</v>
      </c>
      <c r="F4" s="6">
        <f>E4-D4</f>
        <v>5</v>
      </c>
    </row>
    <row r="5" spans="2:6" ht="30">
      <c r="B5" s="4">
        <v>3</v>
      </c>
      <c r="C5" s="7" t="s">
        <v>24</v>
      </c>
      <c r="D5" s="5">
        <f>E4+4</f>
        <v>43218</v>
      </c>
      <c r="E5" s="5">
        <f>D5+54</f>
        <v>43272</v>
      </c>
      <c r="F5" s="6">
        <f>E5-D5</f>
        <v>54</v>
      </c>
    </row>
    <row r="6" spans="2:6" ht="30">
      <c r="B6" s="4">
        <v>4</v>
      </c>
      <c r="C6" s="7" t="s">
        <v>25</v>
      </c>
      <c r="D6" s="5">
        <f>E5+4</f>
        <v>43276</v>
      </c>
      <c r="E6" s="5">
        <f>D6+4</f>
        <v>43280</v>
      </c>
      <c r="F6" s="6">
        <f t="shared" ref="F6:F9" si="0">E6-D6</f>
        <v>4</v>
      </c>
    </row>
    <row r="7" spans="2:6" ht="30">
      <c r="B7" s="4">
        <v>6</v>
      </c>
      <c r="C7" s="7" t="s">
        <v>27</v>
      </c>
      <c r="D7" s="5">
        <f>E6+21</f>
        <v>43301</v>
      </c>
      <c r="E7" s="5">
        <f>D7+3</f>
        <v>43304</v>
      </c>
      <c r="F7" s="6">
        <f>E7-D7</f>
        <v>3</v>
      </c>
    </row>
    <row r="8" spans="2:6" ht="30">
      <c r="B8" s="4">
        <v>5</v>
      </c>
      <c r="C8" s="7" t="s">
        <v>26</v>
      </c>
      <c r="D8" s="5">
        <f>E7+91</f>
        <v>43395</v>
      </c>
      <c r="E8" s="5">
        <f>D8+61</f>
        <v>43456</v>
      </c>
      <c r="F8" s="6">
        <f t="shared" si="0"/>
        <v>61</v>
      </c>
    </row>
    <row r="9" spans="2:6" ht="30">
      <c r="B9" s="4">
        <v>7</v>
      </c>
      <c r="C9" s="7" t="s">
        <v>28</v>
      </c>
      <c r="D9" s="5">
        <f>E8+2</f>
        <v>43458</v>
      </c>
      <c r="E9" s="5">
        <f>D9+7</f>
        <v>43465</v>
      </c>
      <c r="F9" s="6">
        <f t="shared" si="0"/>
        <v>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конструкции</vt:lpstr>
      <vt:lpstr>Сроки работ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2017-11-30T07:18:38Z</dcterms:modified>
</cp:coreProperties>
</file>