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BED28DAC-4BF2-49D3-B5B5-07B2D56CD6F3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27" i="1" s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3" i="1"/>
  <c r="T26" i="1"/>
  <c r="S26" i="1" s="1"/>
  <c r="K26" i="1"/>
  <c r="T25" i="1"/>
  <c r="S25" i="1" s="1"/>
  <c r="K25" i="1"/>
  <c r="T18" i="1"/>
  <c r="S18" i="1" s="1"/>
  <c r="K18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K13" i="1" l="1"/>
  <c r="K14" i="1"/>
  <c r="K15" i="1"/>
  <c r="K16" i="1"/>
  <c r="K17" i="1"/>
  <c r="K19" i="1"/>
  <c r="K20" i="1"/>
  <c r="K21" i="1"/>
  <c r="K22" i="1"/>
  <c r="K23" i="1"/>
  <c r="K24" i="1"/>
  <c r="K12" i="1"/>
  <c r="T13" i="1"/>
  <c r="T14" i="1"/>
  <c r="S14" i="1" s="1"/>
  <c r="T15" i="1"/>
  <c r="S15" i="1" s="1"/>
  <c r="T16" i="1"/>
  <c r="S16" i="1" s="1"/>
  <c r="T17" i="1"/>
  <c r="S17" i="1" s="1"/>
  <c r="T19" i="1"/>
  <c r="S19" i="1" s="1"/>
  <c r="T20" i="1"/>
  <c r="S20" i="1" s="1"/>
  <c r="T21" i="1"/>
  <c r="S21" i="1" s="1"/>
  <c r="T22" i="1"/>
  <c r="S22" i="1" s="1"/>
  <c r="T23" i="1"/>
  <c r="S23" i="1" s="1"/>
  <c r="R12" i="1"/>
  <c r="S13" i="1" l="1"/>
  <c r="T24" i="1"/>
  <c r="T27" i="1" s="1"/>
  <c r="S24" i="1"/>
  <c r="T12" i="1"/>
  <c r="S12" i="1" s="1"/>
  <c r="S27" i="1" l="1"/>
</calcChain>
</file>

<file path=xl/sharedStrings.xml><?xml version="1.0" encoding="utf-8"?>
<sst xmlns="http://schemas.openxmlformats.org/spreadsheetml/2006/main" count="135" uniqueCount="77">
  <si>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</si>
  <si>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</si>
  <si>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</si>
  <si>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</si>
  <si>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</si>
  <si>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</si>
  <si>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</si>
  <si>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</si>
  <si>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</si>
  <si>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</si>
  <si>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</si>
  <si>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</si>
  <si>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</si>
  <si>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</si>
  <si>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</si>
  <si>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</si>
  <si>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</si>
  <si>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</si>
  <si>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</si>
  <si>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</si>
  <si>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</si>
  <si>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</si>
  <si>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</si>
  <si>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</si>
  <si>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</si>
  <si>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</si>
  <si>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</si>
  <si>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</si>
  <si>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18020700079</t>
  </si>
  <si>
    <t>Барьер искробезопасный многопараметрического преобразователя</t>
  </si>
  <si>
    <t>27.90.1</t>
  </si>
  <si>
    <t>ООО "БНГРЭ"</t>
  </si>
  <si>
    <t>шт</t>
  </si>
  <si>
    <t>18020600044</t>
  </si>
  <si>
    <t>Блок питания HLG-600H-15A</t>
  </si>
  <si>
    <t>18020600043</t>
  </si>
  <si>
    <t>Блок питания ML15.241 220В/24В MLINE</t>
  </si>
  <si>
    <t>20040600002</t>
  </si>
  <si>
    <t>Блок питания NDR-240-2 240 ВТ 24В 10А</t>
  </si>
  <si>
    <t>20040500022</t>
  </si>
  <si>
    <t>Блок питания PSC-60A</t>
  </si>
  <si>
    <t>18010400016</t>
  </si>
  <si>
    <t>Блок питания PSG240E24RM. Увеличение питания через 1,5-кратный номинальный ток на 5 с
PELV (EN 60204), SELV (EN 60950)</t>
  </si>
  <si>
    <t>18020600031</t>
  </si>
  <si>
    <t>Блок управления Q1 Y17CHKZ01</t>
  </si>
  <si>
    <t>18020600045</t>
  </si>
  <si>
    <t>Блоки разветвительно-изолирующий элемер-бриз 420-ех К2-12</t>
  </si>
  <si>
    <t>18010700007</t>
  </si>
  <si>
    <t>Контроллер  Allen-Bradley Compakt Logix L33ER</t>
  </si>
  <si>
    <t>18020600038</t>
  </si>
  <si>
    <t>Контроллер DATAKOM D300-MK2</t>
  </si>
  <si>
    <t>18020600047</t>
  </si>
  <si>
    <t>Контроллер ПЛК S7-1500 SIMATIC</t>
  </si>
  <si>
    <t>18020600046</t>
  </si>
  <si>
    <t>Контроллер ПЛК маткуб ET200SP 6ES7510-1DJ01-0AB0 SIMATIC</t>
  </si>
  <si>
    <t>18010600012</t>
  </si>
  <si>
    <t>Нормализатор сигналов интерфейса DSCA42-01</t>
  </si>
  <si>
    <t>19010600002</t>
  </si>
  <si>
    <t>Прибор контроля линий ПКЛ ПЛАЗМА-Т 09-20</t>
  </si>
  <si>
    <t>19010401015</t>
  </si>
  <si>
    <t>Сигнализатор жидкости БКК1 4-уровневый на DIN рейку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</si>
  <si>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</si>
  <si>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</si>
  <si>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</si>
  <si>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4 «Поставка электротехнической продукции 2025 году»</t>
  </si>
  <si>
    <t>Форма 6.4к «Коммерческое предложение»</t>
  </si>
  <si>
    <t>Форма 2</t>
  </si>
  <si>
    <t>Апрель 2025 г.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</si>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</sst>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5" fillId="4" borderId="8" xfId="0" applyNumberFormat="1" applyFont="1" applyFill="1" applyBorder="1" applyAlignment="1">
      <alignment horizontal="right" vertical="center"/>
    </xf>
    <xf numFmtId="0" fontId="6" fillId="4" borderId="10" xfId="1" applyFill="1" applyBorder="1"/>
    <xf numFmtId="0" fontId="6" fillId="0" borderId="10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12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vertical="top" wrapText="1"/>
    </xf>
    <xf numFmtId="0" fontId="5" fillId="5" borderId="9" xfId="1" applyFont="1" applyFill="1" applyBorder="1" applyAlignment="1">
      <alignment horizontal="left" vertical="center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2" borderId="12" xfId="0" applyFont="1" applyFill="1" applyBorder="1" applyAlignment="1">
      <alignment horizont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5" fillId="5" borderId="9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 textRotation="90"/>
    </xf>
    <xf numFmtId="0" fontId="5" fillId="2" borderId="12" xfId="0" applyFont="1" applyFill="1" applyBorder="1" applyAlignment="1">
      <alignment horizontal="center" textRotation="90"/>
    </xf>
    <xf numFmtId="0" fontId="5" fillId="0" borderId="12" xfId="0" applyFont="1" applyBorder="1" applyAlignment="1">
      <alignment horizontal="center" textRotation="90" wrapText="1"/>
    </xf>
    <xf numFmtId="0" fontId="5" fillId="4" borderId="5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5" borderId="11" xfId="1" applyFont="1" applyFill="1" applyBorder="1" applyAlignment="1">
      <alignment horizontal="left" wrapText="1"/>
    </xf>
    <xf numFmtId="0" fontId="5" fillId="0" borderId="12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4" fontId="6" fillId="3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91740CD2-76D6-4BCB-AD98-A7727A03A3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35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35" t="s">
        <v>65</v>
      </c>
      <c r="Q1" s="35"/>
      <c r="R1" s="35"/>
      <c r="S1" s="35"/>
      <c r="T1" s="35"/>
    </row>
    <row r="2" spans="1:20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20" ht="29.1" customHeight="1" x14ac:dyDescent="0.25">
      <c r="A3" s="2" t="s">
        <v>1</v>
      </c>
      <c r="B3" s="37"/>
      <c r="C3" s="37"/>
      <c r="D3" s="37"/>
      <c r="E3" s="37"/>
    </row>
    <row r="4" spans="1:20" s="1" customFormat="1" ht="23.1" customHeight="1" x14ac:dyDescent="0.25">
      <c r="A4" s="2" t="s">
        <v>2</v>
      </c>
      <c r="B4" s="3" t="s">
        <v>64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46" t="s">
        <v>3</v>
      </c>
    </row>
    <row r="7" spans="1:20" ht="11.25" x14ac:dyDescent="0.2">
      <c r="A7" s="38" t="s">
        <v>4</v>
      </c>
      <c r="B7" s="39" t="s">
        <v>5</v>
      </c>
      <c r="C7" s="45" t="s">
        <v>6</v>
      </c>
      <c r="D7" s="45"/>
      <c r="E7" s="45"/>
      <c r="F7" s="45"/>
      <c r="G7" s="45"/>
      <c r="H7" s="45"/>
      <c r="I7" s="45"/>
      <c r="J7" s="45"/>
      <c r="K7" s="45"/>
      <c r="L7" s="45" t="s">
        <v>7</v>
      </c>
      <c r="M7" s="51"/>
      <c r="N7" s="51"/>
      <c r="O7" s="51"/>
      <c r="P7" s="51"/>
      <c r="Q7" s="51"/>
      <c r="R7" s="51"/>
      <c r="S7" s="51"/>
      <c r="T7" s="51"/>
    </row>
    <row r="8" spans="1:20" s="1" customFormat="1" ht="36.950000000000003" customHeight="1" x14ac:dyDescent="0.2">
      <c r="A8" s="38"/>
      <c r="B8" s="39"/>
      <c r="C8" s="50" t="s">
        <v>8</v>
      </c>
      <c r="D8" s="50"/>
      <c r="E8" s="50"/>
      <c r="F8" s="50"/>
      <c r="G8" s="38" t="s">
        <v>9</v>
      </c>
      <c r="H8" s="38" t="s">
        <v>10</v>
      </c>
      <c r="I8" s="39" t="s">
        <v>11</v>
      </c>
      <c r="J8" s="39" t="s">
        <v>12</v>
      </c>
      <c r="K8" s="11" t="s">
        <v>62</v>
      </c>
      <c r="L8" s="50" t="s">
        <v>13</v>
      </c>
      <c r="M8" s="50"/>
      <c r="N8" s="50"/>
      <c r="O8" s="50"/>
      <c r="P8" s="50"/>
      <c r="Q8" s="40" t="s">
        <v>63</v>
      </c>
      <c r="R8" s="40" t="s">
        <v>14</v>
      </c>
      <c r="S8" s="40" t="s">
        <v>15</v>
      </c>
      <c r="T8" s="40" t="s">
        <v>16</v>
      </c>
    </row>
    <row r="9" spans="1:20" s="1" customFormat="1" ht="42" customHeight="1" x14ac:dyDescent="0.2">
      <c r="A9" s="38"/>
      <c r="B9" s="39"/>
      <c r="C9" s="24" t="s">
        <v>19</v>
      </c>
      <c r="D9" s="24" t="s">
        <v>20</v>
      </c>
      <c r="E9" s="24" t="s">
        <v>21</v>
      </c>
      <c r="F9" s="24" t="s">
        <v>22</v>
      </c>
      <c r="G9" s="38"/>
      <c r="H9" s="38"/>
      <c r="I9" s="39"/>
      <c r="J9" s="39"/>
      <c r="K9" s="39" t="s">
        <v>67</v>
      </c>
      <c r="L9" s="40" t="s">
        <v>23</v>
      </c>
      <c r="M9" s="40" t="s">
        <v>24</v>
      </c>
      <c r="N9" s="40" t="s">
        <v>22</v>
      </c>
      <c r="O9" s="40" t="s">
        <v>25</v>
      </c>
      <c r="P9" s="40" t="s">
        <v>26</v>
      </c>
      <c r="Q9" s="40"/>
      <c r="R9" s="40"/>
      <c r="S9" s="40"/>
      <c r="T9" s="40"/>
    </row>
    <row r="10" spans="1:20" s="1" customFormat="1" ht="42" customHeight="1" x14ac:dyDescent="0.2">
      <c r="A10" s="38"/>
      <c r="B10" s="39"/>
      <c r="C10" s="24"/>
      <c r="D10" s="24"/>
      <c r="E10" s="24"/>
      <c r="F10" s="24"/>
      <c r="G10" s="38"/>
      <c r="H10" s="38"/>
      <c r="I10" s="39"/>
      <c r="J10" s="39"/>
      <c r="K10" s="39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1.1" customHeight="1" x14ac:dyDescent="0.2">
      <c r="A11" s="12" t="s">
        <v>27</v>
      </c>
      <c r="B11" s="12">
        <f>A11+1</f>
        <v>2</v>
      </c>
      <c r="C11" s="12">
        <f t="shared" ref="C11:T11" si="0">B11+1</f>
        <v>3</v>
      </c>
      <c r="D11" s="12">
        <f t="shared" si="0"/>
        <v>4</v>
      </c>
      <c r="E11" s="12">
        <f t="shared" si="0"/>
        <v>5</v>
      </c>
      <c r="F11" s="12">
        <f t="shared" si="0"/>
        <v>6</v>
      </c>
      <c r="G11" s="12">
        <f t="shared" si="0"/>
        <v>7</v>
      </c>
      <c r="H11" s="12">
        <f t="shared" si="0"/>
        <v>8</v>
      </c>
      <c r="I11" s="12">
        <f t="shared" si="0"/>
        <v>9</v>
      </c>
      <c r="J11" s="12">
        <f t="shared" si="0"/>
        <v>10</v>
      </c>
      <c r="K11" s="12">
        <f t="shared" si="0"/>
        <v>11</v>
      </c>
      <c r="L11" s="12">
        <f t="shared" si="0"/>
        <v>12</v>
      </c>
      <c r="M11" s="12">
        <f t="shared" si="0"/>
        <v>13</v>
      </c>
      <c r="N11" s="12">
        <f t="shared" si="0"/>
        <v>14</v>
      </c>
      <c r="O11" s="12">
        <f t="shared" si="0"/>
        <v>15</v>
      </c>
      <c r="P11" s="12">
        <f t="shared" si="0"/>
        <v>16</v>
      </c>
      <c r="Q11" s="12">
        <f t="shared" si="0"/>
        <v>17</v>
      </c>
      <c r="R11" s="12">
        <f t="shared" si="0"/>
        <v>18</v>
      </c>
      <c r="S11" s="12">
        <f t="shared" si="0"/>
        <v>19</v>
      </c>
      <c r="T11" s="12">
        <f t="shared" si="0"/>
        <v>20</v>
      </c>
    </row>
    <row r="12" spans="1:20" ht="33.75" x14ac:dyDescent="0.2">
      <c r="A12" s="13" t="s">
        <v>27</v>
      </c>
      <c r="B12" s="14" t="s">
        <v>18</v>
      </c>
      <c r="C12" s="14" t="s">
        <v>28</v>
      </c>
      <c r="D12" s="47" t="s">
        <v>29</v>
      </c>
      <c r="E12" s="14" t="s">
        <v>66</v>
      </c>
      <c r="F12" s="14" t="s">
        <v>30</v>
      </c>
      <c r="G12" s="25" t="s">
        <v>31</v>
      </c>
      <c r="H12" s="25" t="s">
        <v>31</v>
      </c>
      <c r="I12" s="14" t="s">
        <v>32</v>
      </c>
      <c r="J12" s="48">
        <v>1</v>
      </c>
      <c r="K12" s="49">
        <f t="shared" ref="K12:K26" si="1">J12</f>
        <v>1</v>
      </c>
      <c r="L12" s="15"/>
      <c r="M12" s="15"/>
      <c r="N12" s="15"/>
      <c r="O12" s="16"/>
      <c r="P12" s="17"/>
      <c r="Q12" s="52">
        <v>0</v>
      </c>
      <c r="R12" s="53">
        <f t="shared" ref="R12:R26" si="2">J12*Q12</f>
        <v>0</v>
      </c>
      <c r="S12" s="53">
        <f>T12-R12</f>
        <v>0</v>
      </c>
      <c r="T12" s="54">
        <f>R12*1.2</f>
        <v>0</v>
      </c>
    </row>
    <row r="13" spans="1:20" ht="22.5" x14ac:dyDescent="0.2">
      <c r="A13" s="13">
        <f>A12+1</f>
        <v>2</v>
      </c>
      <c r="B13" s="14" t="s">
        <v>17</v>
      </c>
      <c r="C13" s="14" t="s">
        <v>33</v>
      </c>
      <c r="D13" s="47" t="s">
        <v>34</v>
      </c>
      <c r="E13" s="14" t="s">
        <v>66</v>
      </c>
      <c r="F13" s="14" t="s">
        <v>30</v>
      </c>
      <c r="G13" s="26"/>
      <c r="H13" s="26"/>
      <c r="I13" s="14" t="s">
        <v>32</v>
      </c>
      <c r="J13" s="48">
        <v>1</v>
      </c>
      <c r="K13" s="49">
        <f t="shared" si="1"/>
        <v>1</v>
      </c>
      <c r="L13" s="15"/>
      <c r="M13" s="15"/>
      <c r="N13" s="15"/>
      <c r="O13" s="16"/>
      <c r="P13" s="17"/>
      <c r="Q13" s="52">
        <v>0</v>
      </c>
      <c r="R13" s="53">
        <f t="shared" si="2"/>
        <v>0</v>
      </c>
      <c r="S13" s="53">
        <f t="shared" ref="S13:S21" si="3">T13-R13</f>
        <v>0</v>
      </c>
      <c r="T13" s="54">
        <f t="shared" ref="T13:T21" si="4">R13*1.2</f>
        <v>0</v>
      </c>
    </row>
    <row r="14" spans="1:20" ht="22.5" x14ac:dyDescent="0.2">
      <c r="A14" s="13">
        <f t="shared" ref="A14:A26" si="5">A13+1</f>
        <v>3</v>
      </c>
      <c r="B14" s="14" t="s">
        <v>17</v>
      </c>
      <c r="C14" s="14" t="s">
        <v>35</v>
      </c>
      <c r="D14" s="47" t="s">
        <v>36</v>
      </c>
      <c r="E14" s="14" t="s">
        <v>66</v>
      </c>
      <c r="F14" s="14" t="s">
        <v>30</v>
      </c>
      <c r="G14" s="26"/>
      <c r="H14" s="26"/>
      <c r="I14" s="14" t="s">
        <v>32</v>
      </c>
      <c r="J14" s="48">
        <v>1</v>
      </c>
      <c r="K14" s="49">
        <f t="shared" si="1"/>
        <v>1</v>
      </c>
      <c r="L14" s="15"/>
      <c r="M14" s="15"/>
      <c r="N14" s="15"/>
      <c r="O14" s="16"/>
      <c r="P14" s="17"/>
      <c r="Q14" s="52">
        <v>0</v>
      </c>
      <c r="R14" s="53">
        <f t="shared" si="2"/>
        <v>0</v>
      </c>
      <c r="S14" s="53">
        <f t="shared" si="3"/>
        <v>0</v>
      </c>
      <c r="T14" s="54">
        <f t="shared" si="4"/>
        <v>0</v>
      </c>
    </row>
    <row r="15" spans="1:20" ht="22.5" x14ac:dyDescent="0.2">
      <c r="A15" s="13">
        <f t="shared" si="5"/>
        <v>4</v>
      </c>
      <c r="B15" s="14" t="s">
        <v>17</v>
      </c>
      <c r="C15" s="14" t="s">
        <v>37</v>
      </c>
      <c r="D15" s="47" t="s">
        <v>38</v>
      </c>
      <c r="E15" s="14" t="s">
        <v>66</v>
      </c>
      <c r="F15" s="14" t="s">
        <v>30</v>
      </c>
      <c r="G15" s="26"/>
      <c r="H15" s="26"/>
      <c r="I15" s="14" t="s">
        <v>32</v>
      </c>
      <c r="J15" s="48">
        <v>5</v>
      </c>
      <c r="K15" s="49">
        <f t="shared" si="1"/>
        <v>5</v>
      </c>
      <c r="L15" s="15"/>
      <c r="M15" s="15"/>
      <c r="N15" s="15"/>
      <c r="O15" s="16"/>
      <c r="P15" s="17"/>
      <c r="Q15" s="52">
        <v>0</v>
      </c>
      <c r="R15" s="53">
        <f t="shared" si="2"/>
        <v>0</v>
      </c>
      <c r="S15" s="53">
        <f t="shared" si="3"/>
        <v>0</v>
      </c>
      <c r="T15" s="54">
        <f t="shared" si="4"/>
        <v>0</v>
      </c>
    </row>
    <row r="16" spans="1:20" ht="22.5" x14ac:dyDescent="0.2">
      <c r="A16" s="13">
        <f t="shared" si="5"/>
        <v>5</v>
      </c>
      <c r="B16" s="14" t="s">
        <v>17</v>
      </c>
      <c r="C16" s="14" t="s">
        <v>39</v>
      </c>
      <c r="D16" s="47" t="s">
        <v>40</v>
      </c>
      <c r="E16" s="14" t="s">
        <v>66</v>
      </c>
      <c r="F16" s="14" t="s">
        <v>30</v>
      </c>
      <c r="G16" s="26"/>
      <c r="H16" s="26"/>
      <c r="I16" s="14" t="s">
        <v>32</v>
      </c>
      <c r="J16" s="48">
        <v>16</v>
      </c>
      <c r="K16" s="49">
        <f t="shared" si="1"/>
        <v>16</v>
      </c>
      <c r="L16" s="15"/>
      <c r="M16" s="15"/>
      <c r="N16" s="15"/>
      <c r="O16" s="16"/>
      <c r="P16" s="17"/>
      <c r="Q16" s="52">
        <v>0</v>
      </c>
      <c r="R16" s="53">
        <f t="shared" si="2"/>
        <v>0</v>
      </c>
      <c r="S16" s="53">
        <f t="shared" si="3"/>
        <v>0</v>
      </c>
      <c r="T16" s="54">
        <f t="shared" si="4"/>
        <v>0</v>
      </c>
    </row>
    <row r="17" spans="1:20" ht="33.75" x14ac:dyDescent="0.2">
      <c r="A17" s="13">
        <f t="shared" si="5"/>
        <v>6</v>
      </c>
      <c r="B17" s="14" t="s">
        <v>17</v>
      </c>
      <c r="C17" s="14" t="s">
        <v>41</v>
      </c>
      <c r="D17" s="47" t="s">
        <v>42</v>
      </c>
      <c r="E17" s="14" t="s">
        <v>66</v>
      </c>
      <c r="F17" s="14" t="s">
        <v>30</v>
      </c>
      <c r="G17" s="26"/>
      <c r="H17" s="26"/>
      <c r="I17" s="14" t="s">
        <v>32</v>
      </c>
      <c r="J17" s="48">
        <v>1</v>
      </c>
      <c r="K17" s="49">
        <f t="shared" si="1"/>
        <v>1</v>
      </c>
      <c r="L17" s="15"/>
      <c r="M17" s="15"/>
      <c r="N17" s="15"/>
      <c r="O17" s="16"/>
      <c r="P17" s="17"/>
      <c r="Q17" s="52">
        <v>0</v>
      </c>
      <c r="R17" s="53">
        <f t="shared" si="2"/>
        <v>0</v>
      </c>
      <c r="S17" s="53">
        <f t="shared" si="3"/>
        <v>0</v>
      </c>
      <c r="T17" s="54">
        <f t="shared" si="4"/>
        <v>0</v>
      </c>
    </row>
    <row r="18" spans="1:20" ht="22.5" x14ac:dyDescent="0.2">
      <c r="A18" s="13">
        <f t="shared" si="5"/>
        <v>7</v>
      </c>
      <c r="B18" s="14" t="s">
        <v>17</v>
      </c>
      <c r="C18" s="14" t="s">
        <v>45</v>
      </c>
      <c r="D18" s="47" t="s">
        <v>46</v>
      </c>
      <c r="E18" s="14" t="s">
        <v>66</v>
      </c>
      <c r="F18" s="14" t="s">
        <v>30</v>
      </c>
      <c r="G18" s="26"/>
      <c r="H18" s="26"/>
      <c r="I18" s="14" t="s">
        <v>32</v>
      </c>
      <c r="J18" s="48">
        <v>2</v>
      </c>
      <c r="K18" s="49">
        <f t="shared" si="1"/>
        <v>2</v>
      </c>
      <c r="L18" s="15"/>
      <c r="M18" s="15"/>
      <c r="N18" s="15"/>
      <c r="O18" s="16"/>
      <c r="P18" s="17"/>
      <c r="Q18" s="52">
        <v>0</v>
      </c>
      <c r="R18" s="53">
        <f t="shared" si="2"/>
        <v>0</v>
      </c>
      <c r="S18" s="53">
        <f t="shared" ref="S18" si="6">T18-R18</f>
        <v>0</v>
      </c>
      <c r="T18" s="54">
        <f t="shared" ref="T18" si="7">R18*1.2</f>
        <v>0</v>
      </c>
    </row>
    <row r="19" spans="1:20" ht="22.5" x14ac:dyDescent="0.2">
      <c r="A19" s="13">
        <f t="shared" si="5"/>
        <v>8</v>
      </c>
      <c r="B19" s="14" t="s">
        <v>17</v>
      </c>
      <c r="C19" s="14" t="s">
        <v>47</v>
      </c>
      <c r="D19" s="47" t="s">
        <v>48</v>
      </c>
      <c r="E19" s="14" t="s">
        <v>66</v>
      </c>
      <c r="F19" s="14" t="s">
        <v>30</v>
      </c>
      <c r="G19" s="26"/>
      <c r="H19" s="26"/>
      <c r="I19" s="14" t="s">
        <v>32</v>
      </c>
      <c r="J19" s="48">
        <v>1</v>
      </c>
      <c r="K19" s="49">
        <f t="shared" si="1"/>
        <v>1</v>
      </c>
      <c r="L19" s="15"/>
      <c r="M19" s="15"/>
      <c r="N19" s="15"/>
      <c r="O19" s="16"/>
      <c r="P19" s="17"/>
      <c r="Q19" s="52">
        <v>0</v>
      </c>
      <c r="R19" s="53">
        <f t="shared" si="2"/>
        <v>0</v>
      </c>
      <c r="S19" s="53">
        <f t="shared" si="3"/>
        <v>0</v>
      </c>
      <c r="T19" s="54">
        <f t="shared" si="4"/>
        <v>0</v>
      </c>
    </row>
    <row r="20" spans="1:20" ht="22.5" x14ac:dyDescent="0.2">
      <c r="A20" s="13">
        <f t="shared" si="5"/>
        <v>9</v>
      </c>
      <c r="B20" s="14" t="s">
        <v>17</v>
      </c>
      <c r="C20" s="14" t="s">
        <v>51</v>
      </c>
      <c r="D20" s="47" t="s">
        <v>52</v>
      </c>
      <c r="E20" s="14" t="s">
        <v>66</v>
      </c>
      <c r="F20" s="14" t="s">
        <v>30</v>
      </c>
      <c r="G20" s="26"/>
      <c r="H20" s="26"/>
      <c r="I20" s="14" t="s">
        <v>32</v>
      </c>
      <c r="J20" s="48">
        <v>1</v>
      </c>
      <c r="K20" s="49">
        <f t="shared" si="1"/>
        <v>1</v>
      </c>
      <c r="L20" s="15"/>
      <c r="M20" s="15"/>
      <c r="N20" s="15"/>
      <c r="O20" s="16"/>
      <c r="P20" s="17"/>
      <c r="Q20" s="52">
        <v>0</v>
      </c>
      <c r="R20" s="53">
        <f t="shared" si="2"/>
        <v>0</v>
      </c>
      <c r="S20" s="53">
        <f t="shared" si="3"/>
        <v>0</v>
      </c>
      <c r="T20" s="54">
        <f t="shared" si="4"/>
        <v>0</v>
      </c>
    </row>
    <row r="21" spans="1:20" ht="22.5" x14ac:dyDescent="0.2">
      <c r="A21" s="13">
        <f t="shared" si="5"/>
        <v>10</v>
      </c>
      <c r="B21" s="14" t="s">
        <v>17</v>
      </c>
      <c r="C21" s="14" t="s">
        <v>53</v>
      </c>
      <c r="D21" s="47" t="s">
        <v>54</v>
      </c>
      <c r="E21" s="14" t="s">
        <v>66</v>
      </c>
      <c r="F21" s="14" t="s">
        <v>30</v>
      </c>
      <c r="G21" s="26"/>
      <c r="H21" s="26"/>
      <c r="I21" s="14" t="s">
        <v>32</v>
      </c>
      <c r="J21" s="48">
        <v>1</v>
      </c>
      <c r="K21" s="49">
        <f t="shared" si="1"/>
        <v>1</v>
      </c>
      <c r="L21" s="15"/>
      <c r="M21" s="15"/>
      <c r="N21" s="15"/>
      <c r="O21" s="16"/>
      <c r="P21" s="17"/>
      <c r="Q21" s="52">
        <v>0</v>
      </c>
      <c r="R21" s="53">
        <f t="shared" si="2"/>
        <v>0</v>
      </c>
      <c r="S21" s="53">
        <f t="shared" si="3"/>
        <v>0</v>
      </c>
      <c r="T21" s="54">
        <f t="shared" si="4"/>
        <v>0</v>
      </c>
    </row>
    <row r="22" spans="1:20" ht="22.5" x14ac:dyDescent="0.2">
      <c r="A22" s="13">
        <f t="shared" si="5"/>
        <v>11</v>
      </c>
      <c r="B22" s="14" t="s">
        <v>17</v>
      </c>
      <c r="C22" s="14" t="s">
        <v>55</v>
      </c>
      <c r="D22" s="47" t="s">
        <v>56</v>
      </c>
      <c r="E22" s="14" t="s">
        <v>66</v>
      </c>
      <c r="F22" s="14" t="s">
        <v>30</v>
      </c>
      <c r="G22" s="26"/>
      <c r="H22" s="26"/>
      <c r="I22" s="14" t="s">
        <v>32</v>
      </c>
      <c r="J22" s="48">
        <v>1</v>
      </c>
      <c r="K22" s="49">
        <f t="shared" si="1"/>
        <v>1</v>
      </c>
      <c r="L22" s="15"/>
      <c r="M22" s="15"/>
      <c r="N22" s="15"/>
      <c r="O22" s="16"/>
      <c r="P22" s="17"/>
      <c r="Q22" s="52">
        <v>0</v>
      </c>
      <c r="R22" s="53">
        <f t="shared" si="2"/>
        <v>0</v>
      </c>
      <c r="S22" s="53">
        <f t="shared" ref="S22:S23" si="8">T22-R22</f>
        <v>0</v>
      </c>
      <c r="T22" s="54">
        <f t="shared" ref="T22:T23" si="9">R22*1.2</f>
        <v>0</v>
      </c>
    </row>
    <row r="23" spans="1:20" ht="22.5" x14ac:dyDescent="0.2">
      <c r="A23" s="13">
        <f t="shared" si="5"/>
        <v>12</v>
      </c>
      <c r="B23" s="14" t="s">
        <v>17</v>
      </c>
      <c r="C23" s="14" t="s">
        <v>57</v>
      </c>
      <c r="D23" s="47" t="s">
        <v>58</v>
      </c>
      <c r="E23" s="14" t="s">
        <v>66</v>
      </c>
      <c r="F23" s="14" t="s">
        <v>30</v>
      </c>
      <c r="G23" s="26"/>
      <c r="H23" s="26"/>
      <c r="I23" s="14" t="s">
        <v>32</v>
      </c>
      <c r="J23" s="48">
        <v>1</v>
      </c>
      <c r="K23" s="49">
        <f t="shared" si="1"/>
        <v>1</v>
      </c>
      <c r="L23" s="15"/>
      <c r="M23" s="15"/>
      <c r="N23" s="15"/>
      <c r="O23" s="16"/>
      <c r="P23" s="17"/>
      <c r="Q23" s="52">
        <v>0</v>
      </c>
      <c r="R23" s="53">
        <f t="shared" si="2"/>
        <v>0</v>
      </c>
      <c r="S23" s="53">
        <f t="shared" si="8"/>
        <v>0</v>
      </c>
      <c r="T23" s="54">
        <f t="shared" si="9"/>
        <v>0</v>
      </c>
    </row>
    <row r="24" spans="1:20" ht="22.5" x14ac:dyDescent="0.2">
      <c r="A24" s="13">
        <f t="shared" si="5"/>
        <v>13</v>
      </c>
      <c r="B24" s="14" t="s">
        <v>17</v>
      </c>
      <c r="C24" s="14" t="s">
        <v>59</v>
      </c>
      <c r="D24" s="47" t="s">
        <v>60</v>
      </c>
      <c r="E24" s="14" t="s">
        <v>66</v>
      </c>
      <c r="F24" s="14" t="s">
        <v>30</v>
      </c>
      <c r="G24" s="26"/>
      <c r="H24" s="26"/>
      <c r="I24" s="14" t="s">
        <v>32</v>
      </c>
      <c r="J24" s="48">
        <v>2</v>
      </c>
      <c r="K24" s="49">
        <f t="shared" si="1"/>
        <v>2</v>
      </c>
      <c r="L24" s="15"/>
      <c r="M24" s="15"/>
      <c r="N24" s="15"/>
      <c r="O24" s="16"/>
      <c r="P24" s="17"/>
      <c r="Q24" s="52">
        <v>0</v>
      </c>
      <c r="R24" s="53">
        <f t="shared" si="2"/>
        <v>0</v>
      </c>
      <c r="S24" s="53">
        <f t="shared" ref="S24:S26" si="10">T24-R24</f>
        <v>0</v>
      </c>
      <c r="T24" s="54">
        <f t="shared" ref="T24:T26" si="11">R24*1.2</f>
        <v>0</v>
      </c>
    </row>
    <row r="25" spans="1:20" ht="22.5" x14ac:dyDescent="0.2">
      <c r="A25" s="13">
        <f t="shared" si="5"/>
        <v>14</v>
      </c>
      <c r="B25" s="14" t="s">
        <v>17</v>
      </c>
      <c r="C25" s="14" t="s">
        <v>43</v>
      </c>
      <c r="D25" s="47" t="s">
        <v>44</v>
      </c>
      <c r="E25" s="14" t="s">
        <v>66</v>
      </c>
      <c r="F25" s="14" t="s">
        <v>30</v>
      </c>
      <c r="G25" s="26"/>
      <c r="H25" s="26"/>
      <c r="I25" s="14" t="s">
        <v>32</v>
      </c>
      <c r="J25" s="48">
        <v>1</v>
      </c>
      <c r="K25" s="49">
        <f t="shared" si="1"/>
        <v>1</v>
      </c>
      <c r="L25" s="15"/>
      <c r="M25" s="15"/>
      <c r="N25" s="15"/>
      <c r="O25" s="16"/>
      <c r="P25" s="17"/>
      <c r="Q25" s="52">
        <v>0</v>
      </c>
      <c r="R25" s="53">
        <f t="shared" si="2"/>
        <v>0</v>
      </c>
      <c r="S25" s="53">
        <f t="shared" si="10"/>
        <v>0</v>
      </c>
      <c r="T25" s="54">
        <f t="shared" si="11"/>
        <v>0</v>
      </c>
    </row>
    <row r="26" spans="1:20" ht="22.5" x14ac:dyDescent="0.2">
      <c r="A26" s="13">
        <f t="shared" si="5"/>
        <v>15</v>
      </c>
      <c r="B26" s="14" t="s">
        <v>17</v>
      </c>
      <c r="C26" s="14" t="s">
        <v>49</v>
      </c>
      <c r="D26" s="47" t="s">
        <v>50</v>
      </c>
      <c r="E26" s="14" t="s">
        <v>66</v>
      </c>
      <c r="F26" s="14" t="s">
        <v>30</v>
      </c>
      <c r="G26" s="27"/>
      <c r="H26" s="27"/>
      <c r="I26" s="14" t="s">
        <v>32</v>
      </c>
      <c r="J26" s="48">
        <v>3</v>
      </c>
      <c r="K26" s="49">
        <f t="shared" si="1"/>
        <v>3</v>
      </c>
      <c r="L26" s="15"/>
      <c r="M26" s="15"/>
      <c r="N26" s="15"/>
      <c r="O26" s="16"/>
      <c r="P26" s="17"/>
      <c r="Q26" s="52">
        <v>0</v>
      </c>
      <c r="R26" s="53">
        <f t="shared" si="2"/>
        <v>0</v>
      </c>
      <c r="S26" s="53">
        <f t="shared" si="10"/>
        <v>0</v>
      </c>
      <c r="T26" s="54">
        <f t="shared" si="11"/>
        <v>0</v>
      </c>
    </row>
    <row r="27" spans="1:20" ht="11.25" x14ac:dyDescent="0.2">
      <c r="A27" s="41" t="s">
        <v>68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3"/>
      <c r="R27" s="5">
        <f>SUM(R12:R26)</f>
        <v>0</v>
      </c>
      <c r="S27" s="5">
        <f t="shared" ref="S27:T27" si="12">SUM(S12:S26)</f>
        <v>0</v>
      </c>
      <c r="T27" s="5">
        <f t="shared" si="12"/>
        <v>0</v>
      </c>
    </row>
    <row r="28" spans="1:20" ht="11.25" customHeight="1" x14ac:dyDescent="0.2">
      <c r="A28" s="28" t="s">
        <v>69</v>
      </c>
      <c r="B28" s="29"/>
      <c r="C28" s="29"/>
      <c r="D28" s="29"/>
      <c r="E28" s="29"/>
      <c r="F28" s="29"/>
      <c r="G28" s="29"/>
      <c r="H28" s="29"/>
      <c r="I28" s="29"/>
      <c r="J28" s="29"/>
      <c r="K28" s="44"/>
      <c r="L28" s="32" t="s">
        <v>70</v>
      </c>
      <c r="M28" s="33"/>
      <c r="N28" s="33"/>
      <c r="O28" s="33"/>
      <c r="P28" s="33"/>
      <c r="Q28" s="33"/>
      <c r="R28" s="33"/>
      <c r="S28" s="33"/>
      <c r="T28" s="34"/>
    </row>
    <row r="29" spans="1:20" ht="42.75" customHeight="1" x14ac:dyDescent="0.2">
      <c r="A29" s="18" t="s">
        <v>71</v>
      </c>
      <c r="B29" s="19"/>
      <c r="C29" s="19"/>
      <c r="D29" s="19"/>
      <c r="E29" s="19"/>
      <c r="F29" s="19"/>
      <c r="G29" s="19"/>
      <c r="H29" s="19"/>
      <c r="I29" s="19"/>
      <c r="J29" s="19"/>
      <c r="K29" s="20"/>
      <c r="L29" s="21" t="s">
        <v>72</v>
      </c>
      <c r="M29" s="22"/>
      <c r="N29" s="22"/>
      <c r="O29" s="22"/>
      <c r="P29" s="22"/>
      <c r="Q29" s="22"/>
      <c r="R29" s="22"/>
      <c r="S29" s="22"/>
      <c r="T29" s="23"/>
    </row>
    <row r="30" spans="1:20" ht="11.25" customHeight="1" x14ac:dyDescent="0.2">
      <c r="A30" s="28" t="s">
        <v>73</v>
      </c>
      <c r="B30" s="29"/>
      <c r="C30" s="29"/>
      <c r="D30" s="29"/>
      <c r="E30" s="29"/>
      <c r="F30" s="29"/>
      <c r="G30" s="6"/>
      <c r="H30" s="7"/>
      <c r="I30" s="6"/>
      <c r="J30" s="30"/>
      <c r="K30" s="31"/>
      <c r="L30" s="32"/>
      <c r="M30" s="33"/>
      <c r="N30" s="33"/>
      <c r="O30" s="33"/>
      <c r="P30" s="33"/>
      <c r="Q30" s="33"/>
      <c r="R30" s="33"/>
      <c r="S30" s="33"/>
      <c r="T30" s="34"/>
    </row>
    <row r="31" spans="1:20" ht="43.5" customHeight="1" x14ac:dyDescent="0.2">
      <c r="A31" s="18" t="s">
        <v>74</v>
      </c>
      <c r="B31" s="19"/>
      <c r="C31" s="19"/>
      <c r="D31" s="19"/>
      <c r="E31" s="19"/>
      <c r="F31" s="19"/>
      <c r="G31" s="19"/>
      <c r="H31" s="19"/>
      <c r="I31" s="19"/>
      <c r="J31" s="19"/>
      <c r="K31" s="20"/>
      <c r="L31" s="21" t="s">
        <v>75</v>
      </c>
      <c r="M31" s="22"/>
      <c r="N31" s="22"/>
      <c r="O31" s="22"/>
      <c r="P31" s="22"/>
      <c r="Q31" s="22"/>
      <c r="R31" s="22"/>
      <c r="S31" s="22"/>
      <c r="T31" s="23"/>
    </row>
    <row r="32" spans="1:20" ht="14.25" x14ac:dyDescent="0.2">
      <c r="A32" s="8" t="s">
        <v>61</v>
      </c>
      <c r="B32" s="9"/>
      <c r="C32"/>
      <c r="D32" s="10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2:4" customFormat="1" ht="11.25" x14ac:dyDescent="0.2">
      <c r="B33" s="10"/>
      <c r="C33" t="s">
        <v>76</v>
      </c>
      <c r="D33" s="10"/>
    </row>
    <row r="34" spans="2:4" customFormat="1" ht="11.25" x14ac:dyDescent="0.2"/>
    <row r="35" spans="2:4" customFormat="1" ht="11.25" x14ac:dyDescent="0.2"/>
  </sheetData>
  <mergeCells count="39">
    <mergeCell ref="A28:K28"/>
    <mergeCell ref="L8:P8"/>
    <mergeCell ref="Q8:Q10"/>
    <mergeCell ref="K9:K10"/>
    <mergeCell ref="L9:L10"/>
    <mergeCell ref="C8:F8"/>
    <mergeCell ref="G8:G10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T8:T10"/>
    <mergeCell ref="A31:K31"/>
    <mergeCell ref="L31:T31"/>
    <mergeCell ref="F9:F10"/>
    <mergeCell ref="H12:H26"/>
    <mergeCell ref="A30:F30"/>
    <mergeCell ref="J30:K30"/>
    <mergeCell ref="L30:T30"/>
    <mergeCell ref="R8:R10"/>
    <mergeCell ref="A27:Q27"/>
    <mergeCell ref="L28:T28"/>
    <mergeCell ref="L29:T29"/>
    <mergeCell ref="G12:G26"/>
    <mergeCell ref="S8:S10"/>
    <mergeCell ref="A29:K29"/>
    <mergeCell ref="H8:H10"/>
    <mergeCell ref="I8:I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2024-12-25T04:27:18Z</dcterms:modified>
</cp:coreProperties>
</file>