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9 2024\ПДО 148-БНГРЭ-2024 Поставка электротех. прод. в 2025 году\1 Запрос\Формы 6к,6т\"/>
    </mc:Choice>
  </mc:AlternateContent>
  <xr:revisionPtr revIDLastSave="0" documentId="13_ncr:1_{2A89817B-3BDE-49B1-A7F2-07D23941B227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R13" i="1" l="1"/>
  <c r="R14" i="1"/>
  <c r="R15" i="1"/>
  <c r="R16" i="1"/>
  <c r="R17" i="1"/>
  <c r="R18" i="1"/>
  <c r="R19" i="1"/>
  <c r="R20" i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A13" i="1"/>
  <c r="A14" i="1" s="1"/>
  <c r="A15" i="1" s="1"/>
  <c r="A16" i="1" s="1"/>
  <c r="A17" i="1" s="1"/>
  <c r="A18" i="1" s="1"/>
  <c r="A19" i="1" s="1"/>
  <c r="T11" i="1" l="1"/>
  <c r="T15" i="1"/>
  <c r="S15" i="1" s="1"/>
  <c r="K15" i="1"/>
  <c r="T14" i="1"/>
  <c r="S14" i="1" s="1"/>
  <c r="K14" i="1"/>
  <c r="T13" i="1"/>
  <c r="K13" i="1"/>
  <c r="R12" i="1"/>
  <c r="T12" i="1" s="1"/>
  <c r="S12" i="1" s="1"/>
  <c r="K12" i="1"/>
  <c r="S13" i="1" l="1"/>
  <c r="K16" i="1"/>
  <c r="K17" i="1"/>
  <c r="K18" i="1"/>
  <c r="K19" i="1"/>
  <c r="T17" i="1"/>
  <c r="S17" i="1" s="1"/>
  <c r="T18" i="1"/>
  <c r="S18" i="1" s="1"/>
  <c r="T19" i="1"/>
  <c r="S19" i="1" s="1"/>
  <c r="T16" i="1" l="1"/>
  <c r="T20" i="1" s="1"/>
  <c r="S16" i="1" l="1"/>
  <c r="S20" i="1" s="1"/>
</calcChain>
</file>

<file path=xl/sharedStrings.xml><?xml version="1.0" encoding="utf-8"?>
<sst xmlns="http://schemas.openxmlformats.org/spreadsheetml/2006/main" count="92" uniqueCount="62">
  <si>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</si>
  <si>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</si>
  <si>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</si>
  <si>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</si>
  <si>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</si>
  <si>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</si>
  <si>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</si>
  <si>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</si>
  <si>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</si>
  <si>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</si>
  <si>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</si>
  <si>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</si>
  <si>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</si>
  <si>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</si>
  <si>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</si>
  <si>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</si>
  <si>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</si>
  <si>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Отдел главного энергетика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</si>
  <si>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</si>
  <si>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</si>
  <si>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</si>
  <si>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</si>
  <si>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</si>
  <si>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</si>
  <si>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</si>
  <si>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</si>
  <si>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</si>
  <si>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27.90.1</t>
  </si>
  <si>
    <t>шт</t>
  </si>
  <si>
    <t>19010202032</t>
  </si>
  <si>
    <t>Гидрораспределитель RPE4-103Y11/02400E1T3 Argo Hytos</t>
  </si>
  <si>
    <t>18020502110</t>
  </si>
  <si>
    <t>Концевой выключатель для тельферов КИ-Г1 42 В 2,5 А</t>
  </si>
  <si>
    <t>31053600075</t>
  </si>
  <si>
    <t>Станок для перемотки кабеля МПК 0,7-50Рэ</t>
  </si>
  <si>
    <t>14200100006</t>
  </si>
  <si>
    <t>Электропривод поворотный NM230A</t>
  </si>
  <si>
    <t>14200100004</t>
  </si>
  <si>
    <t>Электропривод с возвратной пружиной GRUNER 361-024-10</t>
  </si>
  <si>
    <t>18020600057</t>
  </si>
  <si>
    <t>Энкодер HD2531024035G</t>
  </si>
  <si>
    <t>19010800006</t>
  </si>
  <si>
    <t>Энкодер буровой лебедки Boteem Gmbh BTH 90.WT1024DF-HD</t>
  </si>
  <si>
    <t>19040706001</t>
  </si>
  <si>
    <t>Энкодер электродвигателя XHI 841910002</t>
  </si>
  <si>
    <t>Подпись:________________________________ /Должность, Фамилия И.О./</t>
  </si>
  <si>
    <t>График поставки МТР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</si>
  <si>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</si>
  <si>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ПДО № 148-БНГРЭ-2024 Лот № 7 «Поставка электротехнической продукции 2025 году»</t>
  </si>
  <si>
    <t>Форма 6.7к «Коммерческое предложение»</t>
  </si>
  <si>
    <t>Апрель 2025 г.</t>
  </si>
  <si>
    <t>ООО "БНГРЭ"</t>
  </si>
  <si>
    <t>Итого:</t>
  </si>
  <si>
    <t>Базис поставки: DAP, Красноярский край, Богучанский р-н, пос. Таежный</t>
  </si>
  <si>
    <t>Согласны</t>
  </si>
  <si>
    <t>Порядок оплаты: на 60-й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</si>
  <si>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Согласны / не согласны (прописать свои условия)</t>
  </si>
  <si>
    <t xml:space="preserve">Гарантийный срок: </t>
  </si>
  <si>
    <t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</si>
  <si>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Согласны / не согласны  (формулировку не менять, указать точное количество процентов и дней)</t>
  </si>
  <si>
    <t>М.П.</t>
  </si>
  <si>
    <t>Форма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</si>
</sst>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0" borderId="1"/>
  </cellStyleXfs>
  <cellXfs count="55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7" fillId="2" borderId="5" xfId="0" applyFont="1" applyFill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right" vertical="center"/>
    </xf>
    <xf numFmtId="0" fontId="6" fillId="4" borderId="14" xfId="1" applyFill="1" applyBorder="1"/>
    <xf numFmtId="0" fontId="6" fillId="0" borderId="14" xfId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5" xfId="0" applyFont="1" applyBorder="1" applyAlignment="1">
      <alignment horizontal="center" textRotation="90"/>
    </xf>
    <xf numFmtId="0" fontId="5" fillId="2" borderId="5" xfId="0" applyFont="1" applyFill="1" applyBorder="1" applyAlignment="1">
      <alignment horizontal="center" textRotation="90"/>
    </xf>
    <xf numFmtId="0" fontId="5" fillId="0" borderId="5" xfId="0" applyFont="1" applyBorder="1" applyAlignment="1">
      <alignment horizontal="center" textRotation="90" wrapText="1"/>
    </xf>
    <xf numFmtId="0" fontId="5" fillId="2" borderId="5" xfId="0" applyFont="1" applyFill="1" applyBorder="1" applyAlignment="1">
      <alignment horizontal="center" textRotation="90" wrapText="1"/>
    </xf>
    <xf numFmtId="0" fontId="5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vertical="center" textRotation="90"/>
    </xf>
    <xf numFmtId="0" fontId="6" fillId="0" borderId="7" xfId="0" applyFont="1" applyBorder="1" applyAlignment="1">
      <alignment horizontal="center" vertical="center" textRotation="90"/>
    </xf>
    <xf numFmtId="0" fontId="6" fillId="0" borderId="8" xfId="0" applyFont="1" applyBorder="1" applyAlignment="1">
      <alignment horizontal="center" vertical="center" textRotation="90"/>
    </xf>
    <xf numFmtId="0" fontId="5" fillId="4" borderId="9" xfId="0" applyFont="1" applyFill="1" applyBorder="1" applyAlignment="1">
      <alignment horizontal="right" vertical="center"/>
    </xf>
    <xf numFmtId="0" fontId="5" fillId="4" borderId="10" xfId="0" applyFont="1" applyFill="1" applyBorder="1" applyAlignment="1">
      <alignment horizontal="right" vertical="center"/>
    </xf>
    <xf numFmtId="0" fontId="5" fillId="4" borderId="11" xfId="0" applyFont="1" applyFill="1" applyBorder="1" applyAlignment="1">
      <alignment horizontal="right" vertical="center"/>
    </xf>
    <xf numFmtId="0" fontId="5" fillId="5" borderId="13" xfId="1" applyFont="1" applyFill="1" applyBorder="1" applyAlignment="1">
      <alignment horizontal="left" wrapText="1"/>
    </xf>
    <xf numFmtId="0" fontId="5" fillId="5" borderId="14" xfId="1" applyFont="1" applyFill="1" applyBorder="1" applyAlignment="1">
      <alignment horizontal="left" wrapText="1"/>
    </xf>
    <xf numFmtId="0" fontId="5" fillId="5" borderId="15" xfId="1" applyFont="1" applyFill="1" applyBorder="1" applyAlignment="1">
      <alignment horizontal="left" wrapText="1"/>
    </xf>
    <xf numFmtId="0" fontId="5" fillId="5" borderId="13" xfId="1" applyFont="1" applyFill="1" applyBorder="1" applyAlignment="1">
      <alignment horizontal="left" vertical="center" wrapText="1"/>
    </xf>
    <xf numFmtId="0" fontId="5" fillId="5" borderId="14" xfId="1" applyFont="1" applyFill="1" applyBorder="1" applyAlignment="1">
      <alignment horizontal="left" vertical="center" wrapText="1"/>
    </xf>
    <xf numFmtId="0" fontId="5" fillId="5" borderId="15" xfId="1" applyFont="1" applyFill="1" applyBorder="1" applyAlignment="1">
      <alignment horizontal="left" vertical="center" wrapText="1"/>
    </xf>
    <xf numFmtId="0" fontId="5" fillId="3" borderId="13" xfId="0" applyFont="1" applyFill="1" applyBorder="1"/>
    <xf numFmtId="0" fontId="5" fillId="0" borderId="14" xfId="0" applyFont="1" applyBorder="1"/>
    <xf numFmtId="0" fontId="5" fillId="0" borderId="15" xfId="0" applyFont="1" applyBorder="1"/>
    <xf numFmtId="0" fontId="5" fillId="3" borderId="13" xfId="0" applyFont="1" applyFill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6" fillId="0" borderId="14" xfId="1" applyBorder="1" applyAlignment="1">
      <alignment horizontal="center"/>
    </xf>
    <xf numFmtId="0" fontId="6" fillId="0" borderId="15" xfId="1" applyBorder="1" applyAlignment="1">
      <alignment horizontal="center"/>
    </xf>
    <xf numFmtId="0" fontId="9" fillId="0" borderId="0" xfId="0" applyFont="1" applyAlignment="1">
      <alignment horizontal="left"/>
    </xf>
    <xf numFmtId="0" fontId="5" fillId="0" borderId="5" xfId="0" applyFont="1" applyBorder="1" applyAlignment="1">
      <alignment horizontal="left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4" fontId="6" fillId="3" borderId="5" xfId="0" applyNumberFormat="1" applyFont="1" applyFill="1" applyBorder="1" applyAlignment="1">
      <alignment horizontal="right" vertical="center"/>
    </xf>
    <xf numFmtId="4" fontId="6" fillId="0" borderId="5" xfId="0" applyNumberFormat="1" applyFont="1" applyBorder="1" applyAlignment="1">
      <alignment horizontal="right" vertical="center"/>
    </xf>
    <xf numFmtId="4" fontId="6" fillId="0" borderId="5" xfId="0" applyNumberFormat="1" applyFont="1" applyBorder="1" applyAlignment="1">
      <alignment horizontal="right" vertical="center" wrapText="1"/>
    </xf>
  </cellXfs>
  <cellStyles count="2">
    <cellStyle name="Обычный" xfId="0" builtinId="0"/>
    <cellStyle name="Обычный 3" xfId="1" xr:uid="{F253558F-C945-46A8-AF68-1E1604045EE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28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5.83203125" style="1" customWidth="1"/>
    <col min="3" max="3" width="13.33203125" style="1" customWidth="1"/>
    <col min="4" max="4" width="50.83203125" style="1" customWidth="1"/>
    <col min="5" max="5" width="10.5" style="1" customWidth="1"/>
    <col min="6" max="6" width="13.83203125" style="1" customWidth="1"/>
    <col min="7" max="10" width="5.83203125" style="1" customWidth="1"/>
    <col min="11" max="16" width="10.5" style="1" customWidth="1"/>
    <col min="17" max="17" width="19.6640625" style="1" customWidth="1"/>
    <col min="18" max="19" width="14.5" style="1" customWidth="1"/>
    <col min="20" max="20" width="12.83203125" style="1" customWidth="1"/>
  </cols>
  <sheetData>
    <row r="1" spans="1:20" ht="15" customHeight="1" x14ac:dyDescent="0.25">
      <c r="P1" s="18" t="s">
        <v>49</v>
      </c>
      <c r="Q1" s="18"/>
      <c r="R1" s="18"/>
      <c r="S1" s="18"/>
      <c r="T1" s="18"/>
    </row>
    <row r="2" spans="1:20" ht="15" customHeight="1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20" ht="29.1" customHeight="1" x14ac:dyDescent="0.25">
      <c r="A3" s="2" t="s">
        <v>1</v>
      </c>
      <c r="B3" s="20"/>
      <c r="C3" s="20"/>
      <c r="D3" s="20"/>
      <c r="E3" s="20"/>
    </row>
    <row r="4" spans="1:20" s="1" customFormat="1" ht="23.1" customHeight="1" x14ac:dyDescent="0.25">
      <c r="A4" s="2" t="s">
        <v>2</v>
      </c>
      <c r="B4" s="3" t="s">
        <v>48</v>
      </c>
      <c r="C4" s="3"/>
      <c r="D4" s="3"/>
      <c r="E4" s="3"/>
      <c r="F4" s="4"/>
    </row>
    <row r="5" spans="1:20" ht="15" customHeight="1" x14ac:dyDescent="0.2"/>
    <row r="6" spans="1:20" ht="15" customHeight="1" x14ac:dyDescent="0.2">
      <c r="A6" s="46" t="s">
        <v>3</v>
      </c>
    </row>
    <row r="7" spans="1:20" ht="11.25" x14ac:dyDescent="0.2">
      <c r="A7" s="21" t="s">
        <v>4</v>
      </c>
      <c r="B7" s="22" t="s">
        <v>5</v>
      </c>
      <c r="C7" s="25" t="s">
        <v>6</v>
      </c>
      <c r="D7" s="25"/>
      <c r="E7" s="25"/>
      <c r="F7" s="25"/>
      <c r="G7" s="25"/>
      <c r="H7" s="25"/>
      <c r="I7" s="25"/>
      <c r="J7" s="25"/>
      <c r="K7" s="25"/>
      <c r="L7" s="25" t="s">
        <v>7</v>
      </c>
      <c r="M7" s="51"/>
      <c r="N7" s="51"/>
      <c r="O7" s="51"/>
      <c r="P7" s="51"/>
      <c r="Q7" s="51"/>
      <c r="R7" s="51"/>
      <c r="S7" s="51"/>
      <c r="T7" s="51"/>
    </row>
    <row r="8" spans="1:20" s="1" customFormat="1" ht="36.950000000000003" customHeight="1" x14ac:dyDescent="0.2">
      <c r="A8" s="21"/>
      <c r="B8" s="22"/>
      <c r="C8" s="50" t="s">
        <v>8</v>
      </c>
      <c r="D8" s="50"/>
      <c r="E8" s="50"/>
      <c r="F8" s="50"/>
      <c r="G8" s="21" t="s">
        <v>9</v>
      </c>
      <c r="H8" s="21" t="s">
        <v>10</v>
      </c>
      <c r="I8" s="22" t="s">
        <v>11</v>
      </c>
      <c r="J8" s="22" t="s">
        <v>12</v>
      </c>
      <c r="K8" s="5" t="s">
        <v>46</v>
      </c>
      <c r="L8" s="50" t="s">
        <v>13</v>
      </c>
      <c r="M8" s="50"/>
      <c r="N8" s="50"/>
      <c r="O8" s="50"/>
      <c r="P8" s="50"/>
      <c r="Q8" s="23" t="s">
        <v>47</v>
      </c>
      <c r="R8" s="23" t="s">
        <v>14</v>
      </c>
      <c r="S8" s="23" t="s">
        <v>15</v>
      </c>
      <c r="T8" s="23" t="s">
        <v>16</v>
      </c>
    </row>
    <row r="9" spans="1:20" s="1" customFormat="1" ht="42" customHeight="1" x14ac:dyDescent="0.2">
      <c r="A9" s="21"/>
      <c r="B9" s="22"/>
      <c r="C9" s="24" t="s">
        <v>18</v>
      </c>
      <c r="D9" s="24" t="s">
        <v>19</v>
      </c>
      <c r="E9" s="24" t="s">
        <v>20</v>
      </c>
      <c r="F9" s="24" t="s">
        <v>21</v>
      </c>
      <c r="G9" s="21"/>
      <c r="H9" s="21"/>
      <c r="I9" s="22"/>
      <c r="J9" s="22"/>
      <c r="K9" s="22" t="s">
        <v>50</v>
      </c>
      <c r="L9" s="23" t="s">
        <v>22</v>
      </c>
      <c r="M9" s="23" t="s">
        <v>23</v>
      </c>
      <c r="N9" s="23" t="s">
        <v>21</v>
      </c>
      <c r="O9" s="23" t="s">
        <v>24</v>
      </c>
      <c r="P9" s="23" t="s">
        <v>25</v>
      </c>
      <c r="Q9" s="23"/>
      <c r="R9" s="23"/>
      <c r="S9" s="23"/>
      <c r="T9" s="23"/>
    </row>
    <row r="10" spans="1:20" s="1" customFormat="1" ht="42" customHeight="1" x14ac:dyDescent="0.2">
      <c r="A10" s="21"/>
      <c r="B10" s="22"/>
      <c r="C10" s="24"/>
      <c r="D10" s="24"/>
      <c r="E10" s="24"/>
      <c r="F10" s="24"/>
      <c r="G10" s="21"/>
      <c r="H10" s="21"/>
      <c r="I10" s="22"/>
      <c r="J10" s="22"/>
      <c r="K10" s="22"/>
      <c r="L10" s="23"/>
      <c r="M10" s="23"/>
      <c r="N10" s="23"/>
      <c r="O10" s="23"/>
      <c r="P10" s="23"/>
      <c r="Q10" s="23"/>
      <c r="R10" s="23"/>
      <c r="S10" s="23"/>
      <c r="T10" s="23"/>
    </row>
    <row r="11" spans="1:20" ht="11.1" customHeight="1" x14ac:dyDescent="0.2">
      <c r="A11" s="6" t="s">
        <v>26</v>
      </c>
      <c r="B11" s="6">
        <f>A11+1</f>
        <v>2</v>
      </c>
      <c r="C11" s="6">
        <f t="shared" ref="C11:T11" si="0">B11+1</f>
        <v>3</v>
      </c>
      <c r="D11" s="6">
        <f t="shared" si="0"/>
        <v>4</v>
      </c>
      <c r="E11" s="6">
        <f t="shared" si="0"/>
        <v>5</v>
      </c>
      <c r="F11" s="6">
        <f t="shared" si="0"/>
        <v>6</v>
      </c>
      <c r="G11" s="6">
        <f t="shared" si="0"/>
        <v>7</v>
      </c>
      <c r="H11" s="6">
        <f t="shared" si="0"/>
        <v>8</v>
      </c>
      <c r="I11" s="6">
        <f t="shared" si="0"/>
        <v>9</v>
      </c>
      <c r="J11" s="6">
        <f t="shared" si="0"/>
        <v>10</v>
      </c>
      <c r="K11" s="6">
        <f t="shared" si="0"/>
        <v>11</v>
      </c>
      <c r="L11" s="6">
        <f t="shared" si="0"/>
        <v>12</v>
      </c>
      <c r="M11" s="6">
        <f t="shared" si="0"/>
        <v>13</v>
      </c>
      <c r="N11" s="6">
        <f t="shared" si="0"/>
        <v>14</v>
      </c>
      <c r="O11" s="6">
        <f t="shared" si="0"/>
        <v>15</v>
      </c>
      <c r="P11" s="6">
        <f t="shared" si="0"/>
        <v>16</v>
      </c>
      <c r="Q11" s="6">
        <f t="shared" si="0"/>
        <v>17</v>
      </c>
      <c r="R11" s="6">
        <f t="shared" si="0"/>
        <v>18</v>
      </c>
      <c r="S11" s="6">
        <f t="shared" si="0"/>
        <v>19</v>
      </c>
      <c r="T11" s="6">
        <f t="shared" si="0"/>
        <v>20</v>
      </c>
    </row>
    <row r="12" spans="1:20" ht="22.5" x14ac:dyDescent="0.2">
      <c r="A12" s="7">
        <v>1</v>
      </c>
      <c r="B12" s="8" t="s">
        <v>17</v>
      </c>
      <c r="C12" s="8" t="s">
        <v>33</v>
      </c>
      <c r="D12" s="47" t="s">
        <v>34</v>
      </c>
      <c r="E12" s="8" t="s">
        <v>61</v>
      </c>
      <c r="F12" s="8" t="s">
        <v>27</v>
      </c>
      <c r="G12" s="26" t="s">
        <v>51</v>
      </c>
      <c r="H12" s="26" t="s">
        <v>51</v>
      </c>
      <c r="I12" s="8" t="s">
        <v>28</v>
      </c>
      <c r="J12" s="48">
        <v>3</v>
      </c>
      <c r="K12" s="49">
        <f t="shared" ref="K12:K19" si="1">J12</f>
        <v>3</v>
      </c>
      <c r="L12" s="15"/>
      <c r="M12" s="15"/>
      <c r="N12" s="15"/>
      <c r="O12" s="16"/>
      <c r="P12" s="17"/>
      <c r="Q12" s="52">
        <v>0</v>
      </c>
      <c r="R12" s="53">
        <f t="shared" ref="R12:R19" si="2">J12*Q12</f>
        <v>0</v>
      </c>
      <c r="S12" s="53">
        <f t="shared" ref="S12:S15" si="3">T12-R12</f>
        <v>0</v>
      </c>
      <c r="T12" s="54">
        <f t="shared" ref="T12:T15" si="4">R12*1.2</f>
        <v>0</v>
      </c>
    </row>
    <row r="13" spans="1:20" ht="22.5" x14ac:dyDescent="0.2">
      <c r="A13" s="7">
        <f>A12+1</f>
        <v>2</v>
      </c>
      <c r="B13" s="8" t="s">
        <v>17</v>
      </c>
      <c r="C13" s="8" t="s">
        <v>35</v>
      </c>
      <c r="D13" s="47" t="s">
        <v>36</v>
      </c>
      <c r="E13" s="8" t="s">
        <v>61</v>
      </c>
      <c r="F13" s="8" t="s">
        <v>27</v>
      </c>
      <c r="G13" s="27"/>
      <c r="H13" s="27"/>
      <c r="I13" s="8" t="s">
        <v>28</v>
      </c>
      <c r="J13" s="48">
        <v>4</v>
      </c>
      <c r="K13" s="49">
        <f t="shared" si="1"/>
        <v>4</v>
      </c>
      <c r="L13" s="15"/>
      <c r="M13" s="15"/>
      <c r="N13" s="15"/>
      <c r="O13" s="16"/>
      <c r="P13" s="17"/>
      <c r="Q13" s="52">
        <v>0</v>
      </c>
      <c r="R13" s="53">
        <f t="shared" si="2"/>
        <v>0</v>
      </c>
      <c r="S13" s="53">
        <f t="shared" si="3"/>
        <v>0</v>
      </c>
      <c r="T13" s="54">
        <f t="shared" si="4"/>
        <v>0</v>
      </c>
    </row>
    <row r="14" spans="1:20" ht="22.5" x14ac:dyDescent="0.2">
      <c r="A14" s="7">
        <f t="shared" ref="A14:A19" si="5">A13+1</f>
        <v>3</v>
      </c>
      <c r="B14" s="8" t="s">
        <v>17</v>
      </c>
      <c r="C14" s="8" t="s">
        <v>37</v>
      </c>
      <c r="D14" s="47" t="s">
        <v>38</v>
      </c>
      <c r="E14" s="8" t="s">
        <v>61</v>
      </c>
      <c r="F14" s="8" t="s">
        <v>27</v>
      </c>
      <c r="G14" s="27"/>
      <c r="H14" s="27"/>
      <c r="I14" s="8" t="s">
        <v>28</v>
      </c>
      <c r="J14" s="48">
        <v>2</v>
      </c>
      <c r="K14" s="49">
        <f t="shared" si="1"/>
        <v>2</v>
      </c>
      <c r="L14" s="15"/>
      <c r="M14" s="15"/>
      <c r="N14" s="15"/>
      <c r="O14" s="16"/>
      <c r="P14" s="17"/>
      <c r="Q14" s="52">
        <v>0</v>
      </c>
      <c r="R14" s="53">
        <f t="shared" si="2"/>
        <v>0</v>
      </c>
      <c r="S14" s="53">
        <f t="shared" si="3"/>
        <v>0</v>
      </c>
      <c r="T14" s="54">
        <f t="shared" si="4"/>
        <v>0</v>
      </c>
    </row>
    <row r="15" spans="1:20" ht="22.5" x14ac:dyDescent="0.2">
      <c r="A15" s="7">
        <f t="shared" si="5"/>
        <v>4</v>
      </c>
      <c r="B15" s="8" t="s">
        <v>17</v>
      </c>
      <c r="C15" s="8" t="s">
        <v>31</v>
      </c>
      <c r="D15" s="47" t="s">
        <v>32</v>
      </c>
      <c r="E15" s="8" t="s">
        <v>61</v>
      </c>
      <c r="F15" s="8" t="s">
        <v>27</v>
      </c>
      <c r="G15" s="27"/>
      <c r="H15" s="27"/>
      <c r="I15" s="8" t="s">
        <v>28</v>
      </c>
      <c r="J15" s="48">
        <v>2</v>
      </c>
      <c r="K15" s="49">
        <f t="shared" si="1"/>
        <v>2</v>
      </c>
      <c r="L15" s="15"/>
      <c r="M15" s="15"/>
      <c r="N15" s="15"/>
      <c r="O15" s="16"/>
      <c r="P15" s="17"/>
      <c r="Q15" s="52">
        <v>0</v>
      </c>
      <c r="R15" s="53">
        <f t="shared" si="2"/>
        <v>0</v>
      </c>
      <c r="S15" s="53">
        <f t="shared" si="3"/>
        <v>0</v>
      </c>
      <c r="T15" s="54">
        <f t="shared" si="4"/>
        <v>0</v>
      </c>
    </row>
    <row r="16" spans="1:20" ht="22.5" x14ac:dyDescent="0.2">
      <c r="A16" s="7">
        <f t="shared" si="5"/>
        <v>5</v>
      </c>
      <c r="B16" s="8" t="s">
        <v>17</v>
      </c>
      <c r="C16" s="8" t="s">
        <v>29</v>
      </c>
      <c r="D16" s="47" t="s">
        <v>30</v>
      </c>
      <c r="E16" s="8" t="s">
        <v>61</v>
      </c>
      <c r="F16" s="8" t="s">
        <v>27</v>
      </c>
      <c r="G16" s="27"/>
      <c r="H16" s="27"/>
      <c r="I16" s="8" t="s">
        <v>28</v>
      </c>
      <c r="J16" s="48">
        <v>2</v>
      </c>
      <c r="K16" s="49">
        <f t="shared" si="1"/>
        <v>2</v>
      </c>
      <c r="L16" s="15"/>
      <c r="M16" s="15"/>
      <c r="N16" s="15"/>
      <c r="O16" s="16"/>
      <c r="P16" s="17"/>
      <c r="Q16" s="52">
        <v>0</v>
      </c>
      <c r="R16" s="53">
        <f t="shared" si="2"/>
        <v>0</v>
      </c>
      <c r="S16" s="53">
        <f t="shared" ref="S16" si="6">T16-R16</f>
        <v>0</v>
      </c>
      <c r="T16" s="54">
        <f t="shared" ref="T16" si="7">R16*1.2</f>
        <v>0</v>
      </c>
    </row>
    <row r="17" spans="1:20" ht="22.5" x14ac:dyDescent="0.2">
      <c r="A17" s="7">
        <f t="shared" si="5"/>
        <v>6</v>
      </c>
      <c r="B17" s="8" t="s">
        <v>17</v>
      </c>
      <c r="C17" s="8" t="s">
        <v>39</v>
      </c>
      <c r="D17" s="47" t="s">
        <v>40</v>
      </c>
      <c r="E17" s="8" t="s">
        <v>61</v>
      </c>
      <c r="F17" s="8" t="s">
        <v>27</v>
      </c>
      <c r="G17" s="27"/>
      <c r="H17" s="27"/>
      <c r="I17" s="8" t="s">
        <v>28</v>
      </c>
      <c r="J17" s="48">
        <v>1</v>
      </c>
      <c r="K17" s="49">
        <f t="shared" si="1"/>
        <v>1</v>
      </c>
      <c r="L17" s="15"/>
      <c r="M17" s="15"/>
      <c r="N17" s="15"/>
      <c r="O17" s="16"/>
      <c r="P17" s="17"/>
      <c r="Q17" s="52">
        <v>0</v>
      </c>
      <c r="R17" s="53">
        <f t="shared" si="2"/>
        <v>0</v>
      </c>
      <c r="S17" s="53">
        <f t="shared" ref="S17:S19" si="8">T17-R17</f>
        <v>0</v>
      </c>
      <c r="T17" s="54">
        <f t="shared" ref="T17:T19" si="9">R17*1.2</f>
        <v>0</v>
      </c>
    </row>
    <row r="18" spans="1:20" ht="22.5" x14ac:dyDescent="0.2">
      <c r="A18" s="7">
        <f t="shared" si="5"/>
        <v>7</v>
      </c>
      <c r="B18" s="8" t="s">
        <v>17</v>
      </c>
      <c r="C18" s="8" t="s">
        <v>41</v>
      </c>
      <c r="D18" s="47" t="s">
        <v>42</v>
      </c>
      <c r="E18" s="8" t="s">
        <v>61</v>
      </c>
      <c r="F18" s="8" t="s">
        <v>27</v>
      </c>
      <c r="G18" s="27"/>
      <c r="H18" s="27"/>
      <c r="I18" s="8" t="s">
        <v>28</v>
      </c>
      <c r="J18" s="48">
        <v>2</v>
      </c>
      <c r="K18" s="49">
        <f t="shared" si="1"/>
        <v>2</v>
      </c>
      <c r="L18" s="15"/>
      <c r="M18" s="15"/>
      <c r="N18" s="15"/>
      <c r="O18" s="16"/>
      <c r="P18" s="17"/>
      <c r="Q18" s="52">
        <v>0</v>
      </c>
      <c r="R18" s="53">
        <f t="shared" si="2"/>
        <v>0</v>
      </c>
      <c r="S18" s="53">
        <f t="shared" si="8"/>
        <v>0</v>
      </c>
      <c r="T18" s="54">
        <f t="shared" si="9"/>
        <v>0</v>
      </c>
    </row>
    <row r="19" spans="1:20" ht="22.5" x14ac:dyDescent="0.2">
      <c r="A19" s="7">
        <f t="shared" si="5"/>
        <v>8</v>
      </c>
      <c r="B19" s="8" t="s">
        <v>17</v>
      </c>
      <c r="C19" s="8" t="s">
        <v>43</v>
      </c>
      <c r="D19" s="47" t="s">
        <v>44</v>
      </c>
      <c r="E19" s="8" t="s">
        <v>61</v>
      </c>
      <c r="F19" s="8" t="s">
        <v>27</v>
      </c>
      <c r="G19" s="28"/>
      <c r="H19" s="28"/>
      <c r="I19" s="8" t="s">
        <v>28</v>
      </c>
      <c r="J19" s="48">
        <v>2</v>
      </c>
      <c r="K19" s="49">
        <f t="shared" si="1"/>
        <v>2</v>
      </c>
      <c r="L19" s="15"/>
      <c r="M19" s="15"/>
      <c r="N19" s="15"/>
      <c r="O19" s="16"/>
      <c r="P19" s="17"/>
      <c r="Q19" s="52">
        <v>0</v>
      </c>
      <c r="R19" s="53">
        <f t="shared" si="2"/>
        <v>0</v>
      </c>
      <c r="S19" s="53">
        <f t="shared" si="8"/>
        <v>0</v>
      </c>
      <c r="T19" s="54">
        <f t="shared" si="9"/>
        <v>0</v>
      </c>
    </row>
    <row r="20" spans="1:20" ht="11.25" x14ac:dyDescent="0.2">
      <c r="A20" s="29" t="s">
        <v>52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9">
        <f>SUM(R12:R19)</f>
        <v>0</v>
      </c>
      <c r="S20" s="9">
        <f t="shared" ref="S20:T20" si="10">SUM(S12:S19)</f>
        <v>0</v>
      </c>
      <c r="T20" s="9">
        <f t="shared" si="10"/>
        <v>0</v>
      </c>
    </row>
    <row r="21" spans="1:20" ht="11.25" customHeight="1" x14ac:dyDescent="0.2">
      <c r="A21" s="32" t="s">
        <v>53</v>
      </c>
      <c r="B21" s="33"/>
      <c r="C21" s="33"/>
      <c r="D21" s="33"/>
      <c r="E21" s="33"/>
      <c r="F21" s="33"/>
      <c r="G21" s="33"/>
      <c r="H21" s="33"/>
      <c r="I21" s="33"/>
      <c r="J21" s="33"/>
      <c r="K21" s="34"/>
      <c r="L21" s="38" t="s">
        <v>54</v>
      </c>
      <c r="M21" s="39"/>
      <c r="N21" s="39"/>
      <c r="O21" s="39"/>
      <c r="P21" s="39"/>
      <c r="Q21" s="39"/>
      <c r="R21" s="39"/>
      <c r="S21" s="39"/>
      <c r="T21" s="40"/>
    </row>
    <row r="22" spans="1:20" ht="42.75" customHeight="1" x14ac:dyDescent="0.2">
      <c r="A22" s="35" t="s">
        <v>55</v>
      </c>
      <c r="B22" s="36"/>
      <c r="C22" s="36"/>
      <c r="D22" s="36"/>
      <c r="E22" s="36"/>
      <c r="F22" s="36"/>
      <c r="G22" s="36"/>
      <c r="H22" s="36"/>
      <c r="I22" s="36"/>
      <c r="J22" s="36"/>
      <c r="K22" s="37"/>
      <c r="L22" s="41" t="s">
        <v>56</v>
      </c>
      <c r="M22" s="42"/>
      <c r="N22" s="42"/>
      <c r="O22" s="42"/>
      <c r="P22" s="42"/>
      <c r="Q22" s="42"/>
      <c r="R22" s="42"/>
      <c r="S22" s="42"/>
      <c r="T22" s="43"/>
    </row>
    <row r="23" spans="1:20" ht="11.25" customHeight="1" x14ac:dyDescent="0.2">
      <c r="A23" s="32" t="s">
        <v>57</v>
      </c>
      <c r="B23" s="33"/>
      <c r="C23" s="33"/>
      <c r="D23" s="33"/>
      <c r="E23" s="33"/>
      <c r="F23" s="33"/>
      <c r="G23" s="10"/>
      <c r="H23" s="11"/>
      <c r="I23" s="10"/>
      <c r="J23" s="44"/>
      <c r="K23" s="45"/>
      <c r="L23" s="38"/>
      <c r="M23" s="39"/>
      <c r="N23" s="39"/>
      <c r="O23" s="39"/>
      <c r="P23" s="39"/>
      <c r="Q23" s="39"/>
      <c r="R23" s="39"/>
      <c r="S23" s="39"/>
      <c r="T23" s="40"/>
    </row>
    <row r="24" spans="1:20" ht="43.5" customHeight="1" x14ac:dyDescent="0.2">
      <c r="A24" s="35" t="s">
        <v>58</v>
      </c>
      <c r="B24" s="36"/>
      <c r="C24" s="36"/>
      <c r="D24" s="36"/>
      <c r="E24" s="36"/>
      <c r="F24" s="36"/>
      <c r="G24" s="36"/>
      <c r="H24" s="36"/>
      <c r="I24" s="36"/>
      <c r="J24" s="36"/>
      <c r="K24" s="37"/>
      <c r="L24" s="41" t="s">
        <v>59</v>
      </c>
      <c r="M24" s="42"/>
      <c r="N24" s="42"/>
      <c r="O24" s="42"/>
      <c r="P24" s="42"/>
      <c r="Q24" s="42"/>
      <c r="R24" s="42"/>
      <c r="S24" s="42"/>
      <c r="T24" s="43"/>
    </row>
    <row r="25" spans="1:20" ht="14.25" x14ac:dyDescent="0.2">
      <c r="A25" s="12" t="s">
        <v>45</v>
      </c>
      <c r="B25" s="13"/>
      <c r="C25"/>
      <c r="D25" s="14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</row>
    <row r="26" spans="1:20" ht="11.25" x14ac:dyDescent="0.2">
      <c r="A26"/>
      <c r="B26" s="14"/>
      <c r="C26" t="s">
        <v>60</v>
      </c>
      <c r="D26" s="14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</row>
    <row r="27" spans="1:20" ht="11.25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</row>
    <row r="28" spans="1:20" ht="11.25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</row>
  </sheetData>
  <mergeCells count="39">
    <mergeCell ref="A23:F23"/>
    <mergeCell ref="J23:K23"/>
    <mergeCell ref="L23:T23"/>
    <mergeCell ref="A24:K24"/>
    <mergeCell ref="L24:T24"/>
    <mergeCell ref="A22:K22"/>
    <mergeCell ref="L21:T21"/>
    <mergeCell ref="L22:T22"/>
    <mergeCell ref="H8:H10"/>
    <mergeCell ref="I8:I10"/>
    <mergeCell ref="L8:P8"/>
    <mergeCell ref="Q8:Q10"/>
    <mergeCell ref="T8:T10"/>
    <mergeCell ref="S8:S10"/>
    <mergeCell ref="G12:G19"/>
    <mergeCell ref="H12:H19"/>
    <mergeCell ref="A20:Q20"/>
    <mergeCell ref="A21:K21"/>
    <mergeCell ref="K9:K10"/>
    <mergeCell ref="L9:L10"/>
    <mergeCell ref="C8:F8"/>
    <mergeCell ref="G8:G10"/>
    <mergeCell ref="R8:R10"/>
    <mergeCell ref="P1:T1"/>
    <mergeCell ref="A2:J2"/>
    <mergeCell ref="B3:E3"/>
    <mergeCell ref="A7:A10"/>
    <mergeCell ref="B7:B10"/>
    <mergeCell ref="C7:K7"/>
    <mergeCell ref="M9:M10"/>
    <mergeCell ref="N9:N10"/>
    <mergeCell ref="O9:O10"/>
    <mergeCell ref="P9:P10"/>
    <mergeCell ref="J8:J10"/>
    <mergeCell ref="L7:T7"/>
    <mergeCell ref="C9:C10"/>
    <mergeCell ref="D9:D10"/>
    <mergeCell ref="E9:E10"/>
    <mergeCell ref="F9:F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2024-12-25T04:27:08Z</dcterms:modified>
</cp:coreProperties>
</file>