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8 2024\ПДО 24-БНГРЭ-2024 Обслуживание АУПС и АУПТ в 2024-2025гг\1 Запрос\"/>
    </mc:Choice>
  </mc:AlternateContent>
  <xr:revisionPtr revIDLastSave="0" documentId="13_ncr:1_{416F8768-1E1C-43B9-8C0B-263CDAAB05C3}" xr6:coauthVersionLast="36" xr6:coauthVersionMax="36" xr10:uidLastSave="{00000000-0000-0000-0000-000000000000}"/>
  <bookViews>
    <workbookView xWindow="0" yWindow="0" windowWidth="28395" windowHeight="7980" tabRatio="767" xr2:uid="{00000000-000D-0000-FFFF-FFFF00000000}"/>
  </bookViews>
  <sheets>
    <sheet name="Лист2" sheetId="2" r:id="rId1"/>
  </sheets>
  <definedNames>
    <definedName name="_xlnm._FilterDatabase" localSheetId="0" hidden="1">Лист2!$A$5:$K$511</definedName>
  </definedNames>
  <calcPr calcId="191029"/>
</workbook>
</file>

<file path=xl/calcChain.xml><?xml version="1.0" encoding="utf-8"?>
<calcChain xmlns="http://schemas.openxmlformats.org/spreadsheetml/2006/main">
  <c r="J470" i="2" l="1"/>
  <c r="J471" i="2" s="1"/>
  <c r="K471" i="2"/>
  <c r="J466" i="2"/>
  <c r="J472" i="2" l="1"/>
  <c r="J473" i="2" s="1"/>
  <c r="K470" i="2"/>
  <c r="K406" i="2"/>
  <c r="K405" i="2"/>
  <c r="K338" i="2"/>
  <c r="K336" i="2"/>
  <c r="K335" i="2"/>
  <c r="J465" i="2" l="1"/>
  <c r="K465" i="2" s="1"/>
  <c r="K466" i="2"/>
  <c r="K472" i="2" s="1"/>
  <c r="K473" i="2" s="1"/>
  <c r="J464" i="2"/>
  <c r="K464" i="2" s="1"/>
  <c r="J463" i="2"/>
  <c r="K463" i="2" s="1"/>
  <c r="J462" i="2"/>
  <c r="K462" i="2" s="1"/>
  <c r="J461" i="2"/>
  <c r="K461" i="2" s="1"/>
  <c r="J455" i="2"/>
  <c r="K455" i="2" s="1"/>
  <c r="J454" i="2"/>
  <c r="K454" i="2" s="1"/>
  <c r="J456" i="2"/>
  <c r="K456" i="2" s="1"/>
  <c r="J453" i="2"/>
  <c r="K453" i="2" s="1"/>
  <c r="J457" i="2"/>
  <c r="K457" i="2" s="1"/>
  <c r="J446" i="2"/>
  <c r="K446" i="2" s="1"/>
  <c r="J451" i="2"/>
  <c r="K451" i="2"/>
  <c r="J452" i="2"/>
  <c r="K452" i="2" s="1"/>
  <c r="J450" i="2"/>
  <c r="K450" i="2" s="1"/>
  <c r="J449" i="2"/>
  <c r="K449" i="2" s="1"/>
  <c r="J448" i="2"/>
  <c r="K448" i="2" s="1"/>
  <c r="J447" i="2"/>
  <c r="K447" i="2" s="1"/>
  <c r="J445" i="2"/>
  <c r="K445" i="2" s="1"/>
  <c r="J434" i="2"/>
  <c r="K434" i="2" s="1"/>
  <c r="J435" i="2"/>
  <c r="K435" i="2" s="1"/>
  <c r="J439" i="2"/>
  <c r="K439" i="2" s="1"/>
  <c r="J440" i="2"/>
  <c r="K440" i="2" s="1"/>
  <c r="J427" i="2"/>
  <c r="K427" i="2" s="1"/>
  <c r="J428" i="2"/>
  <c r="K428" i="2" s="1"/>
  <c r="J423" i="2"/>
  <c r="K423" i="2" s="1"/>
  <c r="J424" i="2"/>
  <c r="K424" i="2" s="1"/>
  <c r="J419" i="2"/>
  <c r="K419" i="2" s="1"/>
  <c r="J420" i="2"/>
  <c r="K420" i="2" s="1"/>
  <c r="J415" i="2"/>
  <c r="K415" i="2" s="1"/>
  <c r="J416" i="2"/>
  <c r="K416" i="2" s="1"/>
  <c r="J405" i="2"/>
  <c r="J336" i="2"/>
  <c r="J335" i="2"/>
  <c r="J223" i="2"/>
  <c r="K223" i="2" s="1"/>
  <c r="J157" i="2"/>
  <c r="K157" i="2" s="1"/>
  <c r="J156" i="2"/>
  <c r="K156" i="2" s="1"/>
  <c r="J138" i="2"/>
  <c r="K138" i="2" s="1"/>
  <c r="K137" i="2"/>
  <c r="J137" i="2"/>
  <c r="J119" i="2"/>
  <c r="K119" i="2" s="1"/>
  <c r="J118" i="2"/>
  <c r="K118" i="2" s="1"/>
  <c r="J100" i="2"/>
  <c r="K100" i="2" s="1"/>
  <c r="J99" i="2"/>
  <c r="K99" i="2" s="1"/>
  <c r="J81" i="2"/>
  <c r="K81" i="2" s="1"/>
  <c r="J80" i="2"/>
  <c r="K80" i="2" s="1"/>
  <c r="K62" i="2"/>
  <c r="J62" i="2"/>
  <c r="J43" i="2"/>
  <c r="K43" i="2" s="1"/>
  <c r="J42" i="2"/>
  <c r="K42" i="2" s="1"/>
  <c r="J26" i="2"/>
  <c r="K26" i="2" s="1"/>
  <c r="J25" i="2"/>
  <c r="K25" i="2" s="1"/>
  <c r="J9" i="2" l="1"/>
  <c r="K9" i="2" s="1"/>
  <c r="J16" i="2"/>
  <c r="K16" i="2" s="1"/>
  <c r="J12" i="2"/>
  <c r="K12" i="2" s="1"/>
  <c r="J11" i="2"/>
  <c r="K11" i="2" s="1"/>
  <c r="J13" i="2"/>
  <c r="K13" i="2" s="1"/>
  <c r="J14" i="2"/>
  <c r="K14" i="2" s="1"/>
  <c r="J15" i="2"/>
  <c r="K15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7" i="2"/>
  <c r="K337" i="2" s="1"/>
  <c r="J338" i="2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10" i="2"/>
  <c r="K10" i="2" s="1"/>
  <c r="J467" i="2"/>
  <c r="K467" i="2" s="1"/>
  <c r="J468" i="2"/>
  <c r="K468" i="2" s="1"/>
  <c r="J469" i="2"/>
  <c r="K469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7" i="2"/>
  <c r="K417" i="2" s="1"/>
  <c r="J418" i="2"/>
  <c r="K418" i="2" s="1"/>
  <c r="J421" i="2"/>
  <c r="K421" i="2" s="1"/>
  <c r="J422" i="2"/>
  <c r="K422" i="2" s="1"/>
  <c r="J425" i="2"/>
  <c r="K425" i="2" s="1"/>
  <c r="J426" i="2"/>
  <c r="K426" i="2" s="1"/>
  <c r="J429" i="2"/>
  <c r="K429" i="2" s="1"/>
  <c r="J430" i="2"/>
  <c r="K430" i="2" s="1"/>
  <c r="J431" i="2"/>
  <c r="K431" i="2" s="1"/>
  <c r="J432" i="2"/>
  <c r="K432" i="2" s="1"/>
  <c r="J433" i="2"/>
  <c r="K433" i="2" s="1"/>
  <c r="J436" i="2"/>
  <c r="K436" i="2" s="1"/>
  <c r="J437" i="2"/>
  <c r="K437" i="2" s="1"/>
  <c r="J438" i="2"/>
  <c r="K438" i="2" s="1"/>
  <c r="J441" i="2"/>
  <c r="K441" i="2" s="1"/>
  <c r="J442" i="2"/>
  <c r="K442" i="2" s="1"/>
  <c r="J443" i="2"/>
  <c r="K443" i="2" s="1"/>
  <c r="J444" i="2"/>
  <c r="K444" i="2" s="1"/>
  <c r="J458" i="2"/>
  <c r="K458" i="2" s="1"/>
  <c r="J459" i="2"/>
  <c r="K459" i="2" s="1"/>
  <c r="J460" i="2"/>
  <c r="K460" i="2" s="1"/>
  <c r="J406" i="2"/>
</calcChain>
</file>

<file path=xl/sharedStrings.xml><?xml version="1.0" encoding="utf-8"?>
<sst xmlns="http://schemas.openxmlformats.org/spreadsheetml/2006/main" count="1388" uniqueCount="237">
  <si>
    <t>№ п/п</t>
  </si>
  <si>
    <t>Наименование объекта, адрес</t>
  </si>
  <si>
    <t>1</t>
  </si>
  <si>
    <t>Оповещатель звуковой</t>
  </si>
  <si>
    <t>Оповещатель световой</t>
  </si>
  <si>
    <t>2</t>
  </si>
  <si>
    <t>3</t>
  </si>
  <si>
    <t>4</t>
  </si>
  <si>
    <t>5</t>
  </si>
  <si>
    <t>6</t>
  </si>
  <si>
    <t>7</t>
  </si>
  <si>
    <t>8</t>
  </si>
  <si>
    <t>9</t>
  </si>
  <si>
    <t>Наименование и вид работ</t>
  </si>
  <si>
    <t>Укладка кабеля и проводов (за 1 п.метр):</t>
  </si>
  <si>
    <t>в гофротрубу РВХ на стяжки</t>
  </si>
  <si>
    <t>Прочее:</t>
  </si>
  <si>
    <t>Пусконаладочные работы по настройке/програмированию АПС с приемно-контрольным прибором:</t>
  </si>
  <si>
    <t>Приобретение дополнительного ЗИП и приборов</t>
  </si>
  <si>
    <t>Тарифная часовая ставка специалиста Исполнителя для проведения прочих работ по ремонту АПС</t>
  </si>
  <si>
    <t>М.П.</t>
  </si>
  <si>
    <t>Объект № 1</t>
  </si>
  <si>
    <t>Объект № 2</t>
  </si>
  <si>
    <t>Объект № 3</t>
  </si>
  <si>
    <t>Объект № 4</t>
  </si>
  <si>
    <t>Объект № 5</t>
  </si>
  <si>
    <t>Объект № 6</t>
  </si>
  <si>
    <t>Объект № 7</t>
  </si>
  <si>
    <t>Объект № 8</t>
  </si>
  <si>
    <t>Объект № 9</t>
  </si>
  <si>
    <t>Оповещатель комбинированный</t>
  </si>
  <si>
    <t>Концевой выключатель</t>
  </si>
  <si>
    <t>ООО "БНГРЭ"</t>
  </si>
  <si>
    <t>КОММЕРЧЕСКОЕ ПРЕДЛОЖЕНИЕ</t>
  </si>
  <si>
    <t>Участник закупки:______________________________________</t>
  </si>
  <si>
    <t>приёмно-контрольного прибора</t>
  </si>
  <si>
    <t>дымового пожарного извещателя</t>
  </si>
  <si>
    <t>ручного пожарного извещателя</t>
  </si>
  <si>
    <t>теплового пожарного извещателя</t>
  </si>
  <si>
    <t>резервного блока питания</t>
  </si>
  <si>
    <t>звукового извещателя</t>
  </si>
  <si>
    <t>светового извещателя</t>
  </si>
  <si>
    <t>комбинированного извещателя</t>
  </si>
  <si>
    <t>крепления пожарного извещателя</t>
  </si>
  <si>
    <t>концевого выключателя</t>
  </si>
  <si>
    <t>устройства коммутационного</t>
  </si>
  <si>
    <t>Обслуживание приборов не вошедшего в перечень обязательного ТО:</t>
  </si>
  <si>
    <t>АУПС</t>
  </si>
  <si>
    <t>АУПТ</t>
  </si>
  <si>
    <t>4.1.</t>
  </si>
  <si>
    <t>4.2.</t>
  </si>
  <si>
    <t>4.3.</t>
  </si>
  <si>
    <t>4.4.</t>
  </si>
  <si>
    <t>5.1.</t>
  </si>
  <si>
    <t>5.2.</t>
  </si>
  <si>
    <t>5.3.</t>
  </si>
  <si>
    <t>Периодичность</t>
  </si>
  <si>
    <t>Выполняемые работы</t>
  </si>
  <si>
    <t>Техническое обслуживание</t>
  </si>
  <si>
    <t>Измерение сопротивления защитного и рабочего заземления</t>
  </si>
  <si>
    <t>Оборудование</t>
  </si>
  <si>
    <t>Кол-во, ед.</t>
  </si>
  <si>
    <t>1 раз в год</t>
  </si>
  <si>
    <t>1 раз в квартал</t>
  </si>
  <si>
    <t>10</t>
  </si>
  <si>
    <t>Объект № 10</t>
  </si>
  <si>
    <t>11</t>
  </si>
  <si>
    <t>Объект № 11</t>
  </si>
  <si>
    <t>12</t>
  </si>
  <si>
    <t>Объект № 12</t>
  </si>
  <si>
    <t>13</t>
  </si>
  <si>
    <t>Объект № 13</t>
  </si>
  <si>
    <t>14</t>
  </si>
  <si>
    <t>Объект № 14</t>
  </si>
  <si>
    <t>15</t>
  </si>
  <si>
    <t>Объект № 15</t>
  </si>
  <si>
    <t>16</t>
  </si>
  <si>
    <t>Объект № 16</t>
  </si>
  <si>
    <t>17</t>
  </si>
  <si>
    <t>Объект № 17</t>
  </si>
  <si>
    <t>18</t>
  </si>
  <si>
    <t>Объект № 18</t>
  </si>
  <si>
    <t>1.6.</t>
  </si>
  <si>
    <t>1.7.</t>
  </si>
  <si>
    <t>Подтверждаю</t>
  </si>
  <si>
    <t>Стоимость  за ед., руб. без учета НДС</t>
  </si>
  <si>
    <t>Кол-во 2024 год</t>
  </si>
  <si>
    <t>Приемно-контрольный прибор</t>
  </si>
  <si>
    <t>Извещатель пожарный дымовой</t>
  </si>
  <si>
    <t>Извещатель пожарный ручной</t>
  </si>
  <si>
    <t>Извещатель пожарный тепловой</t>
  </si>
  <si>
    <t>Источник бесперебойного питания</t>
  </si>
  <si>
    <t>Модуль пожаротушения</t>
  </si>
  <si>
    <t xml:space="preserve">Извещатель пожарный тепловой </t>
  </si>
  <si>
    <t xml:space="preserve">Генератор огнетушащего аэрозоля </t>
  </si>
  <si>
    <t>(стоимость материалов и ЗИП входят в стоимость работ)</t>
  </si>
  <si>
    <t>в короба</t>
  </si>
  <si>
    <t>в лоток</t>
  </si>
  <si>
    <t>в гофротрубу ПВХ внутри полости стены</t>
  </si>
  <si>
    <t>до 10 лучей</t>
  </si>
  <si>
    <t>до 6 лучей</t>
  </si>
  <si>
    <t>до 4 лучей</t>
  </si>
  <si>
    <t xml:space="preserve">Изготовление исполнительного чертежа сетей, схемы АПС мобильного здания с площадью до 100 м2   </t>
  </si>
  <si>
    <t>Разработка типового проектного решения для мобильного здания</t>
  </si>
  <si>
    <t>2.1.</t>
  </si>
  <si>
    <t>2.2.</t>
  </si>
  <si>
    <t>3.1.</t>
  </si>
  <si>
    <t>3.2.</t>
  </si>
  <si>
    <t>3.3.</t>
  </si>
  <si>
    <t>1.1.</t>
  </si>
  <si>
    <t>1.2.</t>
  </si>
  <si>
    <t>1.3.</t>
  </si>
  <si>
    <t>1.4.</t>
  </si>
  <si>
    <t>1.5.</t>
  </si>
  <si>
    <t>1.8.</t>
  </si>
  <si>
    <t>1.9.</t>
  </si>
  <si>
    <t>1.10.</t>
  </si>
  <si>
    <t>1.11.</t>
  </si>
  <si>
    <t>1.12.</t>
  </si>
  <si>
    <t>1.13.</t>
  </si>
  <si>
    <t>АКБ резервного блока питания</t>
  </si>
  <si>
    <t>датчика кондуктометрического</t>
  </si>
  <si>
    <t>1.14.</t>
  </si>
  <si>
    <t>1.15.</t>
  </si>
  <si>
    <t>1.16.</t>
  </si>
  <si>
    <t>расходомера</t>
  </si>
  <si>
    <t>клапана</t>
  </si>
  <si>
    <t>реле</t>
  </si>
  <si>
    <t>должность</t>
  </si>
  <si>
    <t>подпись</t>
  </si>
  <si>
    <t>ФИО</t>
  </si>
  <si>
    <t>Объект № 19</t>
  </si>
  <si>
    <t>Объект № 20</t>
  </si>
  <si>
    <t>Объект № 21</t>
  </si>
  <si>
    <t>Объект № 22</t>
  </si>
  <si>
    <t>Объект № 23</t>
  </si>
  <si>
    <t>Объект № 24</t>
  </si>
  <si>
    <t>19</t>
  </si>
  <si>
    <t>20</t>
  </si>
  <si>
    <t>21</t>
  </si>
  <si>
    <t>22</t>
  </si>
  <si>
    <t>23</t>
  </si>
  <si>
    <t>24</t>
  </si>
  <si>
    <t>Форма 6к</t>
  </si>
  <si>
    <r>
      <rPr>
        <b/>
        <sz val="12"/>
        <rFont val="Times New Roman"/>
        <family val="1"/>
        <charset val="204"/>
      </rPr>
      <t>Условия оплаты:</t>
    </r>
    <r>
      <rPr>
        <sz val="12"/>
        <rFont val="Times New Roman"/>
        <family val="1"/>
        <charset val="204"/>
      </rPr>
      <t xml:space="preserve">
Расчет за оказанные по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
в соответствии с требованиями ст. 169 Налогового Кодекса РФ, на 60-й календарный день после их предоставления Заказчику, путем перечисления денежных средств с расчетного счета Заказчика на расчетный счет Исполнителя, указанный в Договоре.</t>
    </r>
  </si>
  <si>
    <t>Стоимость, руб, 
без учета НДС</t>
  </si>
  <si>
    <t>Монтаж/замена приборов</t>
  </si>
  <si>
    <t>25</t>
  </si>
  <si>
    <t>Жилое мобильное здание площадью 27 кв.м</t>
  </si>
  <si>
    <t>Бытовое мобильное здание площадью 27 кв.м</t>
  </si>
  <si>
    <t>Складское мобильное здание площадью 27 кв.м</t>
  </si>
  <si>
    <t>Жилое мобильное здание площадью 18 кв.м</t>
  </si>
  <si>
    <t>Мобильное здание (пункт обогрева персонала) площадью 18 кв.м</t>
  </si>
  <si>
    <t>Производственное мобильное здание (слесарная мастерская) площадью 27 кв.м</t>
  </si>
  <si>
    <t>Складское мобильное здание (каркасный ангар) площадью 864 кв.м</t>
  </si>
  <si>
    <t>Складское мобильное здание (контейнер 40 футов) площадью 48 кв.м</t>
  </si>
  <si>
    <t>единоразово</t>
  </si>
  <si>
    <t>Монтаж АУПС и СОУЭ</t>
  </si>
  <si>
    <t>Жилое мобильное здание площадью 22 кв.м</t>
  </si>
  <si>
    <t>Складское мобильное здание площадью 18 кв.м</t>
  </si>
  <si>
    <t>Производственное мобильное здание (слесарная мастерская) площадью 18 кв.м</t>
  </si>
  <si>
    <t>Производственное мобильное здание площадью 18 кв.м</t>
  </si>
  <si>
    <t>26</t>
  </si>
  <si>
    <t>Складское мобильное здание площадью 15 кв.м</t>
  </si>
  <si>
    <t>Мобильное здание (спортзал) площадью 10 кв.м</t>
  </si>
  <si>
    <t>Производственное мобильное здание площадью 10 кв.м</t>
  </si>
  <si>
    <t>27</t>
  </si>
  <si>
    <t>Мобильное здание (спортзал) площадью 20 кв.м</t>
  </si>
  <si>
    <t>Складское мобильное здание (продуктовый склад) площадью 20 кв.м</t>
  </si>
  <si>
    <t>Производственное мобильное здание площадью 20 кв.м</t>
  </si>
  <si>
    <t>28</t>
  </si>
  <si>
    <t>Складское мобильное здание (для хранения ТМЦ) площадью 18 кв.м</t>
  </si>
  <si>
    <t>Производственное мобильное здание (станция водоочистки) площадью 15 кв.м</t>
  </si>
  <si>
    <t>Складское мобильное здание (продуктовый склад) площадью 25 кв.м</t>
  </si>
  <si>
    <t>Складское мобильное здание (продуктовый склад) площадью 18 кв.м</t>
  </si>
  <si>
    <t>29</t>
  </si>
  <si>
    <t>Мобильное здание (кухня) площадью 20 кв.м</t>
  </si>
  <si>
    <t>Мобильное здание (столовая) площадью 20 кв.м</t>
  </si>
  <si>
    <t>Мобильное здание (сушилка) площадью 20 кв.м</t>
  </si>
  <si>
    <t>Складское мобильное здание площадью 20 кв.м</t>
  </si>
  <si>
    <t>Складское мобильное здание площадью 22 кв.м</t>
  </si>
  <si>
    <t>30</t>
  </si>
  <si>
    <t>Складское мобильное здание (продуктовый) площадью 22 кв.м</t>
  </si>
  <si>
    <t>Складское мобильное здание (контейнер) площадью 22 кв.м</t>
  </si>
  <si>
    <t>Складское мобильное здание (для хранения ТМЦ) площадью 24 кв.м</t>
  </si>
  <si>
    <t>31</t>
  </si>
  <si>
    <t>Мобильное здание (сушилка) площадью 22 кв.м</t>
  </si>
  <si>
    <t>Мобильное здание (столовая) площадью 22 кв.м</t>
  </si>
  <si>
    <t>Производственное мобильное здание (инструментальный вагон) площадью 22 кв.м</t>
  </si>
  <si>
    <t>32</t>
  </si>
  <si>
    <t>33</t>
  </si>
  <si>
    <t>Административное мобильное здание (культбудка) площадью 20 кв.м</t>
  </si>
  <si>
    <t>34</t>
  </si>
  <si>
    <t>Стоимость работ всего оборудования, руб. без учета НДС (в квартал)</t>
  </si>
  <si>
    <t>Итого стоимость работ по всему оборудованию по договору, руб. без учета НДС (4 квартала)</t>
  </si>
  <si>
    <t>Монтаж АУПС и СОУЭ (текущий ремонт до 50% от стоимости работ по ТО), руб. без учета НДС</t>
  </si>
  <si>
    <t>ИТОГО: ТО и монтаж АУПС и СОУЭ, руб. без учета НДС</t>
  </si>
  <si>
    <t>ИТОГО: ТО и монтаж АУПС и СОУЭ, руб. с учетом НДС</t>
  </si>
  <si>
    <t>Срок фиксации стоимости единичных расценок составляет не менее 1 года.</t>
  </si>
  <si>
    <t>Стоимость монтажа, ТО указана с учётом с учетом всех расходов и платежей, необходимых для выполнения работ.</t>
  </si>
  <si>
    <t>Проектирование</t>
  </si>
  <si>
    <r>
      <t xml:space="preserve">Единичные расценки на работы по монтажу, ремонту и ТО автоматических систем противопожарной защиты. </t>
    </r>
    <r>
      <rPr>
        <b/>
        <u/>
        <sz val="14"/>
        <color rgb="FF000000"/>
        <rFont val="Times New Roman"/>
        <family val="1"/>
        <charset val="204"/>
      </rPr>
      <t>Справочно.</t>
    </r>
  </si>
  <si>
    <t xml:space="preserve">Оказание услуг по техническому обслуживанию автоматических установок пожарной сигнализации </t>
  </si>
  <si>
    <t xml:space="preserve">Оказание услуг по монтажу автоматических установок пожарной сигнализации </t>
  </si>
  <si>
    <t>Типовое проектное решение для мобильного здания с передачей сигнала на пульт оповещения</t>
  </si>
  <si>
    <t>5.4.</t>
  </si>
  <si>
    <t>Монтаж комплекта пожарной сигнализации согласно проекту</t>
  </si>
  <si>
    <t>Кол-во 2025 год</t>
  </si>
  <si>
    <t>Пожарная сигнализация после проведения монтажа в вагон домах (согласно Приложению № 2 к Форме 2)</t>
  </si>
  <si>
    <t>Монтаж оборудования для объединения АУПС в единую автоматическую систему пожарной сигнализации с выводом сигнала АУПС на единый пульт в офис мастера</t>
  </si>
  <si>
    <t>Объединение АУПС в единую сеть (передача данных с 80 вагонов на 1 пульт)</t>
  </si>
  <si>
    <t>Объединение АУПС в единую сеть (передача данных с 33 вагонов на 1 пульт)</t>
  </si>
  <si>
    <t>Объединение АУПС в единую сеть (передача данных с 48 вагонов на 1 пульт)</t>
  </si>
  <si>
    <t>Объединение АУПС в единую сеть (передача данных с 44 вагонов на 1 пульт)</t>
  </si>
  <si>
    <t>Объединение АУПС в единую сеть (передача данных с 51 вагонов на 1 пульт)</t>
  </si>
  <si>
    <t>Объединение АУПС в единую сеть (передача данных с 49 вагонов на 1 пульт)</t>
  </si>
  <si>
    <t>Объединение АУПС в единую сеть (передача данных с 41 вагонов на 1 пульт)</t>
  </si>
  <si>
    <t>35</t>
  </si>
  <si>
    <t>Объединение АУПС в единую сеть (передача данных с 40 вагонов на 1 пульт)</t>
  </si>
  <si>
    <t>Мобильное здание (культбудка) площадью 20 кв.м</t>
  </si>
  <si>
    <t>Складское мобильное здание № 6 (слесарная мастерская) площадью 27 кв.м</t>
  </si>
  <si>
    <t>Мобильное здание (офис) площадью 27 кв.м</t>
  </si>
  <si>
    <t>Объединение АУПС в единую сеть (передача данных с 43 вагонов на 1 пульт)</t>
  </si>
  <si>
    <t>Объединение АУПС в единую сеть (передача данных с 8 вагонов на 1 пульт)</t>
  </si>
  <si>
    <t>Объединение АУПС в единую сеть (передача данных с 5 вагонов на 1 пульт)</t>
  </si>
  <si>
    <t>36</t>
  </si>
  <si>
    <t>37</t>
  </si>
  <si>
    <t>38</t>
  </si>
  <si>
    <t>39</t>
  </si>
  <si>
    <t>40</t>
  </si>
  <si>
    <t>Объединение АУПС в единую сеть (передача данных с 36 вагонов на 1 пульт)</t>
  </si>
  <si>
    <t>Объединение АУПС в единую сеть (передача данных с 38 вагонов на 1 пульт)</t>
  </si>
  <si>
    <t>41</t>
  </si>
  <si>
    <t>42</t>
  </si>
  <si>
    <t>ПДО № 24-БНГРЭ-2024 «Оказание услуг по монтажу и техническому обслуживанию автоматических установок пожарной сигнализации 
и автоматических установок пожаротушения на производственных объектах ООО «БНГРЭ» в 2024-2025 гг.»</t>
  </si>
  <si>
    <t>Настоящее предложение может быть акцептовано до «31» мая 2024 года.</t>
  </si>
  <si>
    <t>Техническое обслуживание, руб.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</si>
</sst>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3" fillId="0" borderId="0" applyNumberFormat="0">
      <protection locked="0"/>
    </xf>
    <xf numFmtId="0" fontId="6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</cellStyleXfs>
  <cellXfs count="1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11" fillId="0" borderId="0" xfId="0" applyFont="1" applyBorder="1"/>
    <xf numFmtId="0" fontId="11" fillId="0" borderId="0" xfId="0" applyFont="1"/>
    <xf numFmtId="0" fontId="11" fillId="0" borderId="0" xfId="0" applyFont="1" applyFill="1" applyBorder="1"/>
    <xf numFmtId="0" fontId="12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0" xfId="2" applyFont="1" applyFill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right" vertical="center"/>
      <protection locked="0"/>
    </xf>
    <xf numFmtId="2" fontId="1" fillId="0" borderId="1" xfId="6" applyNumberFormat="1" applyFont="1" applyBorder="1" applyAlignment="1" applyProtection="1">
      <alignment horizontal="right" vertical="center"/>
    </xf>
    <xf numFmtId="0" fontId="1" fillId="2" borderId="1" xfId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15" fillId="0" borderId="0" xfId="2" applyFont="1" applyAlignment="1">
      <alignment horizontal="right" vertical="center" wrapText="1"/>
    </xf>
    <xf numFmtId="0" fontId="9" fillId="0" borderId="0" xfId="0" applyFont="1" applyAlignment="1">
      <alignment wrapText="1"/>
    </xf>
    <xf numFmtId="0" fontId="17" fillId="0" borderId="0" xfId="0" applyFont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left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2" fontId="1" fillId="4" borderId="7" xfId="0" applyNumberFormat="1" applyFont="1" applyFill="1" applyBorder="1" applyAlignment="1" applyProtection="1">
      <alignment horizontal="right" vertical="center"/>
      <protection locked="0"/>
    </xf>
    <xf numFmtId="2" fontId="1" fillId="0" borderId="7" xfId="6" applyNumberFormat="1" applyFont="1" applyBorder="1" applyAlignment="1" applyProtection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Fill="1"/>
    <xf numFmtId="0" fontId="16" fillId="3" borderId="0" xfId="0" applyFont="1" applyFill="1" applyBorder="1" applyAlignment="1">
      <alignment horizontal="right" vertical="center" wrapText="1"/>
    </xf>
    <xf numFmtId="2" fontId="2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vertical="center" wrapText="1"/>
    </xf>
    <xf numFmtId="2" fontId="21" fillId="0" borderId="1" xfId="0" applyNumberFormat="1" applyFont="1" applyBorder="1" applyAlignment="1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5" fillId="2" borderId="0" xfId="2" applyFont="1" applyFill="1" applyAlignment="1">
      <alignment vertical="center"/>
    </xf>
    <xf numFmtId="0" fontId="21" fillId="0" borderId="0" xfId="0" applyFont="1" applyProtection="1">
      <protection locked="0"/>
    </xf>
    <xf numFmtId="0" fontId="7" fillId="0" borderId="0" xfId="4" applyFont="1" applyFill="1" applyAlignment="1" applyProtection="1">
      <alignment vertical="center"/>
      <protection locked="0"/>
    </xf>
    <xf numFmtId="0" fontId="7" fillId="2" borderId="0" xfId="4" applyFont="1" applyFill="1" applyAlignment="1" applyProtection="1">
      <alignment vertical="center"/>
      <protection locked="0"/>
    </xf>
    <xf numFmtId="0" fontId="7" fillId="0" borderId="0" xfId="4" applyFont="1" applyFill="1" applyAlignment="1" applyProtection="1">
      <alignment vertical="center"/>
    </xf>
    <xf numFmtId="0" fontId="15" fillId="0" borderId="0" xfId="4" applyFont="1" applyFill="1" applyBorder="1" applyAlignment="1" applyProtection="1">
      <alignment vertical="center"/>
      <protection locked="0"/>
    </xf>
    <xf numFmtId="0" fontId="15" fillId="2" borderId="0" xfId="4" applyFont="1" applyFill="1" applyBorder="1" applyAlignment="1" applyProtection="1">
      <alignment vertical="center"/>
      <protection locked="0"/>
    </xf>
    <xf numFmtId="0" fontId="15" fillId="0" borderId="0" xfId="4" applyFont="1" applyFill="1" applyBorder="1" applyAlignment="1" applyProtection="1">
      <alignment vertical="center"/>
    </xf>
    <xf numFmtId="0" fontId="15" fillId="2" borderId="0" xfId="4" applyFont="1" applyFill="1" applyBorder="1" applyAlignment="1" applyProtection="1">
      <alignment vertical="center"/>
    </xf>
    <xf numFmtId="0" fontId="20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9" fillId="5" borderId="2" xfId="0" applyFont="1" applyFill="1" applyBorder="1" applyAlignment="1">
      <alignment horizontal="left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9" fillId="6" borderId="0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8" fillId="0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7" fillId="0" borderId="0" xfId="0" applyNumberFormat="1" applyFont="1" applyFill="1" applyBorder="1" applyAlignment="1" applyProtection="1">
      <alignment horizontal="center" vertical="top" wrapText="1"/>
    </xf>
    <xf numFmtId="0" fontId="15" fillId="2" borderId="0" xfId="3" applyNumberFormat="1" applyFont="1" applyFill="1" applyBorder="1" applyAlignment="1">
      <alignment horizontal="center" vertical="center" wrapText="1"/>
      <protection locked="0"/>
    </xf>
    <xf numFmtId="0" fontId="15" fillId="2" borderId="0" xfId="4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right" vertical="center"/>
    </xf>
    <xf numFmtId="49" fontId="10" fillId="0" borderId="5" xfId="0" applyNumberFormat="1" applyFont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right" vertical="center" wrapText="1"/>
    </xf>
    <xf numFmtId="0" fontId="16" fillId="0" borderId="5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" xfId="1" xr:uid="{00000000-0005-0000-0000-000001000000}"/>
    <cellStyle name="Обычный 2" xfId="4" xr:uid="{00000000-0005-0000-0000-000002000000}"/>
    <cellStyle name="Обычный 6_1 Форма оферты претендента   (лот №НФ-НПУ12-Д10)" xfId="5" xr:uid="{00000000-0005-0000-0000-000003000000}"/>
    <cellStyle name="Обычный 8" xfId="3" xr:uid="{00000000-0005-0000-0000-000004000000}"/>
    <cellStyle name="Обычный_лист1" xfId="6" xr:uid="{00000000-0005-0000-0000-000005000000}"/>
    <cellStyle name="Обычный_Образец таблицы по лотам по генподряду" xfId="2" xr:uid="{00000000-0005-0000-0000-000006000000}"/>
  </cellStyles>
  <dxfs count="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725BA-D66B-4866-B7B1-3402DB2B5490}">
  <dimension ref="A1:L520"/>
  <sheetViews>
    <sheetView tabSelected="1" topLeftCell="A460" zoomScale="85" zoomScaleNormal="85" workbookViewId="0">
      <selection activeCell="K473" sqref="K473"/>
    </sheetView>
  </sheetViews>
  <sheetFormatPr defaultRowHeight="15" x14ac:dyDescent="0.25"/>
  <cols>
    <col min="1" max="1" width="7.7109375" customWidth="1"/>
    <col min="2" max="2" width="15" customWidth="1"/>
    <col min="3" max="3" width="35.140625" customWidth="1"/>
    <col min="4" max="4" width="8.7109375" customWidth="1"/>
    <col min="5" max="5" width="55.7109375" customWidth="1"/>
    <col min="6" max="9" width="16.7109375" customWidth="1"/>
    <col min="10" max="10" width="23.28515625" customWidth="1"/>
    <col min="11" max="11" width="28.28515625" customWidth="1"/>
  </cols>
  <sheetData>
    <row r="1" spans="1:11" ht="15.75" x14ac:dyDescent="0.25">
      <c r="A1" s="71" t="s">
        <v>32</v>
      </c>
      <c r="B1" s="12"/>
      <c r="C1" s="12"/>
      <c r="D1" s="12"/>
      <c r="E1" s="4"/>
      <c r="F1" s="12"/>
      <c r="G1" s="4"/>
      <c r="H1" s="4"/>
      <c r="I1" s="4"/>
      <c r="J1" s="4"/>
      <c r="K1" s="27" t="s">
        <v>143</v>
      </c>
    </row>
    <row r="2" spans="1:11" ht="15.75" x14ac:dyDescent="0.25">
      <c r="A2" s="72" t="s">
        <v>33</v>
      </c>
      <c r="B2" s="73"/>
      <c r="C2" s="74"/>
      <c r="D2" s="74"/>
      <c r="E2" s="75"/>
      <c r="F2" s="74"/>
      <c r="G2" s="73"/>
      <c r="H2" s="73"/>
      <c r="I2" s="75"/>
      <c r="J2" s="75"/>
      <c r="K2" s="118"/>
    </row>
    <row r="3" spans="1:11" ht="15.75" x14ac:dyDescent="0.25">
      <c r="A3" s="72" t="s">
        <v>34</v>
      </c>
      <c r="B3" s="76"/>
      <c r="C3" s="76"/>
      <c r="D3" s="77"/>
      <c r="E3" s="78"/>
      <c r="F3" s="77"/>
      <c r="G3" s="77"/>
      <c r="H3" s="77"/>
      <c r="I3" s="79"/>
      <c r="J3" s="79"/>
      <c r="K3" s="118"/>
    </row>
    <row r="4" spans="1:11" ht="15.7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</row>
    <row r="5" spans="1:11" ht="51.75" customHeight="1" x14ac:dyDescent="0.25">
      <c r="A5" s="120" t="s">
        <v>234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</row>
    <row r="6" spans="1:11" ht="15" customHeight="1" x14ac:dyDescent="0.25">
      <c r="A6" s="121" t="s">
        <v>0</v>
      </c>
      <c r="B6" s="121" t="s">
        <v>1</v>
      </c>
      <c r="C6" s="121" t="s">
        <v>60</v>
      </c>
      <c r="D6" s="122" t="s">
        <v>61</v>
      </c>
      <c r="E6" s="123" t="s">
        <v>57</v>
      </c>
      <c r="F6" s="121" t="s">
        <v>56</v>
      </c>
      <c r="G6" s="121" t="s">
        <v>86</v>
      </c>
      <c r="H6" s="121" t="s">
        <v>207</v>
      </c>
      <c r="I6" s="121" t="s">
        <v>85</v>
      </c>
      <c r="J6" s="121" t="s">
        <v>193</v>
      </c>
      <c r="K6" s="121" t="s">
        <v>194</v>
      </c>
    </row>
    <row r="7" spans="1:11" ht="45" customHeight="1" x14ac:dyDescent="0.25">
      <c r="A7" s="121"/>
      <c r="B7" s="121"/>
      <c r="C7" s="121"/>
      <c r="D7" s="122"/>
      <c r="E7" s="123"/>
      <c r="F7" s="121"/>
      <c r="G7" s="121"/>
      <c r="H7" s="121"/>
      <c r="I7" s="121"/>
      <c r="J7" s="121"/>
      <c r="K7" s="121"/>
    </row>
    <row r="8" spans="1:11" ht="30" customHeight="1" x14ac:dyDescent="0.25">
      <c r="A8" s="124" t="s">
        <v>202</v>
      </c>
      <c r="B8" s="125"/>
      <c r="C8" s="125"/>
      <c r="D8" s="125"/>
      <c r="E8" s="125"/>
      <c r="F8" s="125"/>
      <c r="G8" s="125"/>
      <c r="H8" s="125"/>
      <c r="I8" s="125"/>
      <c r="J8" s="125"/>
      <c r="K8" s="126"/>
    </row>
    <row r="9" spans="1:11" x14ac:dyDescent="0.25">
      <c r="A9" s="127" t="s">
        <v>2</v>
      </c>
      <c r="B9" s="99" t="s">
        <v>21</v>
      </c>
      <c r="C9" s="109" t="s">
        <v>87</v>
      </c>
      <c r="D9" s="55">
        <v>63</v>
      </c>
      <c r="E9" s="31" t="s">
        <v>58</v>
      </c>
      <c r="F9" s="32" t="s">
        <v>63</v>
      </c>
      <c r="G9" s="33">
        <v>3</v>
      </c>
      <c r="H9" s="33">
        <v>1</v>
      </c>
      <c r="I9" s="34">
        <v>0</v>
      </c>
      <c r="J9" s="35">
        <f>D9*I9</f>
        <v>0</v>
      </c>
      <c r="K9" s="36">
        <f>J9*(G9+H9)</f>
        <v>0</v>
      </c>
    </row>
    <row r="10" spans="1:11" x14ac:dyDescent="0.25">
      <c r="A10" s="128"/>
      <c r="B10" s="100"/>
      <c r="C10" s="109"/>
      <c r="D10" s="55">
        <v>63</v>
      </c>
      <c r="E10" s="25" t="s">
        <v>59</v>
      </c>
      <c r="F10" s="26" t="s">
        <v>62</v>
      </c>
      <c r="G10" s="22">
        <v>1</v>
      </c>
      <c r="H10" s="22">
        <v>0</v>
      </c>
      <c r="I10" s="34">
        <v>0</v>
      </c>
      <c r="J10" s="35">
        <f>D10*I10</f>
        <v>0</v>
      </c>
      <c r="K10" s="36">
        <f t="shared" ref="K10:K76" si="0">J10*(G10+H10)</f>
        <v>0</v>
      </c>
    </row>
    <row r="11" spans="1:11" x14ac:dyDescent="0.25">
      <c r="A11" s="128"/>
      <c r="B11" s="100"/>
      <c r="C11" s="109" t="s">
        <v>88</v>
      </c>
      <c r="D11" s="55">
        <v>378</v>
      </c>
      <c r="E11" s="25" t="s">
        <v>58</v>
      </c>
      <c r="F11" s="26" t="s">
        <v>63</v>
      </c>
      <c r="G11" s="22">
        <v>3</v>
      </c>
      <c r="H11" s="22">
        <v>1</v>
      </c>
      <c r="I11" s="34">
        <v>0</v>
      </c>
      <c r="J11" s="35">
        <f t="shared" ref="J11:J77" si="1">D11*I11</f>
        <v>0</v>
      </c>
      <c r="K11" s="36">
        <f t="shared" si="0"/>
        <v>0</v>
      </c>
    </row>
    <row r="12" spans="1:11" x14ac:dyDescent="0.25">
      <c r="A12" s="128"/>
      <c r="B12" s="100"/>
      <c r="C12" s="109"/>
      <c r="D12" s="55">
        <v>378</v>
      </c>
      <c r="E12" s="25" t="s">
        <v>59</v>
      </c>
      <c r="F12" s="26" t="s">
        <v>62</v>
      </c>
      <c r="G12" s="22">
        <v>1</v>
      </c>
      <c r="H12" s="22">
        <v>0</v>
      </c>
      <c r="I12" s="34">
        <v>0</v>
      </c>
      <c r="J12" s="35">
        <f>D12*I12</f>
        <v>0</v>
      </c>
      <c r="K12" s="36">
        <f t="shared" si="0"/>
        <v>0</v>
      </c>
    </row>
    <row r="13" spans="1:11" x14ac:dyDescent="0.25">
      <c r="A13" s="128"/>
      <c r="B13" s="100"/>
      <c r="C13" s="109" t="s">
        <v>93</v>
      </c>
      <c r="D13" s="55">
        <v>126</v>
      </c>
      <c r="E13" s="25" t="s">
        <v>58</v>
      </c>
      <c r="F13" s="26" t="s">
        <v>63</v>
      </c>
      <c r="G13" s="22">
        <v>3</v>
      </c>
      <c r="H13" s="22">
        <v>1</v>
      </c>
      <c r="I13" s="34">
        <v>0</v>
      </c>
      <c r="J13" s="35">
        <f t="shared" si="1"/>
        <v>0</v>
      </c>
      <c r="K13" s="36">
        <f t="shared" si="0"/>
        <v>0</v>
      </c>
    </row>
    <row r="14" spans="1:11" x14ac:dyDescent="0.25">
      <c r="A14" s="128"/>
      <c r="B14" s="100"/>
      <c r="C14" s="109"/>
      <c r="D14" s="55">
        <v>126</v>
      </c>
      <c r="E14" s="25" t="s">
        <v>59</v>
      </c>
      <c r="F14" s="26" t="s">
        <v>62</v>
      </c>
      <c r="G14" s="22">
        <v>1</v>
      </c>
      <c r="H14" s="22">
        <v>0</v>
      </c>
      <c r="I14" s="34">
        <v>0</v>
      </c>
      <c r="J14" s="35">
        <f t="shared" si="1"/>
        <v>0</v>
      </c>
      <c r="K14" s="36">
        <f t="shared" si="0"/>
        <v>0</v>
      </c>
    </row>
    <row r="15" spans="1:11" x14ac:dyDescent="0.25">
      <c r="A15" s="128"/>
      <c r="B15" s="100"/>
      <c r="C15" s="109" t="s">
        <v>89</v>
      </c>
      <c r="D15" s="55">
        <v>63</v>
      </c>
      <c r="E15" s="25" t="s">
        <v>58</v>
      </c>
      <c r="F15" s="26" t="s">
        <v>63</v>
      </c>
      <c r="G15" s="22">
        <v>3</v>
      </c>
      <c r="H15" s="22">
        <v>1</v>
      </c>
      <c r="I15" s="34">
        <v>0</v>
      </c>
      <c r="J15" s="35">
        <f t="shared" si="1"/>
        <v>0</v>
      </c>
      <c r="K15" s="36">
        <f t="shared" si="0"/>
        <v>0</v>
      </c>
    </row>
    <row r="16" spans="1:11" x14ac:dyDescent="0.25">
      <c r="A16" s="128"/>
      <c r="B16" s="100"/>
      <c r="C16" s="109"/>
      <c r="D16" s="55">
        <v>63</v>
      </c>
      <c r="E16" s="25" t="s">
        <v>59</v>
      </c>
      <c r="F16" s="26" t="s">
        <v>62</v>
      </c>
      <c r="G16" s="22">
        <v>1</v>
      </c>
      <c r="H16" s="22">
        <v>0</v>
      </c>
      <c r="I16" s="34">
        <v>0</v>
      </c>
      <c r="J16" s="35">
        <f>D16*I16</f>
        <v>0</v>
      </c>
      <c r="K16" s="36">
        <f t="shared" si="0"/>
        <v>0</v>
      </c>
    </row>
    <row r="17" spans="1:11" x14ac:dyDescent="0.25">
      <c r="A17" s="128"/>
      <c r="B17" s="100"/>
      <c r="C17" s="109" t="s">
        <v>3</v>
      </c>
      <c r="D17" s="55">
        <v>63</v>
      </c>
      <c r="E17" s="25" t="s">
        <v>58</v>
      </c>
      <c r="F17" s="26" t="s">
        <v>63</v>
      </c>
      <c r="G17" s="22">
        <v>3</v>
      </c>
      <c r="H17" s="22">
        <v>1</v>
      </c>
      <c r="I17" s="34">
        <v>0</v>
      </c>
      <c r="J17" s="35">
        <f t="shared" si="1"/>
        <v>0</v>
      </c>
      <c r="K17" s="36">
        <f t="shared" si="0"/>
        <v>0</v>
      </c>
    </row>
    <row r="18" spans="1:11" x14ac:dyDescent="0.25">
      <c r="A18" s="128"/>
      <c r="B18" s="100"/>
      <c r="C18" s="109"/>
      <c r="D18" s="55">
        <v>63</v>
      </c>
      <c r="E18" s="25" t="s">
        <v>59</v>
      </c>
      <c r="F18" s="26" t="s">
        <v>62</v>
      </c>
      <c r="G18" s="22">
        <v>1</v>
      </c>
      <c r="H18" s="22">
        <v>0</v>
      </c>
      <c r="I18" s="34">
        <v>0</v>
      </c>
      <c r="J18" s="35">
        <f t="shared" si="1"/>
        <v>0</v>
      </c>
      <c r="K18" s="36">
        <f t="shared" si="0"/>
        <v>0</v>
      </c>
    </row>
    <row r="19" spans="1:11" x14ac:dyDescent="0.25">
      <c r="A19" s="128"/>
      <c r="B19" s="100"/>
      <c r="C19" s="109" t="s">
        <v>30</v>
      </c>
      <c r="D19" s="55">
        <v>63</v>
      </c>
      <c r="E19" s="25" t="s">
        <v>58</v>
      </c>
      <c r="F19" s="26" t="s">
        <v>63</v>
      </c>
      <c r="G19" s="22">
        <v>3</v>
      </c>
      <c r="H19" s="22">
        <v>1</v>
      </c>
      <c r="I19" s="34">
        <v>0</v>
      </c>
      <c r="J19" s="35">
        <f t="shared" si="1"/>
        <v>0</v>
      </c>
      <c r="K19" s="36">
        <f t="shared" si="0"/>
        <v>0</v>
      </c>
    </row>
    <row r="20" spans="1:11" x14ac:dyDescent="0.25">
      <c r="A20" s="128"/>
      <c r="B20" s="100"/>
      <c r="C20" s="109"/>
      <c r="D20" s="55">
        <v>63</v>
      </c>
      <c r="E20" s="25" t="s">
        <v>59</v>
      </c>
      <c r="F20" s="26" t="s">
        <v>62</v>
      </c>
      <c r="G20" s="22">
        <v>1</v>
      </c>
      <c r="H20" s="22">
        <v>0</v>
      </c>
      <c r="I20" s="34">
        <v>0</v>
      </c>
      <c r="J20" s="35">
        <f t="shared" si="1"/>
        <v>0</v>
      </c>
      <c r="K20" s="36">
        <f t="shared" si="0"/>
        <v>0</v>
      </c>
    </row>
    <row r="21" spans="1:11" x14ac:dyDescent="0.25">
      <c r="A21" s="128"/>
      <c r="B21" s="100"/>
      <c r="C21" s="109" t="s">
        <v>4</v>
      </c>
      <c r="D21" s="55">
        <v>63</v>
      </c>
      <c r="E21" s="25" t="s">
        <v>58</v>
      </c>
      <c r="F21" s="26" t="s">
        <v>63</v>
      </c>
      <c r="G21" s="22">
        <v>3</v>
      </c>
      <c r="H21" s="22">
        <v>1</v>
      </c>
      <c r="I21" s="34">
        <v>0</v>
      </c>
      <c r="J21" s="35">
        <f t="shared" si="1"/>
        <v>0</v>
      </c>
      <c r="K21" s="36">
        <f t="shared" si="0"/>
        <v>0</v>
      </c>
    </row>
    <row r="22" spans="1:11" x14ac:dyDescent="0.25">
      <c r="A22" s="128"/>
      <c r="B22" s="100"/>
      <c r="C22" s="109"/>
      <c r="D22" s="55">
        <v>63</v>
      </c>
      <c r="E22" s="25" t="s">
        <v>59</v>
      </c>
      <c r="F22" s="26" t="s">
        <v>62</v>
      </c>
      <c r="G22" s="22">
        <v>1</v>
      </c>
      <c r="H22" s="22">
        <v>0</v>
      </c>
      <c r="I22" s="34">
        <v>0</v>
      </c>
      <c r="J22" s="35">
        <f t="shared" si="1"/>
        <v>0</v>
      </c>
      <c r="K22" s="36">
        <f t="shared" si="0"/>
        <v>0</v>
      </c>
    </row>
    <row r="23" spans="1:11" x14ac:dyDescent="0.25">
      <c r="A23" s="128"/>
      <c r="B23" s="100"/>
      <c r="C23" s="109" t="s">
        <v>91</v>
      </c>
      <c r="D23" s="55">
        <v>63</v>
      </c>
      <c r="E23" s="25" t="s">
        <v>58</v>
      </c>
      <c r="F23" s="26" t="s">
        <v>63</v>
      </c>
      <c r="G23" s="22">
        <v>3</v>
      </c>
      <c r="H23" s="22">
        <v>1</v>
      </c>
      <c r="I23" s="34">
        <v>0</v>
      </c>
      <c r="J23" s="35">
        <f t="shared" si="1"/>
        <v>0</v>
      </c>
      <c r="K23" s="36">
        <f t="shared" si="0"/>
        <v>0</v>
      </c>
    </row>
    <row r="24" spans="1:11" x14ac:dyDescent="0.25">
      <c r="A24" s="128"/>
      <c r="B24" s="100"/>
      <c r="C24" s="109"/>
      <c r="D24" s="55">
        <v>63</v>
      </c>
      <c r="E24" s="25" t="s">
        <v>59</v>
      </c>
      <c r="F24" s="26" t="s">
        <v>62</v>
      </c>
      <c r="G24" s="22">
        <v>1</v>
      </c>
      <c r="H24" s="22">
        <v>0</v>
      </c>
      <c r="I24" s="34">
        <v>0</v>
      </c>
      <c r="J24" s="35">
        <f t="shared" si="1"/>
        <v>0</v>
      </c>
      <c r="K24" s="36">
        <f t="shared" si="0"/>
        <v>0</v>
      </c>
    </row>
    <row r="25" spans="1:11" x14ac:dyDescent="0.25">
      <c r="A25" s="128"/>
      <c r="B25" s="100"/>
      <c r="C25" s="67" t="s">
        <v>92</v>
      </c>
      <c r="D25" s="55">
        <v>8</v>
      </c>
      <c r="E25" s="25" t="s">
        <v>58</v>
      </c>
      <c r="F25" s="26" t="s">
        <v>63</v>
      </c>
      <c r="G25" s="22">
        <v>3</v>
      </c>
      <c r="H25" s="22">
        <v>1</v>
      </c>
      <c r="I25" s="34">
        <v>0</v>
      </c>
      <c r="J25" s="35">
        <f t="shared" ref="J25" si="2">D25*I25</f>
        <v>0</v>
      </c>
      <c r="K25" s="36">
        <f t="shared" ref="K25" si="3">J25*(G25+H25)</f>
        <v>0</v>
      </c>
    </row>
    <row r="26" spans="1:11" ht="38.25" x14ac:dyDescent="0.25">
      <c r="A26" s="129"/>
      <c r="B26" s="101"/>
      <c r="C26" s="45" t="s">
        <v>208</v>
      </c>
      <c r="D26" s="55">
        <v>16</v>
      </c>
      <c r="E26" s="25" t="s">
        <v>58</v>
      </c>
      <c r="F26" s="26" t="s">
        <v>63</v>
      </c>
      <c r="G26" s="22">
        <v>2</v>
      </c>
      <c r="H26" s="22">
        <v>1</v>
      </c>
      <c r="I26" s="34">
        <v>0</v>
      </c>
      <c r="J26" s="35">
        <f>D26*I26</f>
        <v>0</v>
      </c>
      <c r="K26" s="36">
        <f>J26*(G26+H26)</f>
        <v>0</v>
      </c>
    </row>
    <row r="27" spans="1:11" x14ac:dyDescent="0.25">
      <c r="A27" s="110" t="s">
        <v>5</v>
      </c>
      <c r="B27" s="99" t="s">
        <v>22</v>
      </c>
      <c r="C27" s="109" t="s">
        <v>87</v>
      </c>
      <c r="D27" s="55">
        <v>19</v>
      </c>
      <c r="E27" s="25" t="s">
        <v>58</v>
      </c>
      <c r="F27" s="26" t="s">
        <v>63</v>
      </c>
      <c r="G27" s="22">
        <v>3</v>
      </c>
      <c r="H27" s="22">
        <v>1</v>
      </c>
      <c r="I27" s="34">
        <v>0</v>
      </c>
      <c r="J27" s="35">
        <f t="shared" si="1"/>
        <v>0</v>
      </c>
      <c r="K27" s="36">
        <f t="shared" si="0"/>
        <v>0</v>
      </c>
    </row>
    <row r="28" spans="1:11" x14ac:dyDescent="0.25">
      <c r="A28" s="111"/>
      <c r="B28" s="100"/>
      <c r="C28" s="109"/>
      <c r="D28" s="55">
        <v>19</v>
      </c>
      <c r="E28" s="25" t="s">
        <v>59</v>
      </c>
      <c r="F28" s="26" t="s">
        <v>62</v>
      </c>
      <c r="G28" s="22">
        <v>1</v>
      </c>
      <c r="H28" s="22">
        <v>0</v>
      </c>
      <c r="I28" s="34">
        <v>0</v>
      </c>
      <c r="J28" s="35">
        <f t="shared" si="1"/>
        <v>0</v>
      </c>
      <c r="K28" s="36">
        <f t="shared" si="0"/>
        <v>0</v>
      </c>
    </row>
    <row r="29" spans="1:11" x14ac:dyDescent="0.25">
      <c r="A29" s="111"/>
      <c r="B29" s="100"/>
      <c r="C29" s="109" t="s">
        <v>88</v>
      </c>
      <c r="D29" s="55">
        <v>114</v>
      </c>
      <c r="E29" s="25" t="s">
        <v>58</v>
      </c>
      <c r="F29" s="26" t="s">
        <v>63</v>
      </c>
      <c r="G29" s="22">
        <v>3</v>
      </c>
      <c r="H29" s="22">
        <v>1</v>
      </c>
      <c r="I29" s="34">
        <v>0</v>
      </c>
      <c r="J29" s="35">
        <f t="shared" si="1"/>
        <v>0</v>
      </c>
      <c r="K29" s="36">
        <f t="shared" si="0"/>
        <v>0</v>
      </c>
    </row>
    <row r="30" spans="1:11" x14ac:dyDescent="0.25">
      <c r="A30" s="111"/>
      <c r="B30" s="100"/>
      <c r="C30" s="109"/>
      <c r="D30" s="55">
        <v>114</v>
      </c>
      <c r="E30" s="25" t="s">
        <v>59</v>
      </c>
      <c r="F30" s="26" t="s">
        <v>62</v>
      </c>
      <c r="G30" s="22">
        <v>1</v>
      </c>
      <c r="H30" s="22">
        <v>0</v>
      </c>
      <c r="I30" s="34">
        <v>0</v>
      </c>
      <c r="J30" s="35">
        <f t="shared" si="1"/>
        <v>0</v>
      </c>
      <c r="K30" s="36">
        <f t="shared" si="0"/>
        <v>0</v>
      </c>
    </row>
    <row r="31" spans="1:11" x14ac:dyDescent="0.25">
      <c r="A31" s="111"/>
      <c r="B31" s="100"/>
      <c r="C31" s="109" t="s">
        <v>90</v>
      </c>
      <c r="D31" s="55">
        <v>38</v>
      </c>
      <c r="E31" s="25" t="s">
        <v>58</v>
      </c>
      <c r="F31" s="26" t="s">
        <v>63</v>
      </c>
      <c r="G31" s="22">
        <v>3</v>
      </c>
      <c r="H31" s="22">
        <v>1</v>
      </c>
      <c r="I31" s="34">
        <v>0</v>
      </c>
      <c r="J31" s="35">
        <f t="shared" si="1"/>
        <v>0</v>
      </c>
      <c r="K31" s="36">
        <f t="shared" si="0"/>
        <v>0</v>
      </c>
    </row>
    <row r="32" spans="1:11" x14ac:dyDescent="0.25">
      <c r="A32" s="111"/>
      <c r="B32" s="100"/>
      <c r="C32" s="109"/>
      <c r="D32" s="55">
        <v>38</v>
      </c>
      <c r="E32" s="25" t="s">
        <v>59</v>
      </c>
      <c r="F32" s="26" t="s">
        <v>62</v>
      </c>
      <c r="G32" s="22">
        <v>1</v>
      </c>
      <c r="H32" s="22">
        <v>0</v>
      </c>
      <c r="I32" s="34">
        <v>0</v>
      </c>
      <c r="J32" s="35">
        <f t="shared" si="1"/>
        <v>0</v>
      </c>
      <c r="K32" s="36">
        <f t="shared" si="0"/>
        <v>0</v>
      </c>
    </row>
    <row r="33" spans="1:11" x14ac:dyDescent="0.25">
      <c r="A33" s="111"/>
      <c r="B33" s="100"/>
      <c r="C33" s="109" t="s">
        <v>89</v>
      </c>
      <c r="D33" s="55">
        <v>19</v>
      </c>
      <c r="E33" s="25" t="s">
        <v>58</v>
      </c>
      <c r="F33" s="26" t="s">
        <v>63</v>
      </c>
      <c r="G33" s="22">
        <v>3</v>
      </c>
      <c r="H33" s="22">
        <v>1</v>
      </c>
      <c r="I33" s="34">
        <v>0</v>
      </c>
      <c r="J33" s="35">
        <f t="shared" si="1"/>
        <v>0</v>
      </c>
      <c r="K33" s="36">
        <f t="shared" si="0"/>
        <v>0</v>
      </c>
    </row>
    <row r="34" spans="1:11" x14ac:dyDescent="0.25">
      <c r="A34" s="111"/>
      <c r="B34" s="100"/>
      <c r="C34" s="109"/>
      <c r="D34" s="55">
        <v>19</v>
      </c>
      <c r="E34" s="25" t="s">
        <v>59</v>
      </c>
      <c r="F34" s="26" t="s">
        <v>62</v>
      </c>
      <c r="G34" s="22">
        <v>1</v>
      </c>
      <c r="H34" s="22">
        <v>0</v>
      </c>
      <c r="I34" s="34">
        <v>0</v>
      </c>
      <c r="J34" s="35">
        <f t="shared" si="1"/>
        <v>0</v>
      </c>
      <c r="K34" s="36">
        <f t="shared" si="0"/>
        <v>0</v>
      </c>
    </row>
    <row r="35" spans="1:11" x14ac:dyDescent="0.25">
      <c r="A35" s="111"/>
      <c r="B35" s="100"/>
      <c r="C35" s="109" t="s">
        <v>4</v>
      </c>
      <c r="D35" s="55">
        <v>19</v>
      </c>
      <c r="E35" s="25" t="s">
        <v>58</v>
      </c>
      <c r="F35" s="26" t="s">
        <v>63</v>
      </c>
      <c r="G35" s="22">
        <v>3</v>
      </c>
      <c r="H35" s="22">
        <v>1</v>
      </c>
      <c r="I35" s="34">
        <v>0</v>
      </c>
      <c r="J35" s="35">
        <f t="shared" si="1"/>
        <v>0</v>
      </c>
      <c r="K35" s="36">
        <f t="shared" si="0"/>
        <v>0</v>
      </c>
    </row>
    <row r="36" spans="1:11" x14ac:dyDescent="0.25">
      <c r="A36" s="111"/>
      <c r="B36" s="100"/>
      <c r="C36" s="109"/>
      <c r="D36" s="55">
        <v>19</v>
      </c>
      <c r="E36" s="25" t="s">
        <v>59</v>
      </c>
      <c r="F36" s="26" t="s">
        <v>62</v>
      </c>
      <c r="G36" s="22">
        <v>1</v>
      </c>
      <c r="H36" s="22">
        <v>0</v>
      </c>
      <c r="I36" s="34">
        <v>0</v>
      </c>
      <c r="J36" s="35">
        <f t="shared" si="1"/>
        <v>0</v>
      </c>
      <c r="K36" s="36">
        <f t="shared" si="0"/>
        <v>0</v>
      </c>
    </row>
    <row r="37" spans="1:11" x14ac:dyDescent="0.25">
      <c r="A37" s="111"/>
      <c r="B37" s="100"/>
      <c r="C37" s="109" t="s">
        <v>3</v>
      </c>
      <c r="D37" s="55">
        <v>19</v>
      </c>
      <c r="E37" s="25" t="s">
        <v>58</v>
      </c>
      <c r="F37" s="26" t="s">
        <v>63</v>
      </c>
      <c r="G37" s="22">
        <v>3</v>
      </c>
      <c r="H37" s="22">
        <v>1</v>
      </c>
      <c r="I37" s="34">
        <v>0</v>
      </c>
      <c r="J37" s="35">
        <f t="shared" si="1"/>
        <v>0</v>
      </c>
      <c r="K37" s="36">
        <f t="shared" si="0"/>
        <v>0</v>
      </c>
    </row>
    <row r="38" spans="1:11" x14ac:dyDescent="0.25">
      <c r="A38" s="111"/>
      <c r="B38" s="100"/>
      <c r="C38" s="109"/>
      <c r="D38" s="55">
        <v>19</v>
      </c>
      <c r="E38" s="25" t="s">
        <v>59</v>
      </c>
      <c r="F38" s="26" t="s">
        <v>62</v>
      </c>
      <c r="G38" s="22">
        <v>1</v>
      </c>
      <c r="H38" s="22">
        <v>0</v>
      </c>
      <c r="I38" s="34">
        <v>0</v>
      </c>
      <c r="J38" s="35">
        <f t="shared" si="1"/>
        <v>0</v>
      </c>
      <c r="K38" s="36">
        <f t="shared" si="0"/>
        <v>0</v>
      </c>
    </row>
    <row r="39" spans="1:11" x14ac:dyDescent="0.25">
      <c r="A39" s="111"/>
      <c r="B39" s="100"/>
      <c r="C39" s="109" t="s">
        <v>30</v>
      </c>
      <c r="D39" s="55">
        <v>19</v>
      </c>
      <c r="E39" s="25" t="s">
        <v>58</v>
      </c>
      <c r="F39" s="26" t="s">
        <v>63</v>
      </c>
      <c r="G39" s="22">
        <v>3</v>
      </c>
      <c r="H39" s="22">
        <v>1</v>
      </c>
      <c r="I39" s="34">
        <v>0</v>
      </c>
      <c r="J39" s="35">
        <f t="shared" si="1"/>
        <v>0</v>
      </c>
      <c r="K39" s="36">
        <f t="shared" si="0"/>
        <v>0</v>
      </c>
    </row>
    <row r="40" spans="1:11" x14ac:dyDescent="0.25">
      <c r="A40" s="111"/>
      <c r="B40" s="100"/>
      <c r="C40" s="109"/>
      <c r="D40" s="55">
        <v>19</v>
      </c>
      <c r="E40" s="25" t="s">
        <v>59</v>
      </c>
      <c r="F40" s="26" t="s">
        <v>62</v>
      </c>
      <c r="G40" s="22">
        <v>1</v>
      </c>
      <c r="H40" s="22">
        <v>0</v>
      </c>
      <c r="I40" s="34">
        <v>0</v>
      </c>
      <c r="J40" s="35">
        <f t="shared" si="1"/>
        <v>0</v>
      </c>
      <c r="K40" s="36">
        <f t="shared" si="0"/>
        <v>0</v>
      </c>
    </row>
    <row r="41" spans="1:11" x14ac:dyDescent="0.25">
      <c r="A41" s="111"/>
      <c r="B41" s="100"/>
      <c r="C41" s="109" t="s">
        <v>91</v>
      </c>
      <c r="D41" s="55">
        <v>19</v>
      </c>
      <c r="E41" s="25" t="s">
        <v>58</v>
      </c>
      <c r="F41" s="26" t="s">
        <v>63</v>
      </c>
      <c r="G41" s="22">
        <v>3</v>
      </c>
      <c r="H41" s="22">
        <v>1</v>
      </c>
      <c r="I41" s="34">
        <v>0</v>
      </c>
      <c r="J41" s="35">
        <f t="shared" si="1"/>
        <v>0</v>
      </c>
      <c r="K41" s="36">
        <f t="shared" si="0"/>
        <v>0</v>
      </c>
    </row>
    <row r="42" spans="1:11" x14ac:dyDescent="0.25">
      <c r="A42" s="111"/>
      <c r="B42" s="100"/>
      <c r="C42" s="109"/>
      <c r="D42" s="55">
        <v>19</v>
      </c>
      <c r="E42" s="25" t="s">
        <v>59</v>
      </c>
      <c r="F42" s="26" t="s">
        <v>62</v>
      </c>
      <c r="G42" s="22">
        <v>1</v>
      </c>
      <c r="H42" s="22">
        <v>0</v>
      </c>
      <c r="I42" s="34">
        <v>0</v>
      </c>
      <c r="J42" s="35">
        <f t="shared" si="1"/>
        <v>0</v>
      </c>
      <c r="K42" s="36">
        <f t="shared" si="0"/>
        <v>0</v>
      </c>
    </row>
    <row r="43" spans="1:11" ht="38.25" x14ac:dyDescent="0.25">
      <c r="A43" s="112"/>
      <c r="B43" s="101"/>
      <c r="C43" s="67" t="s">
        <v>208</v>
      </c>
      <c r="D43" s="55">
        <v>14</v>
      </c>
      <c r="E43" s="25" t="s">
        <v>58</v>
      </c>
      <c r="F43" s="26" t="s">
        <v>63</v>
      </c>
      <c r="G43" s="22">
        <v>2</v>
      </c>
      <c r="H43" s="22">
        <v>1</v>
      </c>
      <c r="I43" s="34">
        <v>0</v>
      </c>
      <c r="J43" s="35">
        <f>D43*I43</f>
        <v>0</v>
      </c>
      <c r="K43" s="36">
        <f>J43*(G43+H43)</f>
        <v>0</v>
      </c>
    </row>
    <row r="44" spans="1:11" x14ac:dyDescent="0.25">
      <c r="A44" s="110" t="s">
        <v>6</v>
      </c>
      <c r="B44" s="99" t="s">
        <v>23</v>
      </c>
      <c r="C44" s="109" t="s">
        <v>87</v>
      </c>
      <c r="D44" s="55">
        <v>41</v>
      </c>
      <c r="E44" s="25" t="s">
        <v>58</v>
      </c>
      <c r="F44" s="26" t="s">
        <v>63</v>
      </c>
      <c r="G44" s="22">
        <v>3</v>
      </c>
      <c r="H44" s="22">
        <v>1</v>
      </c>
      <c r="I44" s="34">
        <v>0</v>
      </c>
      <c r="J44" s="35">
        <f t="shared" si="1"/>
        <v>0</v>
      </c>
      <c r="K44" s="36">
        <f t="shared" si="0"/>
        <v>0</v>
      </c>
    </row>
    <row r="45" spans="1:11" x14ac:dyDescent="0.25">
      <c r="A45" s="111"/>
      <c r="B45" s="100"/>
      <c r="C45" s="109"/>
      <c r="D45" s="55">
        <v>41</v>
      </c>
      <c r="E45" s="25" t="s">
        <v>59</v>
      </c>
      <c r="F45" s="26" t="s">
        <v>62</v>
      </c>
      <c r="G45" s="22">
        <v>1</v>
      </c>
      <c r="H45" s="22">
        <v>0</v>
      </c>
      <c r="I45" s="34">
        <v>0</v>
      </c>
      <c r="J45" s="35">
        <f t="shared" si="1"/>
        <v>0</v>
      </c>
      <c r="K45" s="36">
        <f t="shared" si="0"/>
        <v>0</v>
      </c>
    </row>
    <row r="46" spans="1:11" x14ac:dyDescent="0.25">
      <c r="A46" s="111"/>
      <c r="B46" s="100"/>
      <c r="C46" s="109" t="s">
        <v>88</v>
      </c>
      <c r="D46" s="55">
        <v>246</v>
      </c>
      <c r="E46" s="25" t="s">
        <v>58</v>
      </c>
      <c r="F46" s="26" t="s">
        <v>63</v>
      </c>
      <c r="G46" s="22">
        <v>3</v>
      </c>
      <c r="H46" s="22">
        <v>1</v>
      </c>
      <c r="I46" s="34">
        <v>0</v>
      </c>
      <c r="J46" s="35">
        <f t="shared" si="1"/>
        <v>0</v>
      </c>
      <c r="K46" s="36">
        <f t="shared" si="0"/>
        <v>0</v>
      </c>
    </row>
    <row r="47" spans="1:11" x14ac:dyDescent="0.25">
      <c r="A47" s="111"/>
      <c r="B47" s="100"/>
      <c r="C47" s="109"/>
      <c r="D47" s="55">
        <v>246</v>
      </c>
      <c r="E47" s="25" t="s">
        <v>59</v>
      </c>
      <c r="F47" s="26" t="s">
        <v>62</v>
      </c>
      <c r="G47" s="22">
        <v>1</v>
      </c>
      <c r="H47" s="22">
        <v>0</v>
      </c>
      <c r="I47" s="34">
        <v>0</v>
      </c>
      <c r="J47" s="35">
        <f t="shared" si="1"/>
        <v>0</v>
      </c>
      <c r="K47" s="36">
        <f t="shared" si="0"/>
        <v>0</v>
      </c>
    </row>
    <row r="48" spans="1:11" x14ac:dyDescent="0.25">
      <c r="A48" s="111"/>
      <c r="B48" s="100"/>
      <c r="C48" s="109" t="s">
        <v>93</v>
      </c>
      <c r="D48" s="55">
        <v>82</v>
      </c>
      <c r="E48" s="25" t="s">
        <v>58</v>
      </c>
      <c r="F48" s="26" t="s">
        <v>63</v>
      </c>
      <c r="G48" s="22">
        <v>3</v>
      </c>
      <c r="H48" s="22">
        <v>1</v>
      </c>
      <c r="I48" s="34">
        <v>0</v>
      </c>
      <c r="J48" s="35">
        <f t="shared" si="1"/>
        <v>0</v>
      </c>
      <c r="K48" s="36">
        <f t="shared" si="0"/>
        <v>0</v>
      </c>
    </row>
    <row r="49" spans="1:11" x14ac:dyDescent="0.25">
      <c r="A49" s="111"/>
      <c r="B49" s="100"/>
      <c r="C49" s="109"/>
      <c r="D49" s="55">
        <v>82</v>
      </c>
      <c r="E49" s="25" t="s">
        <v>59</v>
      </c>
      <c r="F49" s="26" t="s">
        <v>62</v>
      </c>
      <c r="G49" s="22">
        <v>1</v>
      </c>
      <c r="H49" s="22">
        <v>0</v>
      </c>
      <c r="I49" s="34">
        <v>0</v>
      </c>
      <c r="J49" s="35">
        <f t="shared" si="1"/>
        <v>0</v>
      </c>
      <c r="K49" s="36">
        <f t="shared" si="0"/>
        <v>0</v>
      </c>
    </row>
    <row r="50" spans="1:11" x14ac:dyDescent="0.25">
      <c r="A50" s="111"/>
      <c r="B50" s="100"/>
      <c r="C50" s="109" t="s">
        <v>89</v>
      </c>
      <c r="D50" s="55">
        <v>41</v>
      </c>
      <c r="E50" s="25" t="s">
        <v>58</v>
      </c>
      <c r="F50" s="26" t="s">
        <v>63</v>
      </c>
      <c r="G50" s="22">
        <v>3</v>
      </c>
      <c r="H50" s="22">
        <v>1</v>
      </c>
      <c r="I50" s="34">
        <v>0</v>
      </c>
      <c r="J50" s="35">
        <f t="shared" si="1"/>
        <v>0</v>
      </c>
      <c r="K50" s="36">
        <f t="shared" si="0"/>
        <v>0</v>
      </c>
    </row>
    <row r="51" spans="1:11" x14ac:dyDescent="0.25">
      <c r="A51" s="111"/>
      <c r="B51" s="100"/>
      <c r="C51" s="109"/>
      <c r="D51" s="55">
        <v>41</v>
      </c>
      <c r="E51" s="25" t="s">
        <v>59</v>
      </c>
      <c r="F51" s="26" t="s">
        <v>62</v>
      </c>
      <c r="G51" s="22">
        <v>1</v>
      </c>
      <c r="H51" s="22">
        <v>0</v>
      </c>
      <c r="I51" s="34">
        <v>0</v>
      </c>
      <c r="J51" s="35">
        <f t="shared" si="1"/>
        <v>0</v>
      </c>
      <c r="K51" s="36">
        <f t="shared" si="0"/>
        <v>0</v>
      </c>
    </row>
    <row r="52" spans="1:11" x14ac:dyDescent="0.25">
      <c r="A52" s="111"/>
      <c r="B52" s="100"/>
      <c r="C52" s="109" t="s">
        <v>4</v>
      </c>
      <c r="D52" s="55">
        <v>41</v>
      </c>
      <c r="E52" s="25" t="s">
        <v>58</v>
      </c>
      <c r="F52" s="26" t="s">
        <v>63</v>
      </c>
      <c r="G52" s="22">
        <v>3</v>
      </c>
      <c r="H52" s="22">
        <v>1</v>
      </c>
      <c r="I52" s="34">
        <v>0</v>
      </c>
      <c r="J52" s="35">
        <f t="shared" si="1"/>
        <v>0</v>
      </c>
      <c r="K52" s="36">
        <f t="shared" si="0"/>
        <v>0</v>
      </c>
    </row>
    <row r="53" spans="1:11" x14ac:dyDescent="0.25">
      <c r="A53" s="111"/>
      <c r="B53" s="100"/>
      <c r="C53" s="109"/>
      <c r="D53" s="55">
        <v>41</v>
      </c>
      <c r="E53" s="25" t="s">
        <v>59</v>
      </c>
      <c r="F53" s="26" t="s">
        <v>62</v>
      </c>
      <c r="G53" s="22">
        <v>1</v>
      </c>
      <c r="H53" s="22">
        <v>0</v>
      </c>
      <c r="I53" s="34">
        <v>0</v>
      </c>
      <c r="J53" s="35">
        <f t="shared" si="1"/>
        <v>0</v>
      </c>
      <c r="K53" s="36">
        <f t="shared" si="0"/>
        <v>0</v>
      </c>
    </row>
    <row r="54" spans="1:11" x14ac:dyDescent="0.25">
      <c r="A54" s="111"/>
      <c r="B54" s="100"/>
      <c r="C54" s="109" t="s">
        <v>3</v>
      </c>
      <c r="D54" s="55">
        <v>41</v>
      </c>
      <c r="E54" s="25" t="s">
        <v>58</v>
      </c>
      <c r="F54" s="26" t="s">
        <v>63</v>
      </c>
      <c r="G54" s="22">
        <v>3</v>
      </c>
      <c r="H54" s="22">
        <v>1</v>
      </c>
      <c r="I54" s="34">
        <v>0</v>
      </c>
      <c r="J54" s="35">
        <f t="shared" si="1"/>
        <v>0</v>
      </c>
      <c r="K54" s="36">
        <f t="shared" si="0"/>
        <v>0</v>
      </c>
    </row>
    <row r="55" spans="1:11" x14ac:dyDescent="0.25">
      <c r="A55" s="111"/>
      <c r="B55" s="100"/>
      <c r="C55" s="109"/>
      <c r="D55" s="55">
        <v>41</v>
      </c>
      <c r="E55" s="25" t="s">
        <v>59</v>
      </c>
      <c r="F55" s="26" t="s">
        <v>62</v>
      </c>
      <c r="G55" s="22">
        <v>1</v>
      </c>
      <c r="H55" s="22">
        <v>0</v>
      </c>
      <c r="I55" s="34">
        <v>0</v>
      </c>
      <c r="J55" s="35">
        <f t="shared" si="1"/>
        <v>0</v>
      </c>
      <c r="K55" s="36">
        <f t="shared" si="0"/>
        <v>0</v>
      </c>
    </row>
    <row r="56" spans="1:11" x14ac:dyDescent="0.25">
      <c r="A56" s="111"/>
      <c r="B56" s="100"/>
      <c r="C56" s="109" t="s">
        <v>30</v>
      </c>
      <c r="D56" s="55">
        <v>41</v>
      </c>
      <c r="E56" s="25" t="s">
        <v>58</v>
      </c>
      <c r="F56" s="26" t="s">
        <v>63</v>
      </c>
      <c r="G56" s="22">
        <v>3</v>
      </c>
      <c r="H56" s="22">
        <v>1</v>
      </c>
      <c r="I56" s="34">
        <v>0</v>
      </c>
      <c r="J56" s="35">
        <f t="shared" si="1"/>
        <v>0</v>
      </c>
      <c r="K56" s="36">
        <f t="shared" si="0"/>
        <v>0</v>
      </c>
    </row>
    <row r="57" spans="1:11" x14ac:dyDescent="0.25">
      <c r="A57" s="111"/>
      <c r="B57" s="100"/>
      <c r="C57" s="109"/>
      <c r="D57" s="55">
        <v>41</v>
      </c>
      <c r="E57" s="25" t="s">
        <v>59</v>
      </c>
      <c r="F57" s="26" t="s">
        <v>62</v>
      </c>
      <c r="G57" s="22">
        <v>1</v>
      </c>
      <c r="H57" s="22">
        <v>0</v>
      </c>
      <c r="I57" s="34">
        <v>0</v>
      </c>
      <c r="J57" s="35">
        <f t="shared" si="1"/>
        <v>0</v>
      </c>
      <c r="K57" s="36">
        <f t="shared" si="0"/>
        <v>0</v>
      </c>
    </row>
    <row r="58" spans="1:11" x14ac:dyDescent="0.25">
      <c r="A58" s="111"/>
      <c r="B58" s="100"/>
      <c r="C58" s="109" t="s">
        <v>91</v>
      </c>
      <c r="D58" s="55">
        <v>41</v>
      </c>
      <c r="E58" s="25" t="s">
        <v>58</v>
      </c>
      <c r="F58" s="26" t="s">
        <v>63</v>
      </c>
      <c r="G58" s="22">
        <v>3</v>
      </c>
      <c r="H58" s="22">
        <v>1</v>
      </c>
      <c r="I58" s="34">
        <v>0</v>
      </c>
      <c r="J58" s="35">
        <f t="shared" si="1"/>
        <v>0</v>
      </c>
      <c r="K58" s="36">
        <f t="shared" si="0"/>
        <v>0</v>
      </c>
    </row>
    <row r="59" spans="1:11" x14ac:dyDescent="0.25">
      <c r="A59" s="111"/>
      <c r="B59" s="100"/>
      <c r="C59" s="109"/>
      <c r="D59" s="55">
        <v>41</v>
      </c>
      <c r="E59" s="25" t="s">
        <v>59</v>
      </c>
      <c r="F59" s="26" t="s">
        <v>62</v>
      </c>
      <c r="G59" s="22">
        <v>1</v>
      </c>
      <c r="H59" s="22">
        <v>0</v>
      </c>
      <c r="I59" s="34">
        <v>0</v>
      </c>
      <c r="J59" s="35">
        <f t="shared" si="1"/>
        <v>0</v>
      </c>
      <c r="K59" s="36">
        <f t="shared" si="0"/>
        <v>0</v>
      </c>
    </row>
    <row r="60" spans="1:11" x14ac:dyDescent="0.25">
      <c r="A60" s="111"/>
      <c r="B60" s="100"/>
      <c r="C60" s="45" t="s">
        <v>92</v>
      </c>
      <c r="D60" s="55">
        <v>12</v>
      </c>
      <c r="E60" s="25" t="s">
        <v>58</v>
      </c>
      <c r="F60" s="26" t="s">
        <v>63</v>
      </c>
      <c r="G60" s="22">
        <v>3</v>
      </c>
      <c r="H60" s="22">
        <v>1</v>
      </c>
      <c r="I60" s="34">
        <v>0</v>
      </c>
      <c r="J60" s="35">
        <f t="shared" si="1"/>
        <v>0</v>
      </c>
      <c r="K60" s="36">
        <f t="shared" si="0"/>
        <v>0</v>
      </c>
    </row>
    <row r="61" spans="1:11" x14ac:dyDescent="0.25">
      <c r="A61" s="111"/>
      <c r="B61" s="100"/>
      <c r="C61" s="45" t="s">
        <v>94</v>
      </c>
      <c r="D61" s="55">
        <v>1</v>
      </c>
      <c r="E61" s="25" t="s">
        <v>58</v>
      </c>
      <c r="F61" s="26" t="s">
        <v>63</v>
      </c>
      <c r="G61" s="22">
        <v>3</v>
      </c>
      <c r="H61" s="22">
        <v>1</v>
      </c>
      <c r="I61" s="34">
        <v>0</v>
      </c>
      <c r="J61" s="35">
        <f t="shared" si="1"/>
        <v>0</v>
      </c>
      <c r="K61" s="36">
        <f t="shared" si="0"/>
        <v>0</v>
      </c>
    </row>
    <row r="62" spans="1:11" ht="38.25" x14ac:dyDescent="0.25">
      <c r="A62" s="112"/>
      <c r="B62" s="101"/>
      <c r="C62" s="67" t="s">
        <v>208</v>
      </c>
      <c r="D62" s="55">
        <v>6</v>
      </c>
      <c r="E62" s="25" t="s">
        <v>58</v>
      </c>
      <c r="F62" s="26" t="s">
        <v>63</v>
      </c>
      <c r="G62" s="22">
        <v>2</v>
      </c>
      <c r="H62" s="22">
        <v>1</v>
      </c>
      <c r="I62" s="34">
        <v>0</v>
      </c>
      <c r="J62" s="35">
        <f>D62*I62</f>
        <v>0</v>
      </c>
      <c r="K62" s="36">
        <f>J62*(G62+H62)</f>
        <v>0</v>
      </c>
    </row>
    <row r="63" spans="1:11" x14ac:dyDescent="0.25">
      <c r="A63" s="110" t="s">
        <v>7</v>
      </c>
      <c r="B63" s="99" t="s">
        <v>24</v>
      </c>
      <c r="C63" s="109" t="s">
        <v>87</v>
      </c>
      <c r="D63" s="55">
        <v>40</v>
      </c>
      <c r="E63" s="25" t="s">
        <v>58</v>
      </c>
      <c r="F63" s="26" t="s">
        <v>63</v>
      </c>
      <c r="G63" s="22">
        <v>3</v>
      </c>
      <c r="H63" s="22">
        <v>1</v>
      </c>
      <c r="I63" s="34">
        <v>0</v>
      </c>
      <c r="J63" s="35">
        <f t="shared" si="1"/>
        <v>0</v>
      </c>
      <c r="K63" s="36">
        <f t="shared" si="0"/>
        <v>0</v>
      </c>
    </row>
    <row r="64" spans="1:11" x14ac:dyDescent="0.25">
      <c r="A64" s="111"/>
      <c r="B64" s="100"/>
      <c r="C64" s="109"/>
      <c r="D64" s="55">
        <v>40</v>
      </c>
      <c r="E64" s="25" t="s">
        <v>59</v>
      </c>
      <c r="F64" s="26" t="s">
        <v>62</v>
      </c>
      <c r="G64" s="22">
        <v>1</v>
      </c>
      <c r="H64" s="22">
        <v>0</v>
      </c>
      <c r="I64" s="34">
        <v>0</v>
      </c>
      <c r="J64" s="35">
        <f t="shared" si="1"/>
        <v>0</v>
      </c>
      <c r="K64" s="36">
        <f t="shared" si="0"/>
        <v>0</v>
      </c>
    </row>
    <row r="65" spans="1:11" x14ac:dyDescent="0.25">
      <c r="A65" s="111"/>
      <c r="B65" s="100"/>
      <c r="C65" s="109" t="s">
        <v>88</v>
      </c>
      <c r="D65" s="55">
        <v>246</v>
      </c>
      <c r="E65" s="25" t="s">
        <v>58</v>
      </c>
      <c r="F65" s="26" t="s">
        <v>63</v>
      </c>
      <c r="G65" s="22">
        <v>3</v>
      </c>
      <c r="H65" s="22">
        <v>1</v>
      </c>
      <c r="I65" s="34">
        <v>0</v>
      </c>
      <c r="J65" s="35">
        <f t="shared" si="1"/>
        <v>0</v>
      </c>
      <c r="K65" s="36">
        <f t="shared" si="0"/>
        <v>0</v>
      </c>
    </row>
    <row r="66" spans="1:11" x14ac:dyDescent="0.25">
      <c r="A66" s="111"/>
      <c r="B66" s="100"/>
      <c r="C66" s="109"/>
      <c r="D66" s="55">
        <v>246</v>
      </c>
      <c r="E66" s="25" t="s">
        <v>59</v>
      </c>
      <c r="F66" s="26" t="s">
        <v>62</v>
      </c>
      <c r="G66" s="22">
        <v>1</v>
      </c>
      <c r="H66" s="22">
        <v>0</v>
      </c>
      <c r="I66" s="34">
        <v>0</v>
      </c>
      <c r="J66" s="35">
        <f t="shared" si="1"/>
        <v>0</v>
      </c>
      <c r="K66" s="36">
        <f t="shared" si="0"/>
        <v>0</v>
      </c>
    </row>
    <row r="67" spans="1:11" x14ac:dyDescent="0.25">
      <c r="A67" s="111"/>
      <c r="B67" s="100"/>
      <c r="C67" s="109" t="s">
        <v>93</v>
      </c>
      <c r="D67" s="55">
        <v>82</v>
      </c>
      <c r="E67" s="25" t="s">
        <v>58</v>
      </c>
      <c r="F67" s="26" t="s">
        <v>63</v>
      </c>
      <c r="G67" s="22">
        <v>3</v>
      </c>
      <c r="H67" s="22">
        <v>1</v>
      </c>
      <c r="I67" s="34">
        <v>0</v>
      </c>
      <c r="J67" s="35">
        <f t="shared" si="1"/>
        <v>0</v>
      </c>
      <c r="K67" s="36">
        <f t="shared" si="0"/>
        <v>0</v>
      </c>
    </row>
    <row r="68" spans="1:11" x14ac:dyDescent="0.25">
      <c r="A68" s="111"/>
      <c r="B68" s="100"/>
      <c r="C68" s="109"/>
      <c r="D68" s="55">
        <v>82</v>
      </c>
      <c r="E68" s="25" t="s">
        <v>59</v>
      </c>
      <c r="F68" s="26" t="s">
        <v>62</v>
      </c>
      <c r="G68" s="22">
        <v>1</v>
      </c>
      <c r="H68" s="22">
        <v>0</v>
      </c>
      <c r="I68" s="34">
        <v>0</v>
      </c>
      <c r="J68" s="35">
        <f t="shared" si="1"/>
        <v>0</v>
      </c>
      <c r="K68" s="36">
        <f t="shared" si="0"/>
        <v>0</v>
      </c>
    </row>
    <row r="69" spans="1:11" x14ac:dyDescent="0.25">
      <c r="A69" s="111"/>
      <c r="B69" s="100"/>
      <c r="C69" s="109" t="s">
        <v>89</v>
      </c>
      <c r="D69" s="55">
        <v>41</v>
      </c>
      <c r="E69" s="25" t="s">
        <v>58</v>
      </c>
      <c r="F69" s="26" t="s">
        <v>63</v>
      </c>
      <c r="G69" s="22">
        <v>3</v>
      </c>
      <c r="H69" s="22">
        <v>1</v>
      </c>
      <c r="I69" s="34">
        <v>0</v>
      </c>
      <c r="J69" s="35">
        <f t="shared" si="1"/>
        <v>0</v>
      </c>
      <c r="K69" s="36">
        <f t="shared" si="0"/>
        <v>0</v>
      </c>
    </row>
    <row r="70" spans="1:11" x14ac:dyDescent="0.25">
      <c r="A70" s="111"/>
      <c r="B70" s="100"/>
      <c r="C70" s="109"/>
      <c r="D70" s="55">
        <v>41</v>
      </c>
      <c r="E70" s="25" t="s">
        <v>59</v>
      </c>
      <c r="F70" s="26" t="s">
        <v>62</v>
      </c>
      <c r="G70" s="22">
        <v>1</v>
      </c>
      <c r="H70" s="22">
        <v>0</v>
      </c>
      <c r="I70" s="34">
        <v>0</v>
      </c>
      <c r="J70" s="35">
        <f t="shared" si="1"/>
        <v>0</v>
      </c>
      <c r="K70" s="36">
        <f t="shared" si="0"/>
        <v>0</v>
      </c>
    </row>
    <row r="71" spans="1:11" x14ac:dyDescent="0.25">
      <c r="A71" s="111"/>
      <c r="B71" s="100"/>
      <c r="C71" s="109" t="s">
        <v>4</v>
      </c>
      <c r="D71" s="55">
        <v>41</v>
      </c>
      <c r="E71" s="25" t="s">
        <v>58</v>
      </c>
      <c r="F71" s="26" t="s">
        <v>63</v>
      </c>
      <c r="G71" s="22">
        <v>3</v>
      </c>
      <c r="H71" s="22">
        <v>1</v>
      </c>
      <c r="I71" s="34">
        <v>0</v>
      </c>
      <c r="J71" s="35">
        <f t="shared" si="1"/>
        <v>0</v>
      </c>
      <c r="K71" s="36">
        <f t="shared" si="0"/>
        <v>0</v>
      </c>
    </row>
    <row r="72" spans="1:11" x14ac:dyDescent="0.25">
      <c r="A72" s="111"/>
      <c r="B72" s="100"/>
      <c r="C72" s="109"/>
      <c r="D72" s="55">
        <v>41</v>
      </c>
      <c r="E72" s="25" t="s">
        <v>59</v>
      </c>
      <c r="F72" s="26" t="s">
        <v>62</v>
      </c>
      <c r="G72" s="22">
        <v>1</v>
      </c>
      <c r="H72" s="22">
        <v>0</v>
      </c>
      <c r="I72" s="34">
        <v>0</v>
      </c>
      <c r="J72" s="35">
        <f t="shared" si="1"/>
        <v>0</v>
      </c>
      <c r="K72" s="36">
        <f t="shared" si="0"/>
        <v>0</v>
      </c>
    </row>
    <row r="73" spans="1:11" x14ac:dyDescent="0.25">
      <c r="A73" s="111"/>
      <c r="B73" s="100"/>
      <c r="C73" s="109" t="s">
        <v>3</v>
      </c>
      <c r="D73" s="55">
        <v>41</v>
      </c>
      <c r="E73" s="25" t="s">
        <v>58</v>
      </c>
      <c r="F73" s="26" t="s">
        <v>63</v>
      </c>
      <c r="G73" s="22">
        <v>3</v>
      </c>
      <c r="H73" s="22">
        <v>1</v>
      </c>
      <c r="I73" s="34">
        <v>0</v>
      </c>
      <c r="J73" s="35">
        <f t="shared" si="1"/>
        <v>0</v>
      </c>
      <c r="K73" s="36">
        <f t="shared" si="0"/>
        <v>0</v>
      </c>
    </row>
    <row r="74" spans="1:11" x14ac:dyDescent="0.25">
      <c r="A74" s="111"/>
      <c r="B74" s="100"/>
      <c r="C74" s="109"/>
      <c r="D74" s="55">
        <v>41</v>
      </c>
      <c r="E74" s="25" t="s">
        <v>59</v>
      </c>
      <c r="F74" s="26" t="s">
        <v>62</v>
      </c>
      <c r="G74" s="22">
        <v>1</v>
      </c>
      <c r="H74" s="22">
        <v>0</v>
      </c>
      <c r="I74" s="34">
        <v>0</v>
      </c>
      <c r="J74" s="35">
        <f t="shared" si="1"/>
        <v>0</v>
      </c>
      <c r="K74" s="36">
        <f t="shared" si="0"/>
        <v>0</v>
      </c>
    </row>
    <row r="75" spans="1:11" x14ac:dyDescent="0.25">
      <c r="A75" s="111"/>
      <c r="B75" s="100"/>
      <c r="C75" s="109" t="s">
        <v>30</v>
      </c>
      <c r="D75" s="55">
        <v>41</v>
      </c>
      <c r="E75" s="25" t="s">
        <v>58</v>
      </c>
      <c r="F75" s="26" t="s">
        <v>63</v>
      </c>
      <c r="G75" s="22">
        <v>3</v>
      </c>
      <c r="H75" s="22">
        <v>1</v>
      </c>
      <c r="I75" s="34">
        <v>0</v>
      </c>
      <c r="J75" s="35">
        <f t="shared" si="1"/>
        <v>0</v>
      </c>
      <c r="K75" s="36">
        <f t="shared" si="0"/>
        <v>0</v>
      </c>
    </row>
    <row r="76" spans="1:11" x14ac:dyDescent="0.25">
      <c r="A76" s="111"/>
      <c r="B76" s="100"/>
      <c r="C76" s="109"/>
      <c r="D76" s="55">
        <v>41</v>
      </c>
      <c r="E76" s="25" t="s">
        <v>59</v>
      </c>
      <c r="F76" s="26" t="s">
        <v>62</v>
      </c>
      <c r="G76" s="22">
        <v>1</v>
      </c>
      <c r="H76" s="22">
        <v>0</v>
      </c>
      <c r="I76" s="34">
        <v>0</v>
      </c>
      <c r="J76" s="35">
        <f t="shared" si="1"/>
        <v>0</v>
      </c>
      <c r="K76" s="36">
        <f t="shared" si="0"/>
        <v>0</v>
      </c>
    </row>
    <row r="77" spans="1:11" x14ac:dyDescent="0.25">
      <c r="A77" s="111"/>
      <c r="B77" s="100"/>
      <c r="C77" s="109" t="s">
        <v>91</v>
      </c>
      <c r="D77" s="55">
        <v>41</v>
      </c>
      <c r="E77" s="25" t="s">
        <v>58</v>
      </c>
      <c r="F77" s="26" t="s">
        <v>63</v>
      </c>
      <c r="G77" s="22">
        <v>3</v>
      </c>
      <c r="H77" s="22">
        <v>1</v>
      </c>
      <c r="I77" s="34">
        <v>0</v>
      </c>
      <c r="J77" s="35">
        <f t="shared" si="1"/>
        <v>0</v>
      </c>
      <c r="K77" s="36">
        <f t="shared" ref="K77:K144" si="4">J77*(G77+H77)</f>
        <v>0</v>
      </c>
    </row>
    <row r="78" spans="1:11" x14ac:dyDescent="0.25">
      <c r="A78" s="111"/>
      <c r="B78" s="100"/>
      <c r="C78" s="109"/>
      <c r="D78" s="55">
        <v>41</v>
      </c>
      <c r="E78" s="25" t="s">
        <v>59</v>
      </c>
      <c r="F78" s="26" t="s">
        <v>62</v>
      </c>
      <c r="G78" s="22">
        <v>1</v>
      </c>
      <c r="H78" s="22">
        <v>0</v>
      </c>
      <c r="I78" s="34">
        <v>0</v>
      </c>
      <c r="J78" s="35">
        <f t="shared" ref="J78:J145" si="5">D78*I78</f>
        <v>0</v>
      </c>
      <c r="K78" s="36">
        <f t="shared" si="4"/>
        <v>0</v>
      </c>
    </row>
    <row r="79" spans="1:11" x14ac:dyDescent="0.25">
      <c r="A79" s="111"/>
      <c r="B79" s="100"/>
      <c r="C79" s="45" t="s">
        <v>92</v>
      </c>
      <c r="D79" s="55">
        <v>10</v>
      </c>
      <c r="E79" s="25" t="s">
        <v>58</v>
      </c>
      <c r="F79" s="26" t="s">
        <v>63</v>
      </c>
      <c r="G79" s="22">
        <v>3</v>
      </c>
      <c r="H79" s="22">
        <v>1</v>
      </c>
      <c r="I79" s="34">
        <v>0</v>
      </c>
      <c r="J79" s="35">
        <f t="shared" si="5"/>
        <v>0</v>
      </c>
      <c r="K79" s="36">
        <f t="shared" si="4"/>
        <v>0</v>
      </c>
    </row>
    <row r="80" spans="1:11" x14ac:dyDescent="0.25">
      <c r="A80" s="111"/>
      <c r="B80" s="100"/>
      <c r="C80" s="67" t="s">
        <v>94</v>
      </c>
      <c r="D80" s="55">
        <v>1</v>
      </c>
      <c r="E80" s="25" t="s">
        <v>59</v>
      </c>
      <c r="F80" s="26" t="s">
        <v>62</v>
      </c>
      <c r="G80" s="22">
        <v>3</v>
      </c>
      <c r="H80" s="22">
        <v>1</v>
      </c>
      <c r="I80" s="34">
        <v>0</v>
      </c>
      <c r="J80" s="35">
        <f t="shared" ref="J80" si="6">D80*I80</f>
        <v>0</v>
      </c>
      <c r="K80" s="36">
        <f t="shared" ref="K80" si="7">J80*(G80+H80)</f>
        <v>0</v>
      </c>
    </row>
    <row r="81" spans="1:11" ht="38.25" x14ac:dyDescent="0.25">
      <c r="A81" s="112"/>
      <c r="B81" s="101"/>
      <c r="C81" s="67" t="s">
        <v>208</v>
      </c>
      <c r="D81" s="55">
        <v>4</v>
      </c>
      <c r="E81" s="25" t="s">
        <v>58</v>
      </c>
      <c r="F81" s="26" t="s">
        <v>63</v>
      </c>
      <c r="G81" s="22">
        <v>2</v>
      </c>
      <c r="H81" s="22">
        <v>1</v>
      </c>
      <c r="I81" s="34">
        <v>0</v>
      </c>
      <c r="J81" s="35">
        <f>D81*I81</f>
        <v>0</v>
      </c>
      <c r="K81" s="36">
        <f>J81*(G81+H81)</f>
        <v>0</v>
      </c>
    </row>
    <row r="82" spans="1:11" x14ac:dyDescent="0.25">
      <c r="A82" s="110" t="s">
        <v>8</v>
      </c>
      <c r="B82" s="99" t="s">
        <v>25</v>
      </c>
      <c r="C82" s="109" t="s">
        <v>87</v>
      </c>
      <c r="D82" s="55">
        <v>41</v>
      </c>
      <c r="E82" s="25" t="s">
        <v>58</v>
      </c>
      <c r="F82" s="26" t="s">
        <v>63</v>
      </c>
      <c r="G82" s="22">
        <v>3</v>
      </c>
      <c r="H82" s="22">
        <v>1</v>
      </c>
      <c r="I82" s="34">
        <v>0</v>
      </c>
      <c r="J82" s="35">
        <f t="shared" si="5"/>
        <v>0</v>
      </c>
      <c r="K82" s="36">
        <f t="shared" si="4"/>
        <v>0</v>
      </c>
    </row>
    <row r="83" spans="1:11" x14ac:dyDescent="0.25">
      <c r="A83" s="111"/>
      <c r="B83" s="100"/>
      <c r="C83" s="109"/>
      <c r="D83" s="55">
        <v>41</v>
      </c>
      <c r="E83" s="25" t="s">
        <v>59</v>
      </c>
      <c r="F83" s="26" t="s">
        <v>62</v>
      </c>
      <c r="G83" s="22">
        <v>1</v>
      </c>
      <c r="H83" s="22">
        <v>0</v>
      </c>
      <c r="I83" s="34">
        <v>0</v>
      </c>
      <c r="J83" s="35">
        <f t="shared" si="5"/>
        <v>0</v>
      </c>
      <c r="K83" s="36">
        <f t="shared" si="4"/>
        <v>0</v>
      </c>
    </row>
    <row r="84" spans="1:11" x14ac:dyDescent="0.25">
      <c r="A84" s="111"/>
      <c r="B84" s="100"/>
      <c r="C84" s="109" t="s">
        <v>88</v>
      </c>
      <c r="D84" s="55">
        <v>251</v>
      </c>
      <c r="E84" s="25" t="s">
        <v>58</v>
      </c>
      <c r="F84" s="26" t="s">
        <v>63</v>
      </c>
      <c r="G84" s="22">
        <v>3</v>
      </c>
      <c r="H84" s="22">
        <v>1</v>
      </c>
      <c r="I84" s="34">
        <v>0</v>
      </c>
      <c r="J84" s="35">
        <f t="shared" si="5"/>
        <v>0</v>
      </c>
      <c r="K84" s="36">
        <f t="shared" si="4"/>
        <v>0</v>
      </c>
    </row>
    <row r="85" spans="1:11" x14ac:dyDescent="0.25">
      <c r="A85" s="111"/>
      <c r="B85" s="100"/>
      <c r="C85" s="109"/>
      <c r="D85" s="55">
        <v>251</v>
      </c>
      <c r="E85" s="25" t="s">
        <v>59</v>
      </c>
      <c r="F85" s="26" t="s">
        <v>62</v>
      </c>
      <c r="G85" s="22">
        <v>1</v>
      </c>
      <c r="H85" s="22">
        <v>0</v>
      </c>
      <c r="I85" s="34">
        <v>0</v>
      </c>
      <c r="J85" s="35">
        <f t="shared" si="5"/>
        <v>0</v>
      </c>
      <c r="K85" s="36">
        <f t="shared" si="4"/>
        <v>0</v>
      </c>
    </row>
    <row r="86" spans="1:11" x14ac:dyDescent="0.25">
      <c r="A86" s="111"/>
      <c r="B86" s="100"/>
      <c r="C86" s="109" t="s">
        <v>93</v>
      </c>
      <c r="D86" s="55">
        <v>82</v>
      </c>
      <c r="E86" s="25" t="s">
        <v>58</v>
      </c>
      <c r="F86" s="26" t="s">
        <v>63</v>
      </c>
      <c r="G86" s="22">
        <v>3</v>
      </c>
      <c r="H86" s="22">
        <v>1</v>
      </c>
      <c r="I86" s="34">
        <v>0</v>
      </c>
      <c r="J86" s="35">
        <f t="shared" si="5"/>
        <v>0</v>
      </c>
      <c r="K86" s="36">
        <f t="shared" si="4"/>
        <v>0</v>
      </c>
    </row>
    <row r="87" spans="1:11" x14ac:dyDescent="0.25">
      <c r="A87" s="111"/>
      <c r="B87" s="100"/>
      <c r="C87" s="109"/>
      <c r="D87" s="55">
        <v>82</v>
      </c>
      <c r="E87" s="25" t="s">
        <v>59</v>
      </c>
      <c r="F87" s="26" t="s">
        <v>62</v>
      </c>
      <c r="G87" s="22">
        <v>1</v>
      </c>
      <c r="H87" s="22">
        <v>0</v>
      </c>
      <c r="I87" s="34">
        <v>0</v>
      </c>
      <c r="J87" s="35">
        <f t="shared" si="5"/>
        <v>0</v>
      </c>
      <c r="K87" s="36">
        <f t="shared" si="4"/>
        <v>0</v>
      </c>
    </row>
    <row r="88" spans="1:11" x14ac:dyDescent="0.25">
      <c r="A88" s="111"/>
      <c r="B88" s="100"/>
      <c r="C88" s="109" t="s">
        <v>89</v>
      </c>
      <c r="D88" s="55">
        <v>41</v>
      </c>
      <c r="E88" s="25" t="s">
        <v>58</v>
      </c>
      <c r="F88" s="26" t="s">
        <v>63</v>
      </c>
      <c r="G88" s="22">
        <v>3</v>
      </c>
      <c r="H88" s="22">
        <v>1</v>
      </c>
      <c r="I88" s="34">
        <v>0</v>
      </c>
      <c r="J88" s="35">
        <f t="shared" si="5"/>
        <v>0</v>
      </c>
      <c r="K88" s="36">
        <f t="shared" si="4"/>
        <v>0</v>
      </c>
    </row>
    <row r="89" spans="1:11" x14ac:dyDescent="0.25">
      <c r="A89" s="111"/>
      <c r="B89" s="100"/>
      <c r="C89" s="109"/>
      <c r="D89" s="55">
        <v>41</v>
      </c>
      <c r="E89" s="25" t="s">
        <v>59</v>
      </c>
      <c r="F89" s="26" t="s">
        <v>62</v>
      </c>
      <c r="G89" s="22">
        <v>1</v>
      </c>
      <c r="H89" s="22">
        <v>0</v>
      </c>
      <c r="I89" s="34">
        <v>0</v>
      </c>
      <c r="J89" s="35">
        <f t="shared" si="5"/>
        <v>0</v>
      </c>
      <c r="K89" s="36">
        <f t="shared" si="4"/>
        <v>0</v>
      </c>
    </row>
    <row r="90" spans="1:11" x14ac:dyDescent="0.25">
      <c r="A90" s="111"/>
      <c r="B90" s="100"/>
      <c r="C90" s="109" t="s">
        <v>4</v>
      </c>
      <c r="D90" s="55">
        <v>41</v>
      </c>
      <c r="E90" s="25" t="s">
        <v>58</v>
      </c>
      <c r="F90" s="26" t="s">
        <v>63</v>
      </c>
      <c r="G90" s="22">
        <v>3</v>
      </c>
      <c r="H90" s="22">
        <v>1</v>
      </c>
      <c r="I90" s="34">
        <v>0</v>
      </c>
      <c r="J90" s="35">
        <f t="shared" si="5"/>
        <v>0</v>
      </c>
      <c r="K90" s="36">
        <f t="shared" si="4"/>
        <v>0</v>
      </c>
    </row>
    <row r="91" spans="1:11" x14ac:dyDescent="0.25">
      <c r="A91" s="111"/>
      <c r="B91" s="100"/>
      <c r="C91" s="109"/>
      <c r="D91" s="55">
        <v>41</v>
      </c>
      <c r="E91" s="25" t="s">
        <v>59</v>
      </c>
      <c r="F91" s="26" t="s">
        <v>62</v>
      </c>
      <c r="G91" s="22">
        <v>1</v>
      </c>
      <c r="H91" s="22">
        <v>0</v>
      </c>
      <c r="I91" s="34">
        <v>0</v>
      </c>
      <c r="J91" s="35">
        <f t="shared" si="5"/>
        <v>0</v>
      </c>
      <c r="K91" s="36">
        <f t="shared" si="4"/>
        <v>0</v>
      </c>
    </row>
    <row r="92" spans="1:11" x14ac:dyDescent="0.25">
      <c r="A92" s="111"/>
      <c r="B92" s="100"/>
      <c r="C92" s="109" t="s">
        <v>3</v>
      </c>
      <c r="D92" s="55">
        <v>41</v>
      </c>
      <c r="E92" s="25" t="s">
        <v>58</v>
      </c>
      <c r="F92" s="26" t="s">
        <v>63</v>
      </c>
      <c r="G92" s="22">
        <v>3</v>
      </c>
      <c r="H92" s="22">
        <v>1</v>
      </c>
      <c r="I92" s="34">
        <v>0</v>
      </c>
      <c r="J92" s="35">
        <f t="shared" si="5"/>
        <v>0</v>
      </c>
      <c r="K92" s="36">
        <f t="shared" si="4"/>
        <v>0</v>
      </c>
    </row>
    <row r="93" spans="1:11" x14ac:dyDescent="0.25">
      <c r="A93" s="111"/>
      <c r="B93" s="100"/>
      <c r="C93" s="109"/>
      <c r="D93" s="55">
        <v>41</v>
      </c>
      <c r="E93" s="25" t="s">
        <v>59</v>
      </c>
      <c r="F93" s="26" t="s">
        <v>62</v>
      </c>
      <c r="G93" s="22">
        <v>1</v>
      </c>
      <c r="H93" s="22">
        <v>0</v>
      </c>
      <c r="I93" s="34">
        <v>0</v>
      </c>
      <c r="J93" s="35">
        <f t="shared" si="5"/>
        <v>0</v>
      </c>
      <c r="K93" s="36">
        <f t="shared" si="4"/>
        <v>0</v>
      </c>
    </row>
    <row r="94" spans="1:11" x14ac:dyDescent="0.25">
      <c r="A94" s="111"/>
      <c r="B94" s="100"/>
      <c r="C94" s="109" t="s">
        <v>30</v>
      </c>
      <c r="D94" s="55">
        <v>41</v>
      </c>
      <c r="E94" s="25" t="s">
        <v>58</v>
      </c>
      <c r="F94" s="26" t="s">
        <v>63</v>
      </c>
      <c r="G94" s="22">
        <v>3</v>
      </c>
      <c r="H94" s="22">
        <v>1</v>
      </c>
      <c r="I94" s="34">
        <v>0</v>
      </c>
      <c r="J94" s="35">
        <f t="shared" si="5"/>
        <v>0</v>
      </c>
      <c r="K94" s="36">
        <f t="shared" si="4"/>
        <v>0</v>
      </c>
    </row>
    <row r="95" spans="1:11" x14ac:dyDescent="0.25">
      <c r="A95" s="111"/>
      <c r="B95" s="100"/>
      <c r="C95" s="109"/>
      <c r="D95" s="55">
        <v>41</v>
      </c>
      <c r="E95" s="25" t="s">
        <v>59</v>
      </c>
      <c r="F95" s="26" t="s">
        <v>62</v>
      </c>
      <c r="G95" s="22">
        <v>1</v>
      </c>
      <c r="H95" s="22">
        <v>0</v>
      </c>
      <c r="I95" s="34">
        <v>0</v>
      </c>
      <c r="J95" s="35">
        <f t="shared" si="5"/>
        <v>0</v>
      </c>
      <c r="K95" s="36">
        <f t="shared" si="4"/>
        <v>0</v>
      </c>
    </row>
    <row r="96" spans="1:11" x14ac:dyDescent="0.25">
      <c r="A96" s="111"/>
      <c r="B96" s="100"/>
      <c r="C96" s="109" t="s">
        <v>91</v>
      </c>
      <c r="D96" s="55">
        <v>41</v>
      </c>
      <c r="E96" s="25" t="s">
        <v>58</v>
      </c>
      <c r="F96" s="26" t="s">
        <v>63</v>
      </c>
      <c r="G96" s="22">
        <v>3</v>
      </c>
      <c r="H96" s="22">
        <v>1</v>
      </c>
      <c r="I96" s="34">
        <v>0</v>
      </c>
      <c r="J96" s="35">
        <f t="shared" si="5"/>
        <v>0</v>
      </c>
      <c r="K96" s="36">
        <f t="shared" si="4"/>
        <v>0</v>
      </c>
    </row>
    <row r="97" spans="1:11" x14ac:dyDescent="0.25">
      <c r="A97" s="111"/>
      <c r="B97" s="100"/>
      <c r="C97" s="109"/>
      <c r="D97" s="55">
        <v>41</v>
      </c>
      <c r="E97" s="25" t="s">
        <v>59</v>
      </c>
      <c r="F97" s="26" t="s">
        <v>62</v>
      </c>
      <c r="G97" s="22">
        <v>1</v>
      </c>
      <c r="H97" s="22">
        <v>0</v>
      </c>
      <c r="I97" s="34">
        <v>0</v>
      </c>
      <c r="J97" s="35">
        <f t="shared" si="5"/>
        <v>0</v>
      </c>
      <c r="K97" s="36">
        <f t="shared" si="4"/>
        <v>0</v>
      </c>
    </row>
    <row r="98" spans="1:11" x14ac:dyDescent="0.25">
      <c r="A98" s="111"/>
      <c r="B98" s="100"/>
      <c r="C98" s="45" t="s">
        <v>92</v>
      </c>
      <c r="D98" s="55">
        <v>13</v>
      </c>
      <c r="E98" s="25" t="s">
        <v>58</v>
      </c>
      <c r="F98" s="26" t="s">
        <v>63</v>
      </c>
      <c r="G98" s="22">
        <v>3</v>
      </c>
      <c r="H98" s="22">
        <v>1</v>
      </c>
      <c r="I98" s="34">
        <v>0</v>
      </c>
      <c r="J98" s="35">
        <f t="shared" si="5"/>
        <v>0</v>
      </c>
      <c r="K98" s="36">
        <f t="shared" si="4"/>
        <v>0</v>
      </c>
    </row>
    <row r="99" spans="1:11" x14ac:dyDescent="0.25">
      <c r="A99" s="111"/>
      <c r="B99" s="100"/>
      <c r="C99" s="67" t="s">
        <v>94</v>
      </c>
      <c r="D99" s="55">
        <v>1</v>
      </c>
      <c r="E99" s="25" t="s">
        <v>59</v>
      </c>
      <c r="F99" s="26" t="s">
        <v>62</v>
      </c>
      <c r="G99" s="22">
        <v>3</v>
      </c>
      <c r="H99" s="22">
        <v>1</v>
      </c>
      <c r="I99" s="34">
        <v>0</v>
      </c>
      <c r="J99" s="35">
        <f t="shared" ref="J99" si="8">D99*I99</f>
        <v>0</v>
      </c>
      <c r="K99" s="36">
        <f t="shared" ref="K99" si="9">J99*(G99+H99)</f>
        <v>0</v>
      </c>
    </row>
    <row r="100" spans="1:11" ht="38.25" x14ac:dyDescent="0.25">
      <c r="A100" s="112"/>
      <c r="B100" s="101"/>
      <c r="C100" s="67" t="s">
        <v>208</v>
      </c>
      <c r="D100" s="55">
        <v>10</v>
      </c>
      <c r="E100" s="25" t="s">
        <v>58</v>
      </c>
      <c r="F100" s="26" t="s">
        <v>63</v>
      </c>
      <c r="G100" s="22">
        <v>2</v>
      </c>
      <c r="H100" s="22">
        <v>1</v>
      </c>
      <c r="I100" s="34">
        <v>0</v>
      </c>
      <c r="J100" s="35">
        <f>D100*I100</f>
        <v>0</v>
      </c>
      <c r="K100" s="36">
        <f>J100*(G100+H100)</f>
        <v>0</v>
      </c>
    </row>
    <row r="101" spans="1:11" x14ac:dyDescent="0.25">
      <c r="A101" s="116" t="s">
        <v>9</v>
      </c>
      <c r="B101" s="113" t="s">
        <v>26</v>
      </c>
      <c r="C101" s="109" t="s">
        <v>87</v>
      </c>
      <c r="D101" s="55">
        <v>42</v>
      </c>
      <c r="E101" s="25" t="s">
        <v>58</v>
      </c>
      <c r="F101" s="26" t="s">
        <v>63</v>
      </c>
      <c r="G101" s="22">
        <v>3</v>
      </c>
      <c r="H101" s="22">
        <v>1</v>
      </c>
      <c r="I101" s="34">
        <v>0</v>
      </c>
      <c r="J101" s="35">
        <f t="shared" si="5"/>
        <v>0</v>
      </c>
      <c r="K101" s="36">
        <f t="shared" si="4"/>
        <v>0</v>
      </c>
    </row>
    <row r="102" spans="1:11" x14ac:dyDescent="0.25">
      <c r="A102" s="116"/>
      <c r="B102" s="113"/>
      <c r="C102" s="109"/>
      <c r="D102" s="55">
        <v>42</v>
      </c>
      <c r="E102" s="25" t="s">
        <v>59</v>
      </c>
      <c r="F102" s="26" t="s">
        <v>62</v>
      </c>
      <c r="G102" s="22">
        <v>1</v>
      </c>
      <c r="H102" s="22">
        <v>0</v>
      </c>
      <c r="I102" s="34">
        <v>0</v>
      </c>
      <c r="J102" s="35">
        <f t="shared" si="5"/>
        <v>0</v>
      </c>
      <c r="K102" s="36">
        <f t="shared" si="4"/>
        <v>0</v>
      </c>
    </row>
    <row r="103" spans="1:11" x14ac:dyDescent="0.25">
      <c r="A103" s="116"/>
      <c r="B103" s="113"/>
      <c r="C103" s="109" t="s">
        <v>88</v>
      </c>
      <c r="D103" s="55">
        <v>252</v>
      </c>
      <c r="E103" s="25" t="s">
        <v>58</v>
      </c>
      <c r="F103" s="26" t="s">
        <v>63</v>
      </c>
      <c r="G103" s="22">
        <v>3</v>
      </c>
      <c r="H103" s="22">
        <v>1</v>
      </c>
      <c r="I103" s="34">
        <v>0</v>
      </c>
      <c r="J103" s="35">
        <f t="shared" si="5"/>
        <v>0</v>
      </c>
      <c r="K103" s="36">
        <f t="shared" si="4"/>
        <v>0</v>
      </c>
    </row>
    <row r="104" spans="1:11" x14ac:dyDescent="0.25">
      <c r="A104" s="116"/>
      <c r="B104" s="113"/>
      <c r="C104" s="109"/>
      <c r="D104" s="55">
        <v>252</v>
      </c>
      <c r="E104" s="25" t="s">
        <v>59</v>
      </c>
      <c r="F104" s="26" t="s">
        <v>62</v>
      </c>
      <c r="G104" s="22">
        <v>1</v>
      </c>
      <c r="H104" s="22">
        <v>0</v>
      </c>
      <c r="I104" s="34">
        <v>0</v>
      </c>
      <c r="J104" s="35">
        <f t="shared" si="5"/>
        <v>0</v>
      </c>
      <c r="K104" s="36">
        <f t="shared" si="4"/>
        <v>0</v>
      </c>
    </row>
    <row r="105" spans="1:11" x14ac:dyDescent="0.25">
      <c r="A105" s="116"/>
      <c r="B105" s="113"/>
      <c r="C105" s="109" t="s">
        <v>93</v>
      </c>
      <c r="D105" s="55">
        <v>84</v>
      </c>
      <c r="E105" s="25" t="s">
        <v>58</v>
      </c>
      <c r="F105" s="26" t="s">
        <v>63</v>
      </c>
      <c r="G105" s="22">
        <v>3</v>
      </c>
      <c r="H105" s="22">
        <v>1</v>
      </c>
      <c r="I105" s="34">
        <v>0</v>
      </c>
      <c r="J105" s="35">
        <f t="shared" si="5"/>
        <v>0</v>
      </c>
      <c r="K105" s="36">
        <f t="shared" si="4"/>
        <v>0</v>
      </c>
    </row>
    <row r="106" spans="1:11" x14ac:dyDescent="0.25">
      <c r="A106" s="116"/>
      <c r="B106" s="113"/>
      <c r="C106" s="109"/>
      <c r="D106" s="55">
        <v>84</v>
      </c>
      <c r="E106" s="25" t="s">
        <v>59</v>
      </c>
      <c r="F106" s="26" t="s">
        <v>62</v>
      </c>
      <c r="G106" s="22">
        <v>1</v>
      </c>
      <c r="H106" s="22">
        <v>0</v>
      </c>
      <c r="I106" s="34">
        <v>0</v>
      </c>
      <c r="J106" s="35">
        <f t="shared" si="5"/>
        <v>0</v>
      </c>
      <c r="K106" s="36">
        <f t="shared" si="4"/>
        <v>0</v>
      </c>
    </row>
    <row r="107" spans="1:11" x14ac:dyDescent="0.25">
      <c r="A107" s="116"/>
      <c r="B107" s="113"/>
      <c r="C107" s="109" t="s">
        <v>89</v>
      </c>
      <c r="D107" s="55">
        <v>42</v>
      </c>
      <c r="E107" s="25" t="s">
        <v>58</v>
      </c>
      <c r="F107" s="26" t="s">
        <v>63</v>
      </c>
      <c r="G107" s="22">
        <v>3</v>
      </c>
      <c r="H107" s="22">
        <v>1</v>
      </c>
      <c r="I107" s="34">
        <v>0</v>
      </c>
      <c r="J107" s="35">
        <f t="shared" si="5"/>
        <v>0</v>
      </c>
      <c r="K107" s="36">
        <f t="shared" si="4"/>
        <v>0</v>
      </c>
    </row>
    <row r="108" spans="1:11" x14ac:dyDescent="0.25">
      <c r="A108" s="116"/>
      <c r="B108" s="113"/>
      <c r="C108" s="109"/>
      <c r="D108" s="55">
        <v>42</v>
      </c>
      <c r="E108" s="25" t="s">
        <v>59</v>
      </c>
      <c r="F108" s="26" t="s">
        <v>62</v>
      </c>
      <c r="G108" s="22">
        <v>1</v>
      </c>
      <c r="H108" s="22">
        <v>0</v>
      </c>
      <c r="I108" s="34">
        <v>0</v>
      </c>
      <c r="J108" s="35">
        <f t="shared" si="5"/>
        <v>0</v>
      </c>
      <c r="K108" s="36">
        <f t="shared" si="4"/>
        <v>0</v>
      </c>
    </row>
    <row r="109" spans="1:11" x14ac:dyDescent="0.25">
      <c r="A109" s="116"/>
      <c r="B109" s="113"/>
      <c r="C109" s="109" t="s">
        <v>4</v>
      </c>
      <c r="D109" s="55">
        <v>42</v>
      </c>
      <c r="E109" s="25" t="s">
        <v>58</v>
      </c>
      <c r="F109" s="26" t="s">
        <v>63</v>
      </c>
      <c r="G109" s="22">
        <v>3</v>
      </c>
      <c r="H109" s="22">
        <v>1</v>
      </c>
      <c r="I109" s="34">
        <v>0</v>
      </c>
      <c r="J109" s="35">
        <f t="shared" si="5"/>
        <v>0</v>
      </c>
      <c r="K109" s="36">
        <f t="shared" si="4"/>
        <v>0</v>
      </c>
    </row>
    <row r="110" spans="1:11" x14ac:dyDescent="0.25">
      <c r="A110" s="116"/>
      <c r="B110" s="113"/>
      <c r="C110" s="109"/>
      <c r="D110" s="55">
        <v>42</v>
      </c>
      <c r="E110" s="25" t="s">
        <v>59</v>
      </c>
      <c r="F110" s="26" t="s">
        <v>62</v>
      </c>
      <c r="G110" s="22">
        <v>1</v>
      </c>
      <c r="H110" s="22">
        <v>0</v>
      </c>
      <c r="I110" s="34">
        <v>0</v>
      </c>
      <c r="J110" s="35">
        <f t="shared" si="5"/>
        <v>0</v>
      </c>
      <c r="K110" s="36">
        <f t="shared" si="4"/>
        <v>0</v>
      </c>
    </row>
    <row r="111" spans="1:11" x14ac:dyDescent="0.25">
      <c r="A111" s="116"/>
      <c r="B111" s="113"/>
      <c r="C111" s="109" t="s">
        <v>3</v>
      </c>
      <c r="D111" s="55">
        <v>42</v>
      </c>
      <c r="E111" s="25" t="s">
        <v>58</v>
      </c>
      <c r="F111" s="26" t="s">
        <v>63</v>
      </c>
      <c r="G111" s="22">
        <v>3</v>
      </c>
      <c r="H111" s="22">
        <v>1</v>
      </c>
      <c r="I111" s="34">
        <v>0</v>
      </c>
      <c r="J111" s="35">
        <f t="shared" si="5"/>
        <v>0</v>
      </c>
      <c r="K111" s="36">
        <f t="shared" si="4"/>
        <v>0</v>
      </c>
    </row>
    <row r="112" spans="1:11" x14ac:dyDescent="0.25">
      <c r="A112" s="116"/>
      <c r="B112" s="113"/>
      <c r="C112" s="109"/>
      <c r="D112" s="55">
        <v>42</v>
      </c>
      <c r="E112" s="25" t="s">
        <v>59</v>
      </c>
      <c r="F112" s="26" t="s">
        <v>62</v>
      </c>
      <c r="G112" s="22">
        <v>1</v>
      </c>
      <c r="H112" s="22">
        <v>0</v>
      </c>
      <c r="I112" s="34">
        <v>0</v>
      </c>
      <c r="J112" s="35">
        <f t="shared" si="5"/>
        <v>0</v>
      </c>
      <c r="K112" s="36">
        <f t="shared" si="4"/>
        <v>0</v>
      </c>
    </row>
    <row r="113" spans="1:11" x14ac:dyDescent="0.25">
      <c r="A113" s="116"/>
      <c r="B113" s="113"/>
      <c r="C113" s="109" t="s">
        <v>30</v>
      </c>
      <c r="D113" s="55">
        <v>42</v>
      </c>
      <c r="E113" s="25" t="s">
        <v>58</v>
      </c>
      <c r="F113" s="26" t="s">
        <v>63</v>
      </c>
      <c r="G113" s="22">
        <v>3</v>
      </c>
      <c r="H113" s="22">
        <v>1</v>
      </c>
      <c r="I113" s="34">
        <v>0</v>
      </c>
      <c r="J113" s="35">
        <f t="shared" si="5"/>
        <v>0</v>
      </c>
      <c r="K113" s="36">
        <f t="shared" si="4"/>
        <v>0</v>
      </c>
    </row>
    <row r="114" spans="1:11" x14ac:dyDescent="0.25">
      <c r="A114" s="116"/>
      <c r="B114" s="113"/>
      <c r="C114" s="109"/>
      <c r="D114" s="55">
        <v>42</v>
      </c>
      <c r="E114" s="25" t="s">
        <v>59</v>
      </c>
      <c r="F114" s="26" t="s">
        <v>62</v>
      </c>
      <c r="G114" s="22">
        <v>1</v>
      </c>
      <c r="H114" s="22">
        <v>0</v>
      </c>
      <c r="I114" s="34">
        <v>0</v>
      </c>
      <c r="J114" s="35">
        <f t="shared" si="5"/>
        <v>0</v>
      </c>
      <c r="K114" s="36">
        <f t="shared" si="4"/>
        <v>0</v>
      </c>
    </row>
    <row r="115" spans="1:11" x14ac:dyDescent="0.25">
      <c r="A115" s="116"/>
      <c r="B115" s="113"/>
      <c r="C115" s="109" t="s">
        <v>91</v>
      </c>
      <c r="D115" s="55">
        <v>42</v>
      </c>
      <c r="E115" s="25" t="s">
        <v>58</v>
      </c>
      <c r="F115" s="26" t="s">
        <v>63</v>
      </c>
      <c r="G115" s="22">
        <v>3</v>
      </c>
      <c r="H115" s="22">
        <v>1</v>
      </c>
      <c r="I115" s="34">
        <v>0</v>
      </c>
      <c r="J115" s="35">
        <f t="shared" si="5"/>
        <v>0</v>
      </c>
      <c r="K115" s="36">
        <f t="shared" si="4"/>
        <v>0</v>
      </c>
    </row>
    <row r="116" spans="1:11" x14ac:dyDescent="0.25">
      <c r="A116" s="116"/>
      <c r="B116" s="113"/>
      <c r="C116" s="109"/>
      <c r="D116" s="55">
        <v>42</v>
      </c>
      <c r="E116" s="25" t="s">
        <v>59</v>
      </c>
      <c r="F116" s="26" t="s">
        <v>62</v>
      </c>
      <c r="G116" s="22">
        <v>1</v>
      </c>
      <c r="H116" s="22">
        <v>0</v>
      </c>
      <c r="I116" s="34">
        <v>0</v>
      </c>
      <c r="J116" s="35">
        <f t="shared" si="5"/>
        <v>0</v>
      </c>
      <c r="K116" s="36">
        <f t="shared" si="4"/>
        <v>0</v>
      </c>
    </row>
    <row r="117" spans="1:11" x14ac:dyDescent="0.25">
      <c r="A117" s="116"/>
      <c r="B117" s="113"/>
      <c r="C117" s="45" t="s">
        <v>92</v>
      </c>
      <c r="D117" s="55">
        <v>10</v>
      </c>
      <c r="E117" s="25" t="s">
        <v>58</v>
      </c>
      <c r="F117" s="26" t="s">
        <v>63</v>
      </c>
      <c r="G117" s="22">
        <v>3</v>
      </c>
      <c r="H117" s="22">
        <v>1</v>
      </c>
      <c r="I117" s="34">
        <v>0</v>
      </c>
      <c r="J117" s="35">
        <f t="shared" si="5"/>
        <v>0</v>
      </c>
      <c r="K117" s="36">
        <f t="shared" si="4"/>
        <v>0</v>
      </c>
    </row>
    <row r="118" spans="1:11" x14ac:dyDescent="0.25">
      <c r="A118" s="116"/>
      <c r="B118" s="113"/>
      <c r="C118" s="67" t="s">
        <v>94</v>
      </c>
      <c r="D118" s="55">
        <v>1</v>
      </c>
      <c r="E118" s="25" t="s">
        <v>59</v>
      </c>
      <c r="F118" s="26" t="s">
        <v>62</v>
      </c>
      <c r="G118" s="22">
        <v>3</v>
      </c>
      <c r="H118" s="22">
        <v>1</v>
      </c>
      <c r="I118" s="34">
        <v>0</v>
      </c>
      <c r="J118" s="35">
        <f t="shared" ref="J118" si="10">D118*I118</f>
        <v>0</v>
      </c>
      <c r="K118" s="36">
        <f t="shared" ref="K118" si="11">J118*(G118+H118)</f>
        <v>0</v>
      </c>
    </row>
    <row r="119" spans="1:11" ht="38.25" x14ac:dyDescent="0.25">
      <c r="A119" s="116"/>
      <c r="B119" s="113"/>
      <c r="C119" s="67" t="s">
        <v>208</v>
      </c>
      <c r="D119" s="55">
        <v>7</v>
      </c>
      <c r="E119" s="25" t="s">
        <v>58</v>
      </c>
      <c r="F119" s="26" t="s">
        <v>63</v>
      </c>
      <c r="G119" s="22">
        <v>2</v>
      </c>
      <c r="H119" s="22">
        <v>1</v>
      </c>
      <c r="I119" s="34">
        <v>0</v>
      </c>
      <c r="J119" s="35">
        <f>D119*I119</f>
        <v>0</v>
      </c>
      <c r="K119" s="36">
        <f>J119*(G119+H119)</f>
        <v>0</v>
      </c>
    </row>
    <row r="120" spans="1:11" x14ac:dyDescent="0.25">
      <c r="A120" s="116" t="s">
        <v>10</v>
      </c>
      <c r="B120" s="113" t="s">
        <v>27</v>
      </c>
      <c r="C120" s="109" t="s">
        <v>87</v>
      </c>
      <c r="D120" s="55">
        <v>36</v>
      </c>
      <c r="E120" s="25" t="s">
        <v>58</v>
      </c>
      <c r="F120" s="26" t="s">
        <v>63</v>
      </c>
      <c r="G120" s="22">
        <v>3</v>
      </c>
      <c r="H120" s="22">
        <v>1</v>
      </c>
      <c r="I120" s="34">
        <v>0</v>
      </c>
      <c r="J120" s="35">
        <f t="shared" si="5"/>
        <v>0</v>
      </c>
      <c r="K120" s="36">
        <f t="shared" si="4"/>
        <v>0</v>
      </c>
    </row>
    <row r="121" spans="1:11" x14ac:dyDescent="0.25">
      <c r="A121" s="116"/>
      <c r="B121" s="113"/>
      <c r="C121" s="109"/>
      <c r="D121" s="55">
        <v>36</v>
      </c>
      <c r="E121" s="25" t="s">
        <v>59</v>
      </c>
      <c r="F121" s="26" t="s">
        <v>62</v>
      </c>
      <c r="G121" s="22">
        <v>1</v>
      </c>
      <c r="H121" s="22">
        <v>0</v>
      </c>
      <c r="I121" s="34">
        <v>0</v>
      </c>
      <c r="J121" s="35">
        <f t="shared" si="5"/>
        <v>0</v>
      </c>
      <c r="K121" s="36">
        <f t="shared" si="4"/>
        <v>0</v>
      </c>
    </row>
    <row r="122" spans="1:11" x14ac:dyDescent="0.25">
      <c r="A122" s="116"/>
      <c r="B122" s="113"/>
      <c r="C122" s="109" t="s">
        <v>88</v>
      </c>
      <c r="D122" s="55">
        <v>216</v>
      </c>
      <c r="E122" s="25" t="s">
        <v>58</v>
      </c>
      <c r="F122" s="26" t="s">
        <v>63</v>
      </c>
      <c r="G122" s="22">
        <v>3</v>
      </c>
      <c r="H122" s="22">
        <v>1</v>
      </c>
      <c r="I122" s="34">
        <v>0</v>
      </c>
      <c r="J122" s="35">
        <f t="shared" si="5"/>
        <v>0</v>
      </c>
      <c r="K122" s="36">
        <f t="shared" si="4"/>
        <v>0</v>
      </c>
    </row>
    <row r="123" spans="1:11" x14ac:dyDescent="0.25">
      <c r="A123" s="116"/>
      <c r="B123" s="113"/>
      <c r="C123" s="109"/>
      <c r="D123" s="55">
        <v>216</v>
      </c>
      <c r="E123" s="25" t="s">
        <v>59</v>
      </c>
      <c r="F123" s="26" t="s">
        <v>62</v>
      </c>
      <c r="G123" s="22">
        <v>1</v>
      </c>
      <c r="H123" s="22">
        <v>0</v>
      </c>
      <c r="I123" s="34">
        <v>0</v>
      </c>
      <c r="J123" s="35">
        <f t="shared" si="5"/>
        <v>0</v>
      </c>
      <c r="K123" s="36">
        <f t="shared" si="4"/>
        <v>0</v>
      </c>
    </row>
    <row r="124" spans="1:11" x14ac:dyDescent="0.25">
      <c r="A124" s="116"/>
      <c r="B124" s="113"/>
      <c r="C124" s="109" t="s">
        <v>93</v>
      </c>
      <c r="D124" s="55">
        <v>72</v>
      </c>
      <c r="E124" s="25" t="s">
        <v>58</v>
      </c>
      <c r="F124" s="26" t="s">
        <v>63</v>
      </c>
      <c r="G124" s="22">
        <v>3</v>
      </c>
      <c r="H124" s="22">
        <v>1</v>
      </c>
      <c r="I124" s="34">
        <v>0</v>
      </c>
      <c r="J124" s="35">
        <f t="shared" si="5"/>
        <v>0</v>
      </c>
      <c r="K124" s="36">
        <f t="shared" si="4"/>
        <v>0</v>
      </c>
    </row>
    <row r="125" spans="1:11" x14ac:dyDescent="0.25">
      <c r="A125" s="116"/>
      <c r="B125" s="113"/>
      <c r="C125" s="109"/>
      <c r="D125" s="55">
        <v>72</v>
      </c>
      <c r="E125" s="25" t="s">
        <v>59</v>
      </c>
      <c r="F125" s="26" t="s">
        <v>62</v>
      </c>
      <c r="G125" s="22">
        <v>1</v>
      </c>
      <c r="H125" s="22">
        <v>0</v>
      </c>
      <c r="I125" s="34">
        <v>0</v>
      </c>
      <c r="J125" s="35">
        <f t="shared" si="5"/>
        <v>0</v>
      </c>
      <c r="K125" s="36">
        <f t="shared" si="4"/>
        <v>0</v>
      </c>
    </row>
    <row r="126" spans="1:11" x14ac:dyDescent="0.25">
      <c r="A126" s="116"/>
      <c r="B126" s="113"/>
      <c r="C126" s="109" t="s">
        <v>89</v>
      </c>
      <c r="D126" s="55">
        <v>36</v>
      </c>
      <c r="E126" s="25" t="s">
        <v>58</v>
      </c>
      <c r="F126" s="26" t="s">
        <v>63</v>
      </c>
      <c r="G126" s="22">
        <v>3</v>
      </c>
      <c r="H126" s="22">
        <v>1</v>
      </c>
      <c r="I126" s="34">
        <v>0</v>
      </c>
      <c r="J126" s="35">
        <f t="shared" si="5"/>
        <v>0</v>
      </c>
      <c r="K126" s="36">
        <f t="shared" si="4"/>
        <v>0</v>
      </c>
    </row>
    <row r="127" spans="1:11" x14ac:dyDescent="0.25">
      <c r="A127" s="116"/>
      <c r="B127" s="113"/>
      <c r="C127" s="109"/>
      <c r="D127" s="55">
        <v>36</v>
      </c>
      <c r="E127" s="25" t="s">
        <v>59</v>
      </c>
      <c r="F127" s="26" t="s">
        <v>62</v>
      </c>
      <c r="G127" s="22">
        <v>1</v>
      </c>
      <c r="H127" s="22">
        <v>0</v>
      </c>
      <c r="I127" s="34">
        <v>0</v>
      </c>
      <c r="J127" s="35">
        <f t="shared" si="5"/>
        <v>0</v>
      </c>
      <c r="K127" s="36">
        <f t="shared" si="4"/>
        <v>0</v>
      </c>
    </row>
    <row r="128" spans="1:11" x14ac:dyDescent="0.25">
      <c r="A128" s="116"/>
      <c r="B128" s="113"/>
      <c r="C128" s="109" t="s">
        <v>4</v>
      </c>
      <c r="D128" s="55">
        <v>36</v>
      </c>
      <c r="E128" s="25" t="s">
        <v>58</v>
      </c>
      <c r="F128" s="26" t="s">
        <v>63</v>
      </c>
      <c r="G128" s="22">
        <v>3</v>
      </c>
      <c r="H128" s="22">
        <v>1</v>
      </c>
      <c r="I128" s="34">
        <v>0</v>
      </c>
      <c r="J128" s="35">
        <f t="shared" si="5"/>
        <v>0</v>
      </c>
      <c r="K128" s="36">
        <f t="shared" si="4"/>
        <v>0</v>
      </c>
    </row>
    <row r="129" spans="1:11" x14ac:dyDescent="0.25">
      <c r="A129" s="116"/>
      <c r="B129" s="113"/>
      <c r="C129" s="109"/>
      <c r="D129" s="55">
        <v>36</v>
      </c>
      <c r="E129" s="25" t="s">
        <v>59</v>
      </c>
      <c r="F129" s="26" t="s">
        <v>62</v>
      </c>
      <c r="G129" s="22">
        <v>1</v>
      </c>
      <c r="H129" s="22">
        <v>0</v>
      </c>
      <c r="I129" s="34">
        <v>0</v>
      </c>
      <c r="J129" s="35">
        <f t="shared" si="5"/>
        <v>0</v>
      </c>
      <c r="K129" s="36">
        <f t="shared" si="4"/>
        <v>0</v>
      </c>
    </row>
    <row r="130" spans="1:11" x14ac:dyDescent="0.25">
      <c r="A130" s="116"/>
      <c r="B130" s="113"/>
      <c r="C130" s="109" t="s">
        <v>3</v>
      </c>
      <c r="D130" s="55">
        <v>36</v>
      </c>
      <c r="E130" s="25" t="s">
        <v>58</v>
      </c>
      <c r="F130" s="26" t="s">
        <v>63</v>
      </c>
      <c r="G130" s="22">
        <v>3</v>
      </c>
      <c r="H130" s="22">
        <v>1</v>
      </c>
      <c r="I130" s="34">
        <v>0</v>
      </c>
      <c r="J130" s="35">
        <f t="shared" si="5"/>
        <v>0</v>
      </c>
      <c r="K130" s="36">
        <f t="shared" si="4"/>
        <v>0</v>
      </c>
    </row>
    <row r="131" spans="1:11" x14ac:dyDescent="0.25">
      <c r="A131" s="116"/>
      <c r="B131" s="113"/>
      <c r="C131" s="109"/>
      <c r="D131" s="55">
        <v>36</v>
      </c>
      <c r="E131" s="25" t="s">
        <v>59</v>
      </c>
      <c r="F131" s="26" t="s">
        <v>62</v>
      </c>
      <c r="G131" s="22">
        <v>1</v>
      </c>
      <c r="H131" s="22">
        <v>0</v>
      </c>
      <c r="I131" s="34">
        <v>0</v>
      </c>
      <c r="J131" s="35">
        <f t="shared" si="5"/>
        <v>0</v>
      </c>
      <c r="K131" s="36">
        <f t="shared" si="4"/>
        <v>0</v>
      </c>
    </row>
    <row r="132" spans="1:11" x14ac:dyDescent="0.25">
      <c r="A132" s="116"/>
      <c r="B132" s="113"/>
      <c r="C132" s="109" t="s">
        <v>30</v>
      </c>
      <c r="D132" s="55">
        <v>36</v>
      </c>
      <c r="E132" s="25" t="s">
        <v>58</v>
      </c>
      <c r="F132" s="26" t="s">
        <v>63</v>
      </c>
      <c r="G132" s="22">
        <v>3</v>
      </c>
      <c r="H132" s="22">
        <v>1</v>
      </c>
      <c r="I132" s="34">
        <v>0</v>
      </c>
      <c r="J132" s="35">
        <f t="shared" si="5"/>
        <v>0</v>
      </c>
      <c r="K132" s="36">
        <f t="shared" si="4"/>
        <v>0</v>
      </c>
    </row>
    <row r="133" spans="1:11" x14ac:dyDescent="0.25">
      <c r="A133" s="116"/>
      <c r="B133" s="113"/>
      <c r="C133" s="109"/>
      <c r="D133" s="55">
        <v>36</v>
      </c>
      <c r="E133" s="25" t="s">
        <v>59</v>
      </c>
      <c r="F133" s="26" t="s">
        <v>62</v>
      </c>
      <c r="G133" s="22">
        <v>1</v>
      </c>
      <c r="H133" s="22">
        <v>0</v>
      </c>
      <c r="I133" s="34">
        <v>0</v>
      </c>
      <c r="J133" s="35">
        <f t="shared" si="5"/>
        <v>0</v>
      </c>
      <c r="K133" s="36">
        <f t="shared" si="4"/>
        <v>0</v>
      </c>
    </row>
    <row r="134" spans="1:11" x14ac:dyDescent="0.25">
      <c r="A134" s="116"/>
      <c r="B134" s="113"/>
      <c r="C134" s="109" t="s">
        <v>91</v>
      </c>
      <c r="D134" s="55">
        <v>36</v>
      </c>
      <c r="E134" s="25" t="s">
        <v>58</v>
      </c>
      <c r="F134" s="26" t="s">
        <v>63</v>
      </c>
      <c r="G134" s="22">
        <v>3</v>
      </c>
      <c r="H134" s="22">
        <v>1</v>
      </c>
      <c r="I134" s="34">
        <v>0</v>
      </c>
      <c r="J134" s="35">
        <f t="shared" si="5"/>
        <v>0</v>
      </c>
      <c r="K134" s="36">
        <f t="shared" si="4"/>
        <v>0</v>
      </c>
    </row>
    <row r="135" spans="1:11" x14ac:dyDescent="0.25">
      <c r="A135" s="116"/>
      <c r="B135" s="113"/>
      <c r="C135" s="109"/>
      <c r="D135" s="55">
        <v>36</v>
      </c>
      <c r="E135" s="25" t="s">
        <v>59</v>
      </c>
      <c r="F135" s="26" t="s">
        <v>62</v>
      </c>
      <c r="G135" s="22">
        <v>1</v>
      </c>
      <c r="H135" s="22">
        <v>0</v>
      </c>
      <c r="I135" s="34">
        <v>0</v>
      </c>
      <c r="J135" s="35">
        <f t="shared" si="5"/>
        <v>0</v>
      </c>
      <c r="K135" s="36">
        <f t="shared" si="4"/>
        <v>0</v>
      </c>
    </row>
    <row r="136" spans="1:11" x14ac:dyDescent="0.25">
      <c r="A136" s="116"/>
      <c r="B136" s="113"/>
      <c r="C136" s="45" t="s">
        <v>92</v>
      </c>
      <c r="D136" s="55">
        <v>4</v>
      </c>
      <c r="E136" s="25" t="s">
        <v>58</v>
      </c>
      <c r="F136" s="26" t="s">
        <v>63</v>
      </c>
      <c r="G136" s="22">
        <v>3</v>
      </c>
      <c r="H136" s="22">
        <v>1</v>
      </c>
      <c r="I136" s="34">
        <v>0</v>
      </c>
      <c r="J136" s="35">
        <f t="shared" si="5"/>
        <v>0</v>
      </c>
      <c r="K136" s="36">
        <f t="shared" si="4"/>
        <v>0</v>
      </c>
    </row>
    <row r="137" spans="1:11" x14ac:dyDescent="0.25">
      <c r="A137" s="116"/>
      <c r="B137" s="113"/>
      <c r="C137" s="67" t="s">
        <v>94</v>
      </c>
      <c r="D137" s="55">
        <v>1</v>
      </c>
      <c r="E137" s="25" t="s">
        <v>59</v>
      </c>
      <c r="F137" s="26" t="s">
        <v>62</v>
      </c>
      <c r="G137" s="22">
        <v>3</v>
      </c>
      <c r="H137" s="22">
        <v>1</v>
      </c>
      <c r="I137" s="34">
        <v>0</v>
      </c>
      <c r="J137" s="35">
        <f t="shared" ref="J137" si="12">D137*I137</f>
        <v>0</v>
      </c>
      <c r="K137" s="36">
        <f t="shared" ref="K137" si="13">J137*(G137+H137)</f>
        <v>0</v>
      </c>
    </row>
    <row r="138" spans="1:11" ht="38.25" x14ac:dyDescent="0.25">
      <c r="A138" s="116"/>
      <c r="B138" s="113"/>
      <c r="C138" s="67" t="s">
        <v>208</v>
      </c>
      <c r="D138" s="55">
        <v>5</v>
      </c>
      <c r="E138" s="25" t="s">
        <v>58</v>
      </c>
      <c r="F138" s="26" t="s">
        <v>63</v>
      </c>
      <c r="G138" s="22">
        <v>2</v>
      </c>
      <c r="H138" s="22">
        <v>1</v>
      </c>
      <c r="I138" s="34">
        <v>0</v>
      </c>
      <c r="J138" s="35">
        <f>D138*I138</f>
        <v>0</v>
      </c>
      <c r="K138" s="36">
        <f>J138*(G138+H138)</f>
        <v>0</v>
      </c>
    </row>
    <row r="139" spans="1:11" x14ac:dyDescent="0.25">
      <c r="A139" s="116" t="s">
        <v>11</v>
      </c>
      <c r="B139" s="113" t="s">
        <v>28</v>
      </c>
      <c r="C139" s="109" t="s">
        <v>87</v>
      </c>
      <c r="D139" s="55">
        <v>13</v>
      </c>
      <c r="E139" s="25" t="s">
        <v>58</v>
      </c>
      <c r="F139" s="26" t="s">
        <v>63</v>
      </c>
      <c r="G139" s="22">
        <v>3</v>
      </c>
      <c r="H139" s="22">
        <v>1</v>
      </c>
      <c r="I139" s="34">
        <v>0</v>
      </c>
      <c r="J139" s="35">
        <f t="shared" si="5"/>
        <v>0</v>
      </c>
      <c r="K139" s="36">
        <f t="shared" si="4"/>
        <v>0</v>
      </c>
    </row>
    <row r="140" spans="1:11" x14ac:dyDescent="0.25">
      <c r="A140" s="116"/>
      <c r="B140" s="113"/>
      <c r="C140" s="109"/>
      <c r="D140" s="55">
        <v>13</v>
      </c>
      <c r="E140" s="25" t="s">
        <v>59</v>
      </c>
      <c r="F140" s="26" t="s">
        <v>62</v>
      </c>
      <c r="G140" s="22">
        <v>1</v>
      </c>
      <c r="H140" s="22">
        <v>0</v>
      </c>
      <c r="I140" s="34">
        <v>0</v>
      </c>
      <c r="J140" s="35">
        <f t="shared" si="5"/>
        <v>0</v>
      </c>
      <c r="K140" s="36">
        <f t="shared" si="4"/>
        <v>0</v>
      </c>
    </row>
    <row r="141" spans="1:11" x14ac:dyDescent="0.25">
      <c r="A141" s="116"/>
      <c r="B141" s="113"/>
      <c r="C141" s="109" t="s">
        <v>88</v>
      </c>
      <c r="D141" s="55">
        <v>78</v>
      </c>
      <c r="E141" s="25" t="s">
        <v>58</v>
      </c>
      <c r="F141" s="26" t="s">
        <v>63</v>
      </c>
      <c r="G141" s="22">
        <v>3</v>
      </c>
      <c r="H141" s="22">
        <v>1</v>
      </c>
      <c r="I141" s="34">
        <v>0</v>
      </c>
      <c r="J141" s="35">
        <f t="shared" si="5"/>
        <v>0</v>
      </c>
      <c r="K141" s="36">
        <f t="shared" si="4"/>
        <v>0</v>
      </c>
    </row>
    <row r="142" spans="1:11" x14ac:dyDescent="0.25">
      <c r="A142" s="116"/>
      <c r="B142" s="113"/>
      <c r="C142" s="109"/>
      <c r="D142" s="55">
        <v>78</v>
      </c>
      <c r="E142" s="25" t="s">
        <v>59</v>
      </c>
      <c r="F142" s="26" t="s">
        <v>62</v>
      </c>
      <c r="G142" s="22">
        <v>1</v>
      </c>
      <c r="H142" s="22">
        <v>0</v>
      </c>
      <c r="I142" s="34">
        <v>0</v>
      </c>
      <c r="J142" s="35">
        <f t="shared" si="5"/>
        <v>0</v>
      </c>
      <c r="K142" s="36">
        <f t="shared" si="4"/>
        <v>0</v>
      </c>
    </row>
    <row r="143" spans="1:11" x14ac:dyDescent="0.25">
      <c r="A143" s="116"/>
      <c r="B143" s="113"/>
      <c r="C143" s="109" t="s">
        <v>93</v>
      </c>
      <c r="D143" s="55">
        <v>26</v>
      </c>
      <c r="E143" s="25" t="s">
        <v>58</v>
      </c>
      <c r="F143" s="26" t="s">
        <v>63</v>
      </c>
      <c r="G143" s="22">
        <v>3</v>
      </c>
      <c r="H143" s="22">
        <v>1</v>
      </c>
      <c r="I143" s="34">
        <v>0</v>
      </c>
      <c r="J143" s="35">
        <f t="shared" si="5"/>
        <v>0</v>
      </c>
      <c r="K143" s="36">
        <f t="shared" si="4"/>
        <v>0</v>
      </c>
    </row>
    <row r="144" spans="1:11" x14ac:dyDescent="0.25">
      <c r="A144" s="116"/>
      <c r="B144" s="113"/>
      <c r="C144" s="109"/>
      <c r="D144" s="55">
        <v>26</v>
      </c>
      <c r="E144" s="25" t="s">
        <v>59</v>
      </c>
      <c r="F144" s="26" t="s">
        <v>62</v>
      </c>
      <c r="G144" s="22">
        <v>1</v>
      </c>
      <c r="H144" s="22">
        <v>0</v>
      </c>
      <c r="I144" s="34">
        <v>0</v>
      </c>
      <c r="J144" s="35">
        <f t="shared" si="5"/>
        <v>0</v>
      </c>
      <c r="K144" s="36">
        <f t="shared" si="4"/>
        <v>0</v>
      </c>
    </row>
    <row r="145" spans="1:11" x14ac:dyDescent="0.25">
      <c r="A145" s="116"/>
      <c r="B145" s="113"/>
      <c r="C145" s="109" t="s">
        <v>89</v>
      </c>
      <c r="D145" s="55">
        <v>13</v>
      </c>
      <c r="E145" s="25" t="s">
        <v>58</v>
      </c>
      <c r="F145" s="26" t="s">
        <v>63</v>
      </c>
      <c r="G145" s="22">
        <v>3</v>
      </c>
      <c r="H145" s="22">
        <v>1</v>
      </c>
      <c r="I145" s="34">
        <v>0</v>
      </c>
      <c r="J145" s="35">
        <f t="shared" si="5"/>
        <v>0</v>
      </c>
      <c r="K145" s="36">
        <f t="shared" ref="K145:K209" si="14">J145*(G145+H145)</f>
        <v>0</v>
      </c>
    </row>
    <row r="146" spans="1:11" x14ac:dyDescent="0.25">
      <c r="A146" s="116"/>
      <c r="B146" s="113"/>
      <c r="C146" s="109"/>
      <c r="D146" s="55">
        <v>13</v>
      </c>
      <c r="E146" s="25" t="s">
        <v>59</v>
      </c>
      <c r="F146" s="26" t="s">
        <v>62</v>
      </c>
      <c r="G146" s="22">
        <v>1</v>
      </c>
      <c r="H146" s="22">
        <v>0</v>
      </c>
      <c r="I146" s="34">
        <v>0</v>
      </c>
      <c r="J146" s="35">
        <f t="shared" ref="J146:J210" si="15">D146*I146</f>
        <v>0</v>
      </c>
      <c r="K146" s="36">
        <f t="shared" si="14"/>
        <v>0</v>
      </c>
    </row>
    <row r="147" spans="1:11" x14ac:dyDescent="0.25">
      <c r="A147" s="116"/>
      <c r="B147" s="113"/>
      <c r="C147" s="109" t="s">
        <v>4</v>
      </c>
      <c r="D147" s="55">
        <v>13</v>
      </c>
      <c r="E147" s="25" t="s">
        <v>58</v>
      </c>
      <c r="F147" s="26" t="s">
        <v>63</v>
      </c>
      <c r="G147" s="22">
        <v>3</v>
      </c>
      <c r="H147" s="22">
        <v>1</v>
      </c>
      <c r="I147" s="34">
        <v>0</v>
      </c>
      <c r="J147" s="35">
        <f t="shared" si="15"/>
        <v>0</v>
      </c>
      <c r="K147" s="36">
        <f t="shared" si="14"/>
        <v>0</v>
      </c>
    </row>
    <row r="148" spans="1:11" x14ac:dyDescent="0.25">
      <c r="A148" s="116"/>
      <c r="B148" s="113"/>
      <c r="C148" s="109"/>
      <c r="D148" s="55">
        <v>13</v>
      </c>
      <c r="E148" s="25" t="s">
        <v>59</v>
      </c>
      <c r="F148" s="26" t="s">
        <v>62</v>
      </c>
      <c r="G148" s="22">
        <v>1</v>
      </c>
      <c r="H148" s="22">
        <v>0</v>
      </c>
      <c r="I148" s="34">
        <v>0</v>
      </c>
      <c r="J148" s="35">
        <f t="shared" si="15"/>
        <v>0</v>
      </c>
      <c r="K148" s="36">
        <f t="shared" si="14"/>
        <v>0</v>
      </c>
    </row>
    <row r="149" spans="1:11" x14ac:dyDescent="0.25">
      <c r="A149" s="116"/>
      <c r="B149" s="113"/>
      <c r="C149" s="109" t="s">
        <v>3</v>
      </c>
      <c r="D149" s="55">
        <v>13</v>
      </c>
      <c r="E149" s="25" t="s">
        <v>58</v>
      </c>
      <c r="F149" s="26" t="s">
        <v>63</v>
      </c>
      <c r="G149" s="22">
        <v>3</v>
      </c>
      <c r="H149" s="22">
        <v>1</v>
      </c>
      <c r="I149" s="34">
        <v>0</v>
      </c>
      <c r="J149" s="35">
        <f t="shared" si="15"/>
        <v>0</v>
      </c>
      <c r="K149" s="36">
        <f t="shared" si="14"/>
        <v>0</v>
      </c>
    </row>
    <row r="150" spans="1:11" x14ac:dyDescent="0.25">
      <c r="A150" s="116"/>
      <c r="B150" s="113"/>
      <c r="C150" s="109"/>
      <c r="D150" s="55">
        <v>13</v>
      </c>
      <c r="E150" s="25" t="s">
        <v>59</v>
      </c>
      <c r="F150" s="26" t="s">
        <v>62</v>
      </c>
      <c r="G150" s="22">
        <v>1</v>
      </c>
      <c r="H150" s="22">
        <v>0</v>
      </c>
      <c r="I150" s="34">
        <v>0</v>
      </c>
      <c r="J150" s="35">
        <f t="shared" si="15"/>
        <v>0</v>
      </c>
      <c r="K150" s="36">
        <f t="shared" si="14"/>
        <v>0</v>
      </c>
    </row>
    <row r="151" spans="1:11" x14ac:dyDescent="0.25">
      <c r="A151" s="116"/>
      <c r="B151" s="113"/>
      <c r="C151" s="109" t="s">
        <v>30</v>
      </c>
      <c r="D151" s="55">
        <v>13</v>
      </c>
      <c r="E151" s="25" t="s">
        <v>58</v>
      </c>
      <c r="F151" s="26" t="s">
        <v>63</v>
      </c>
      <c r="G151" s="22">
        <v>3</v>
      </c>
      <c r="H151" s="22">
        <v>1</v>
      </c>
      <c r="I151" s="34">
        <v>0</v>
      </c>
      <c r="J151" s="35">
        <f t="shared" si="15"/>
        <v>0</v>
      </c>
      <c r="K151" s="36">
        <f t="shared" si="14"/>
        <v>0</v>
      </c>
    </row>
    <row r="152" spans="1:11" x14ac:dyDescent="0.25">
      <c r="A152" s="116"/>
      <c r="B152" s="113"/>
      <c r="C152" s="109"/>
      <c r="D152" s="55">
        <v>13</v>
      </c>
      <c r="E152" s="25" t="s">
        <v>59</v>
      </c>
      <c r="F152" s="26" t="s">
        <v>62</v>
      </c>
      <c r="G152" s="22">
        <v>1</v>
      </c>
      <c r="H152" s="22">
        <v>0</v>
      </c>
      <c r="I152" s="34">
        <v>0</v>
      </c>
      <c r="J152" s="35">
        <f t="shared" si="15"/>
        <v>0</v>
      </c>
      <c r="K152" s="36">
        <f t="shared" si="14"/>
        <v>0</v>
      </c>
    </row>
    <row r="153" spans="1:11" x14ac:dyDescent="0.25">
      <c r="A153" s="116"/>
      <c r="B153" s="113"/>
      <c r="C153" s="109" t="s">
        <v>91</v>
      </c>
      <c r="D153" s="55">
        <v>13</v>
      </c>
      <c r="E153" s="25" t="s">
        <v>58</v>
      </c>
      <c r="F153" s="26" t="s">
        <v>63</v>
      </c>
      <c r="G153" s="22">
        <v>3</v>
      </c>
      <c r="H153" s="22">
        <v>1</v>
      </c>
      <c r="I153" s="34">
        <v>0</v>
      </c>
      <c r="J153" s="35">
        <f t="shared" si="15"/>
        <v>0</v>
      </c>
      <c r="K153" s="36">
        <f t="shared" si="14"/>
        <v>0</v>
      </c>
    </row>
    <row r="154" spans="1:11" x14ac:dyDescent="0.25">
      <c r="A154" s="116"/>
      <c r="B154" s="113"/>
      <c r="C154" s="109"/>
      <c r="D154" s="55">
        <v>13</v>
      </c>
      <c r="E154" s="25" t="s">
        <v>59</v>
      </c>
      <c r="F154" s="26" t="s">
        <v>62</v>
      </c>
      <c r="G154" s="22">
        <v>1</v>
      </c>
      <c r="H154" s="22">
        <v>0</v>
      </c>
      <c r="I154" s="34">
        <v>0</v>
      </c>
      <c r="J154" s="35">
        <f t="shared" si="15"/>
        <v>0</v>
      </c>
      <c r="K154" s="36">
        <f t="shared" si="14"/>
        <v>0</v>
      </c>
    </row>
    <row r="155" spans="1:11" x14ac:dyDescent="0.25">
      <c r="A155" s="116"/>
      <c r="B155" s="113"/>
      <c r="C155" s="45" t="s">
        <v>92</v>
      </c>
      <c r="D155" s="55">
        <v>1</v>
      </c>
      <c r="E155" s="25" t="s">
        <v>58</v>
      </c>
      <c r="F155" s="26" t="s">
        <v>63</v>
      </c>
      <c r="G155" s="22">
        <v>3</v>
      </c>
      <c r="H155" s="22">
        <v>1</v>
      </c>
      <c r="I155" s="34">
        <v>0</v>
      </c>
      <c r="J155" s="35">
        <f t="shared" si="15"/>
        <v>0</v>
      </c>
      <c r="K155" s="36">
        <f t="shared" si="14"/>
        <v>0</v>
      </c>
    </row>
    <row r="156" spans="1:11" x14ac:dyDescent="0.25">
      <c r="A156" s="116"/>
      <c r="B156" s="113"/>
      <c r="C156" s="67" t="s">
        <v>94</v>
      </c>
      <c r="D156" s="55">
        <v>3</v>
      </c>
      <c r="E156" s="25" t="s">
        <v>59</v>
      </c>
      <c r="F156" s="26" t="s">
        <v>62</v>
      </c>
      <c r="G156" s="22">
        <v>3</v>
      </c>
      <c r="H156" s="22">
        <v>1</v>
      </c>
      <c r="I156" s="34">
        <v>0</v>
      </c>
      <c r="J156" s="35">
        <f t="shared" ref="J156" si="16">D156*I156</f>
        <v>0</v>
      </c>
      <c r="K156" s="36">
        <f t="shared" ref="K156" si="17">J156*(G156+H156)</f>
        <v>0</v>
      </c>
    </row>
    <row r="157" spans="1:11" ht="38.25" x14ac:dyDescent="0.25">
      <c r="A157" s="116"/>
      <c r="B157" s="113"/>
      <c r="C157" s="67" t="s">
        <v>208</v>
      </c>
      <c r="D157" s="55">
        <v>27</v>
      </c>
      <c r="E157" s="25" t="s">
        <v>58</v>
      </c>
      <c r="F157" s="26" t="s">
        <v>63</v>
      </c>
      <c r="G157" s="22">
        <v>2</v>
      </c>
      <c r="H157" s="22">
        <v>1</v>
      </c>
      <c r="I157" s="34">
        <v>0</v>
      </c>
      <c r="J157" s="35">
        <f>D157*I157</f>
        <v>0</v>
      </c>
      <c r="K157" s="36">
        <f>J157*(G157+H157)</f>
        <v>0</v>
      </c>
    </row>
    <row r="158" spans="1:11" x14ac:dyDescent="0.25">
      <c r="A158" s="116" t="s">
        <v>12</v>
      </c>
      <c r="B158" s="113" t="s">
        <v>29</v>
      </c>
      <c r="C158" s="109" t="s">
        <v>87</v>
      </c>
      <c r="D158" s="55">
        <v>43</v>
      </c>
      <c r="E158" s="25" t="s">
        <v>58</v>
      </c>
      <c r="F158" s="26" t="s">
        <v>63</v>
      </c>
      <c r="G158" s="22">
        <v>3</v>
      </c>
      <c r="H158" s="22">
        <v>1</v>
      </c>
      <c r="I158" s="34">
        <v>0</v>
      </c>
      <c r="J158" s="35">
        <f t="shared" si="15"/>
        <v>0</v>
      </c>
      <c r="K158" s="36">
        <f t="shared" si="14"/>
        <v>0</v>
      </c>
    </row>
    <row r="159" spans="1:11" x14ac:dyDescent="0.25">
      <c r="A159" s="116"/>
      <c r="B159" s="113"/>
      <c r="C159" s="109"/>
      <c r="D159" s="55">
        <v>43</v>
      </c>
      <c r="E159" s="25" t="s">
        <v>59</v>
      </c>
      <c r="F159" s="26" t="s">
        <v>62</v>
      </c>
      <c r="G159" s="22">
        <v>1</v>
      </c>
      <c r="H159" s="22">
        <v>0</v>
      </c>
      <c r="I159" s="34">
        <v>0</v>
      </c>
      <c r="J159" s="35">
        <f t="shared" si="15"/>
        <v>0</v>
      </c>
      <c r="K159" s="36">
        <f t="shared" si="14"/>
        <v>0</v>
      </c>
    </row>
    <row r="160" spans="1:11" x14ac:dyDescent="0.25">
      <c r="A160" s="116"/>
      <c r="B160" s="113"/>
      <c r="C160" s="109" t="s">
        <v>88</v>
      </c>
      <c r="D160" s="55">
        <v>258</v>
      </c>
      <c r="E160" s="25" t="s">
        <v>58</v>
      </c>
      <c r="F160" s="26" t="s">
        <v>63</v>
      </c>
      <c r="G160" s="22">
        <v>3</v>
      </c>
      <c r="H160" s="22">
        <v>1</v>
      </c>
      <c r="I160" s="34">
        <v>0</v>
      </c>
      <c r="J160" s="35">
        <f t="shared" si="15"/>
        <v>0</v>
      </c>
      <c r="K160" s="36">
        <f t="shared" si="14"/>
        <v>0</v>
      </c>
    </row>
    <row r="161" spans="1:11" x14ac:dyDescent="0.25">
      <c r="A161" s="116"/>
      <c r="B161" s="113"/>
      <c r="C161" s="109"/>
      <c r="D161" s="55">
        <v>258</v>
      </c>
      <c r="E161" s="25" t="s">
        <v>59</v>
      </c>
      <c r="F161" s="26" t="s">
        <v>62</v>
      </c>
      <c r="G161" s="22">
        <v>1</v>
      </c>
      <c r="H161" s="22">
        <v>0</v>
      </c>
      <c r="I161" s="34">
        <v>0</v>
      </c>
      <c r="J161" s="35">
        <f t="shared" si="15"/>
        <v>0</v>
      </c>
      <c r="K161" s="36">
        <f t="shared" si="14"/>
        <v>0</v>
      </c>
    </row>
    <row r="162" spans="1:11" x14ac:dyDescent="0.25">
      <c r="A162" s="116"/>
      <c r="B162" s="113"/>
      <c r="C162" s="109" t="s">
        <v>93</v>
      </c>
      <c r="D162" s="55">
        <v>86</v>
      </c>
      <c r="E162" s="25" t="s">
        <v>58</v>
      </c>
      <c r="F162" s="26" t="s">
        <v>63</v>
      </c>
      <c r="G162" s="22">
        <v>3</v>
      </c>
      <c r="H162" s="22">
        <v>1</v>
      </c>
      <c r="I162" s="34">
        <v>0</v>
      </c>
      <c r="J162" s="35">
        <f t="shared" si="15"/>
        <v>0</v>
      </c>
      <c r="K162" s="36">
        <f t="shared" si="14"/>
        <v>0</v>
      </c>
    </row>
    <row r="163" spans="1:11" x14ac:dyDescent="0.25">
      <c r="A163" s="116"/>
      <c r="B163" s="113"/>
      <c r="C163" s="109"/>
      <c r="D163" s="55">
        <v>86</v>
      </c>
      <c r="E163" s="25" t="s">
        <v>59</v>
      </c>
      <c r="F163" s="26" t="s">
        <v>62</v>
      </c>
      <c r="G163" s="22">
        <v>1</v>
      </c>
      <c r="H163" s="22">
        <v>0</v>
      </c>
      <c r="I163" s="34">
        <v>0</v>
      </c>
      <c r="J163" s="35">
        <f t="shared" si="15"/>
        <v>0</v>
      </c>
      <c r="K163" s="36">
        <f t="shared" si="14"/>
        <v>0</v>
      </c>
    </row>
    <row r="164" spans="1:11" x14ac:dyDescent="0.25">
      <c r="A164" s="116"/>
      <c r="B164" s="113"/>
      <c r="C164" s="109" t="s">
        <v>89</v>
      </c>
      <c r="D164" s="55">
        <v>43</v>
      </c>
      <c r="E164" s="25" t="s">
        <v>58</v>
      </c>
      <c r="F164" s="26" t="s">
        <v>63</v>
      </c>
      <c r="G164" s="22">
        <v>3</v>
      </c>
      <c r="H164" s="22">
        <v>1</v>
      </c>
      <c r="I164" s="34">
        <v>0</v>
      </c>
      <c r="J164" s="35">
        <f t="shared" si="15"/>
        <v>0</v>
      </c>
      <c r="K164" s="36">
        <f t="shared" si="14"/>
        <v>0</v>
      </c>
    </row>
    <row r="165" spans="1:11" x14ac:dyDescent="0.25">
      <c r="A165" s="116"/>
      <c r="B165" s="113"/>
      <c r="C165" s="109"/>
      <c r="D165" s="55">
        <v>43</v>
      </c>
      <c r="E165" s="25" t="s">
        <v>59</v>
      </c>
      <c r="F165" s="26" t="s">
        <v>62</v>
      </c>
      <c r="G165" s="22">
        <v>1</v>
      </c>
      <c r="H165" s="22">
        <v>0</v>
      </c>
      <c r="I165" s="34">
        <v>0</v>
      </c>
      <c r="J165" s="35">
        <f t="shared" si="15"/>
        <v>0</v>
      </c>
      <c r="K165" s="36">
        <f t="shared" si="14"/>
        <v>0</v>
      </c>
    </row>
    <row r="166" spans="1:11" x14ac:dyDescent="0.25">
      <c r="A166" s="116"/>
      <c r="B166" s="113"/>
      <c r="C166" s="109" t="s">
        <v>4</v>
      </c>
      <c r="D166" s="55">
        <v>43</v>
      </c>
      <c r="E166" s="25" t="s">
        <v>58</v>
      </c>
      <c r="F166" s="26" t="s">
        <v>63</v>
      </c>
      <c r="G166" s="22">
        <v>3</v>
      </c>
      <c r="H166" s="22">
        <v>1</v>
      </c>
      <c r="I166" s="34">
        <v>0</v>
      </c>
      <c r="J166" s="35">
        <f t="shared" si="15"/>
        <v>0</v>
      </c>
      <c r="K166" s="36">
        <f t="shared" si="14"/>
        <v>0</v>
      </c>
    </row>
    <row r="167" spans="1:11" x14ac:dyDescent="0.25">
      <c r="A167" s="116"/>
      <c r="B167" s="113"/>
      <c r="C167" s="109"/>
      <c r="D167" s="55">
        <v>43</v>
      </c>
      <c r="E167" s="25" t="s">
        <v>59</v>
      </c>
      <c r="F167" s="26" t="s">
        <v>62</v>
      </c>
      <c r="G167" s="22">
        <v>1</v>
      </c>
      <c r="H167" s="22">
        <v>0</v>
      </c>
      <c r="I167" s="34">
        <v>0</v>
      </c>
      <c r="J167" s="35">
        <f t="shared" si="15"/>
        <v>0</v>
      </c>
      <c r="K167" s="36">
        <f t="shared" si="14"/>
        <v>0</v>
      </c>
    </row>
    <row r="168" spans="1:11" x14ac:dyDescent="0.25">
      <c r="A168" s="116"/>
      <c r="B168" s="113"/>
      <c r="C168" s="109" t="s">
        <v>3</v>
      </c>
      <c r="D168" s="55">
        <v>43</v>
      </c>
      <c r="E168" s="25" t="s">
        <v>58</v>
      </c>
      <c r="F168" s="26" t="s">
        <v>63</v>
      </c>
      <c r="G168" s="22">
        <v>3</v>
      </c>
      <c r="H168" s="22">
        <v>1</v>
      </c>
      <c r="I168" s="34">
        <v>0</v>
      </c>
      <c r="J168" s="35">
        <f t="shared" si="15"/>
        <v>0</v>
      </c>
      <c r="K168" s="36">
        <f t="shared" si="14"/>
        <v>0</v>
      </c>
    </row>
    <row r="169" spans="1:11" x14ac:dyDescent="0.25">
      <c r="A169" s="116"/>
      <c r="B169" s="113"/>
      <c r="C169" s="109"/>
      <c r="D169" s="55">
        <v>43</v>
      </c>
      <c r="E169" s="25" t="s">
        <v>59</v>
      </c>
      <c r="F169" s="26" t="s">
        <v>62</v>
      </c>
      <c r="G169" s="22">
        <v>1</v>
      </c>
      <c r="H169" s="22">
        <v>0</v>
      </c>
      <c r="I169" s="34">
        <v>0</v>
      </c>
      <c r="J169" s="35">
        <f t="shared" si="15"/>
        <v>0</v>
      </c>
      <c r="K169" s="36">
        <f t="shared" si="14"/>
        <v>0</v>
      </c>
    </row>
    <row r="170" spans="1:11" x14ac:dyDescent="0.25">
      <c r="A170" s="116"/>
      <c r="B170" s="113"/>
      <c r="C170" s="109" t="s">
        <v>30</v>
      </c>
      <c r="D170" s="55">
        <v>43</v>
      </c>
      <c r="E170" s="25" t="s">
        <v>58</v>
      </c>
      <c r="F170" s="26" t="s">
        <v>63</v>
      </c>
      <c r="G170" s="22">
        <v>3</v>
      </c>
      <c r="H170" s="22">
        <v>1</v>
      </c>
      <c r="I170" s="34">
        <v>0</v>
      </c>
      <c r="J170" s="35">
        <f t="shared" si="15"/>
        <v>0</v>
      </c>
      <c r="K170" s="36">
        <f t="shared" si="14"/>
        <v>0</v>
      </c>
    </row>
    <row r="171" spans="1:11" x14ac:dyDescent="0.25">
      <c r="A171" s="116"/>
      <c r="B171" s="113"/>
      <c r="C171" s="109"/>
      <c r="D171" s="55">
        <v>43</v>
      </c>
      <c r="E171" s="25" t="s">
        <v>59</v>
      </c>
      <c r="F171" s="26" t="s">
        <v>62</v>
      </c>
      <c r="G171" s="22">
        <v>1</v>
      </c>
      <c r="H171" s="22">
        <v>0</v>
      </c>
      <c r="I171" s="34">
        <v>0</v>
      </c>
      <c r="J171" s="35">
        <f t="shared" si="15"/>
        <v>0</v>
      </c>
      <c r="K171" s="36">
        <f t="shared" si="14"/>
        <v>0</v>
      </c>
    </row>
    <row r="172" spans="1:11" x14ac:dyDescent="0.25">
      <c r="A172" s="116"/>
      <c r="B172" s="113"/>
      <c r="C172" s="109" t="s">
        <v>91</v>
      </c>
      <c r="D172" s="55">
        <v>43</v>
      </c>
      <c r="E172" s="25" t="s">
        <v>58</v>
      </c>
      <c r="F172" s="26" t="s">
        <v>63</v>
      </c>
      <c r="G172" s="22">
        <v>3</v>
      </c>
      <c r="H172" s="22">
        <v>1</v>
      </c>
      <c r="I172" s="34">
        <v>0</v>
      </c>
      <c r="J172" s="35">
        <f t="shared" si="15"/>
        <v>0</v>
      </c>
      <c r="K172" s="36">
        <f t="shared" si="14"/>
        <v>0</v>
      </c>
    </row>
    <row r="173" spans="1:11" x14ac:dyDescent="0.25">
      <c r="A173" s="116"/>
      <c r="B173" s="113"/>
      <c r="C173" s="109"/>
      <c r="D173" s="55">
        <v>43</v>
      </c>
      <c r="E173" s="25" t="s">
        <v>59</v>
      </c>
      <c r="F173" s="26" t="s">
        <v>62</v>
      </c>
      <c r="G173" s="22">
        <v>1</v>
      </c>
      <c r="H173" s="22">
        <v>0</v>
      </c>
      <c r="I173" s="34">
        <v>0</v>
      </c>
      <c r="J173" s="35">
        <f t="shared" si="15"/>
        <v>0</v>
      </c>
      <c r="K173" s="36">
        <f t="shared" si="14"/>
        <v>0</v>
      </c>
    </row>
    <row r="174" spans="1:11" x14ac:dyDescent="0.25">
      <c r="A174" s="116"/>
      <c r="B174" s="113"/>
      <c r="C174" s="45" t="s">
        <v>92</v>
      </c>
      <c r="D174" s="55">
        <v>23</v>
      </c>
      <c r="E174" s="25" t="s">
        <v>58</v>
      </c>
      <c r="F174" s="26" t="s">
        <v>63</v>
      </c>
      <c r="G174" s="22">
        <v>3</v>
      </c>
      <c r="H174" s="22">
        <v>1</v>
      </c>
      <c r="I174" s="34">
        <v>0</v>
      </c>
      <c r="J174" s="35">
        <f t="shared" si="15"/>
        <v>0</v>
      </c>
      <c r="K174" s="36">
        <f t="shared" si="14"/>
        <v>0</v>
      </c>
    </row>
    <row r="175" spans="1:11" x14ac:dyDescent="0.25">
      <c r="A175" s="116" t="s">
        <v>64</v>
      </c>
      <c r="B175" s="113" t="s">
        <v>65</v>
      </c>
      <c r="C175" s="109" t="s">
        <v>87</v>
      </c>
      <c r="D175" s="55">
        <v>5</v>
      </c>
      <c r="E175" s="25" t="s">
        <v>58</v>
      </c>
      <c r="F175" s="26" t="s">
        <v>63</v>
      </c>
      <c r="G175" s="22">
        <v>3</v>
      </c>
      <c r="H175" s="22">
        <v>1</v>
      </c>
      <c r="I175" s="34">
        <v>0</v>
      </c>
      <c r="J175" s="35">
        <f t="shared" si="15"/>
        <v>0</v>
      </c>
      <c r="K175" s="36">
        <f t="shared" si="14"/>
        <v>0</v>
      </c>
    </row>
    <row r="176" spans="1:11" x14ac:dyDescent="0.25">
      <c r="A176" s="116"/>
      <c r="B176" s="113"/>
      <c r="C176" s="109"/>
      <c r="D176" s="55">
        <v>5</v>
      </c>
      <c r="E176" s="25" t="s">
        <v>59</v>
      </c>
      <c r="F176" s="26" t="s">
        <v>62</v>
      </c>
      <c r="G176" s="22">
        <v>1</v>
      </c>
      <c r="H176" s="22">
        <v>0</v>
      </c>
      <c r="I176" s="34">
        <v>0</v>
      </c>
      <c r="J176" s="35">
        <f t="shared" si="15"/>
        <v>0</v>
      </c>
      <c r="K176" s="36">
        <f t="shared" si="14"/>
        <v>0</v>
      </c>
    </row>
    <row r="177" spans="1:11" x14ac:dyDescent="0.25">
      <c r="A177" s="116"/>
      <c r="B177" s="113"/>
      <c r="C177" s="109" t="s">
        <v>88</v>
      </c>
      <c r="D177" s="55">
        <v>30</v>
      </c>
      <c r="E177" s="25" t="s">
        <v>58</v>
      </c>
      <c r="F177" s="26" t="s">
        <v>63</v>
      </c>
      <c r="G177" s="22">
        <v>3</v>
      </c>
      <c r="H177" s="22">
        <v>1</v>
      </c>
      <c r="I177" s="34">
        <v>0</v>
      </c>
      <c r="J177" s="35">
        <f t="shared" si="15"/>
        <v>0</v>
      </c>
      <c r="K177" s="36">
        <f t="shared" si="14"/>
        <v>0</v>
      </c>
    </row>
    <row r="178" spans="1:11" x14ac:dyDescent="0.25">
      <c r="A178" s="116"/>
      <c r="B178" s="113"/>
      <c r="C178" s="109"/>
      <c r="D178" s="55">
        <v>30</v>
      </c>
      <c r="E178" s="25" t="s">
        <v>59</v>
      </c>
      <c r="F178" s="26" t="s">
        <v>62</v>
      </c>
      <c r="G178" s="22">
        <v>1</v>
      </c>
      <c r="H178" s="22">
        <v>0</v>
      </c>
      <c r="I178" s="34">
        <v>0</v>
      </c>
      <c r="J178" s="35">
        <f t="shared" si="15"/>
        <v>0</v>
      </c>
      <c r="K178" s="36">
        <f t="shared" si="14"/>
        <v>0</v>
      </c>
    </row>
    <row r="179" spans="1:11" x14ac:dyDescent="0.25">
      <c r="A179" s="116"/>
      <c r="B179" s="113"/>
      <c r="C179" s="109" t="s">
        <v>93</v>
      </c>
      <c r="D179" s="55">
        <v>10</v>
      </c>
      <c r="E179" s="25" t="s">
        <v>58</v>
      </c>
      <c r="F179" s="26" t="s">
        <v>63</v>
      </c>
      <c r="G179" s="22">
        <v>3</v>
      </c>
      <c r="H179" s="22">
        <v>1</v>
      </c>
      <c r="I179" s="34">
        <v>0</v>
      </c>
      <c r="J179" s="35">
        <f t="shared" si="15"/>
        <v>0</v>
      </c>
      <c r="K179" s="36">
        <f t="shared" si="14"/>
        <v>0</v>
      </c>
    </row>
    <row r="180" spans="1:11" x14ac:dyDescent="0.25">
      <c r="A180" s="116"/>
      <c r="B180" s="113"/>
      <c r="C180" s="109"/>
      <c r="D180" s="55">
        <v>10</v>
      </c>
      <c r="E180" s="25" t="s">
        <v>59</v>
      </c>
      <c r="F180" s="26" t="s">
        <v>62</v>
      </c>
      <c r="G180" s="22">
        <v>1</v>
      </c>
      <c r="H180" s="22">
        <v>0</v>
      </c>
      <c r="I180" s="34">
        <v>0</v>
      </c>
      <c r="J180" s="35">
        <f t="shared" si="15"/>
        <v>0</v>
      </c>
      <c r="K180" s="36">
        <f t="shared" si="14"/>
        <v>0</v>
      </c>
    </row>
    <row r="181" spans="1:11" x14ac:dyDescent="0.25">
      <c r="A181" s="116"/>
      <c r="B181" s="113"/>
      <c r="C181" s="109" t="s">
        <v>89</v>
      </c>
      <c r="D181" s="55">
        <v>5</v>
      </c>
      <c r="E181" s="25" t="s">
        <v>58</v>
      </c>
      <c r="F181" s="26" t="s">
        <v>63</v>
      </c>
      <c r="G181" s="22">
        <v>3</v>
      </c>
      <c r="H181" s="22">
        <v>1</v>
      </c>
      <c r="I181" s="34">
        <v>0</v>
      </c>
      <c r="J181" s="35">
        <f t="shared" si="15"/>
        <v>0</v>
      </c>
      <c r="K181" s="36">
        <f t="shared" si="14"/>
        <v>0</v>
      </c>
    </row>
    <row r="182" spans="1:11" x14ac:dyDescent="0.25">
      <c r="A182" s="116"/>
      <c r="B182" s="113"/>
      <c r="C182" s="109"/>
      <c r="D182" s="55">
        <v>5</v>
      </c>
      <c r="E182" s="25" t="s">
        <v>59</v>
      </c>
      <c r="F182" s="26" t="s">
        <v>62</v>
      </c>
      <c r="G182" s="22">
        <v>1</v>
      </c>
      <c r="H182" s="22">
        <v>0</v>
      </c>
      <c r="I182" s="34">
        <v>0</v>
      </c>
      <c r="J182" s="35">
        <f t="shared" si="15"/>
        <v>0</v>
      </c>
      <c r="K182" s="36">
        <f t="shared" si="14"/>
        <v>0</v>
      </c>
    </row>
    <row r="183" spans="1:11" x14ac:dyDescent="0.25">
      <c r="A183" s="116"/>
      <c r="B183" s="113"/>
      <c r="C183" s="109" t="s">
        <v>4</v>
      </c>
      <c r="D183" s="55">
        <v>5</v>
      </c>
      <c r="E183" s="25" t="s">
        <v>58</v>
      </c>
      <c r="F183" s="26" t="s">
        <v>63</v>
      </c>
      <c r="G183" s="22">
        <v>3</v>
      </c>
      <c r="H183" s="22">
        <v>1</v>
      </c>
      <c r="I183" s="34">
        <v>0</v>
      </c>
      <c r="J183" s="35">
        <f t="shared" si="15"/>
        <v>0</v>
      </c>
      <c r="K183" s="36">
        <f t="shared" si="14"/>
        <v>0</v>
      </c>
    </row>
    <row r="184" spans="1:11" x14ac:dyDescent="0.25">
      <c r="A184" s="116"/>
      <c r="B184" s="113"/>
      <c r="C184" s="109"/>
      <c r="D184" s="55">
        <v>5</v>
      </c>
      <c r="E184" s="25" t="s">
        <v>59</v>
      </c>
      <c r="F184" s="26" t="s">
        <v>62</v>
      </c>
      <c r="G184" s="22">
        <v>1</v>
      </c>
      <c r="H184" s="22">
        <v>0</v>
      </c>
      <c r="I184" s="34">
        <v>0</v>
      </c>
      <c r="J184" s="35">
        <f t="shared" si="15"/>
        <v>0</v>
      </c>
      <c r="K184" s="36">
        <f t="shared" si="14"/>
        <v>0</v>
      </c>
    </row>
    <row r="185" spans="1:11" x14ac:dyDescent="0.25">
      <c r="A185" s="116"/>
      <c r="B185" s="113"/>
      <c r="C185" s="109" t="s">
        <v>3</v>
      </c>
      <c r="D185" s="55">
        <v>5</v>
      </c>
      <c r="E185" s="25" t="s">
        <v>58</v>
      </c>
      <c r="F185" s="26" t="s">
        <v>63</v>
      </c>
      <c r="G185" s="22">
        <v>3</v>
      </c>
      <c r="H185" s="22">
        <v>1</v>
      </c>
      <c r="I185" s="34">
        <v>0</v>
      </c>
      <c r="J185" s="35">
        <f t="shared" si="15"/>
        <v>0</v>
      </c>
      <c r="K185" s="36">
        <f t="shared" si="14"/>
        <v>0</v>
      </c>
    </row>
    <row r="186" spans="1:11" x14ac:dyDescent="0.25">
      <c r="A186" s="116"/>
      <c r="B186" s="113"/>
      <c r="C186" s="109"/>
      <c r="D186" s="55">
        <v>5</v>
      </c>
      <c r="E186" s="25" t="s">
        <v>59</v>
      </c>
      <c r="F186" s="26" t="s">
        <v>62</v>
      </c>
      <c r="G186" s="22">
        <v>1</v>
      </c>
      <c r="H186" s="22">
        <v>0</v>
      </c>
      <c r="I186" s="34">
        <v>0</v>
      </c>
      <c r="J186" s="35">
        <f t="shared" si="15"/>
        <v>0</v>
      </c>
      <c r="K186" s="36">
        <f t="shared" si="14"/>
        <v>0</v>
      </c>
    </row>
    <row r="187" spans="1:11" x14ac:dyDescent="0.25">
      <c r="A187" s="116"/>
      <c r="B187" s="113"/>
      <c r="C187" s="109" t="s">
        <v>30</v>
      </c>
      <c r="D187" s="55">
        <v>5</v>
      </c>
      <c r="E187" s="25" t="s">
        <v>58</v>
      </c>
      <c r="F187" s="26" t="s">
        <v>63</v>
      </c>
      <c r="G187" s="22">
        <v>3</v>
      </c>
      <c r="H187" s="22">
        <v>1</v>
      </c>
      <c r="I187" s="34">
        <v>0</v>
      </c>
      <c r="J187" s="35">
        <f t="shared" si="15"/>
        <v>0</v>
      </c>
      <c r="K187" s="36">
        <f t="shared" si="14"/>
        <v>0</v>
      </c>
    </row>
    <row r="188" spans="1:11" x14ac:dyDescent="0.25">
      <c r="A188" s="116"/>
      <c r="B188" s="113"/>
      <c r="C188" s="109"/>
      <c r="D188" s="55">
        <v>5</v>
      </c>
      <c r="E188" s="25" t="s">
        <v>59</v>
      </c>
      <c r="F188" s="26" t="s">
        <v>62</v>
      </c>
      <c r="G188" s="22">
        <v>1</v>
      </c>
      <c r="H188" s="22">
        <v>0</v>
      </c>
      <c r="I188" s="34">
        <v>0</v>
      </c>
      <c r="J188" s="35">
        <f t="shared" si="15"/>
        <v>0</v>
      </c>
      <c r="K188" s="36">
        <f t="shared" si="14"/>
        <v>0</v>
      </c>
    </row>
    <row r="189" spans="1:11" x14ac:dyDescent="0.25">
      <c r="A189" s="116"/>
      <c r="B189" s="113"/>
      <c r="C189" s="109" t="s">
        <v>91</v>
      </c>
      <c r="D189" s="55">
        <v>5</v>
      </c>
      <c r="E189" s="25" t="s">
        <v>58</v>
      </c>
      <c r="F189" s="26" t="s">
        <v>63</v>
      </c>
      <c r="G189" s="22">
        <v>3</v>
      </c>
      <c r="H189" s="22">
        <v>1</v>
      </c>
      <c r="I189" s="34">
        <v>0</v>
      </c>
      <c r="J189" s="35">
        <f t="shared" si="15"/>
        <v>0</v>
      </c>
      <c r="K189" s="36">
        <f t="shared" si="14"/>
        <v>0</v>
      </c>
    </row>
    <row r="190" spans="1:11" x14ac:dyDescent="0.25">
      <c r="A190" s="116"/>
      <c r="B190" s="113"/>
      <c r="C190" s="109"/>
      <c r="D190" s="55">
        <v>5</v>
      </c>
      <c r="E190" s="25" t="s">
        <v>59</v>
      </c>
      <c r="F190" s="26" t="s">
        <v>62</v>
      </c>
      <c r="G190" s="22">
        <v>1</v>
      </c>
      <c r="H190" s="22">
        <v>0</v>
      </c>
      <c r="I190" s="34">
        <v>0</v>
      </c>
      <c r="J190" s="35">
        <f t="shared" si="15"/>
        <v>0</v>
      </c>
      <c r="K190" s="36">
        <f t="shared" si="14"/>
        <v>0</v>
      </c>
    </row>
    <row r="191" spans="1:11" x14ac:dyDescent="0.25">
      <c r="A191" s="116" t="s">
        <v>66</v>
      </c>
      <c r="B191" s="113" t="s">
        <v>67</v>
      </c>
      <c r="C191" s="109" t="s">
        <v>87</v>
      </c>
      <c r="D191" s="55">
        <v>5</v>
      </c>
      <c r="E191" s="25" t="s">
        <v>58</v>
      </c>
      <c r="F191" s="26" t="s">
        <v>63</v>
      </c>
      <c r="G191" s="22">
        <v>3</v>
      </c>
      <c r="H191" s="22">
        <v>1</v>
      </c>
      <c r="I191" s="34">
        <v>0</v>
      </c>
      <c r="J191" s="35">
        <f t="shared" si="15"/>
        <v>0</v>
      </c>
      <c r="K191" s="36">
        <f t="shared" si="14"/>
        <v>0</v>
      </c>
    </row>
    <row r="192" spans="1:11" x14ac:dyDescent="0.25">
      <c r="A192" s="116"/>
      <c r="B192" s="113"/>
      <c r="C192" s="109"/>
      <c r="D192" s="55">
        <v>5</v>
      </c>
      <c r="E192" s="25" t="s">
        <v>59</v>
      </c>
      <c r="F192" s="26" t="s">
        <v>62</v>
      </c>
      <c r="G192" s="22">
        <v>1</v>
      </c>
      <c r="H192" s="22">
        <v>0</v>
      </c>
      <c r="I192" s="34">
        <v>0</v>
      </c>
      <c r="J192" s="35">
        <f t="shared" si="15"/>
        <v>0</v>
      </c>
      <c r="K192" s="36">
        <f t="shared" si="14"/>
        <v>0</v>
      </c>
    </row>
    <row r="193" spans="1:12" x14ac:dyDescent="0.25">
      <c r="A193" s="116"/>
      <c r="B193" s="113"/>
      <c r="C193" s="109" t="s">
        <v>88</v>
      </c>
      <c r="D193" s="55">
        <v>30</v>
      </c>
      <c r="E193" s="25" t="s">
        <v>58</v>
      </c>
      <c r="F193" s="26" t="s">
        <v>63</v>
      </c>
      <c r="G193" s="22">
        <v>3</v>
      </c>
      <c r="H193" s="22">
        <v>1</v>
      </c>
      <c r="I193" s="34">
        <v>0</v>
      </c>
      <c r="J193" s="35">
        <f t="shared" si="15"/>
        <v>0</v>
      </c>
      <c r="K193" s="36">
        <f t="shared" si="14"/>
        <v>0</v>
      </c>
    </row>
    <row r="194" spans="1:12" x14ac:dyDescent="0.25">
      <c r="A194" s="116"/>
      <c r="B194" s="113"/>
      <c r="C194" s="109"/>
      <c r="D194" s="55">
        <v>30</v>
      </c>
      <c r="E194" s="25" t="s">
        <v>59</v>
      </c>
      <c r="F194" s="26" t="s">
        <v>62</v>
      </c>
      <c r="G194" s="22">
        <v>1</v>
      </c>
      <c r="H194" s="22">
        <v>0</v>
      </c>
      <c r="I194" s="34">
        <v>0</v>
      </c>
      <c r="J194" s="35">
        <f t="shared" si="15"/>
        <v>0</v>
      </c>
      <c r="K194" s="36">
        <f t="shared" si="14"/>
        <v>0</v>
      </c>
    </row>
    <row r="195" spans="1:12" x14ac:dyDescent="0.25">
      <c r="A195" s="116"/>
      <c r="B195" s="113"/>
      <c r="C195" s="109" t="s">
        <v>93</v>
      </c>
      <c r="D195" s="55">
        <v>10</v>
      </c>
      <c r="E195" s="25" t="s">
        <v>58</v>
      </c>
      <c r="F195" s="26" t="s">
        <v>63</v>
      </c>
      <c r="G195" s="22">
        <v>3</v>
      </c>
      <c r="H195" s="22">
        <v>1</v>
      </c>
      <c r="I195" s="34">
        <v>0</v>
      </c>
      <c r="J195" s="35">
        <f t="shared" si="15"/>
        <v>0</v>
      </c>
      <c r="K195" s="36">
        <f t="shared" si="14"/>
        <v>0</v>
      </c>
    </row>
    <row r="196" spans="1:12" x14ac:dyDescent="0.25">
      <c r="A196" s="116"/>
      <c r="B196" s="113"/>
      <c r="C196" s="109"/>
      <c r="D196" s="55">
        <v>10</v>
      </c>
      <c r="E196" s="25" t="s">
        <v>59</v>
      </c>
      <c r="F196" s="26" t="s">
        <v>62</v>
      </c>
      <c r="G196" s="22">
        <v>1</v>
      </c>
      <c r="H196" s="22">
        <v>0</v>
      </c>
      <c r="I196" s="34">
        <v>0</v>
      </c>
      <c r="J196" s="35">
        <f t="shared" si="15"/>
        <v>0</v>
      </c>
      <c r="K196" s="36">
        <f t="shared" si="14"/>
        <v>0</v>
      </c>
    </row>
    <row r="197" spans="1:12" x14ac:dyDescent="0.25">
      <c r="A197" s="116"/>
      <c r="B197" s="113"/>
      <c r="C197" s="109" t="s">
        <v>89</v>
      </c>
      <c r="D197" s="55">
        <v>5</v>
      </c>
      <c r="E197" s="25" t="s">
        <v>58</v>
      </c>
      <c r="F197" s="26" t="s">
        <v>63</v>
      </c>
      <c r="G197" s="22">
        <v>3</v>
      </c>
      <c r="H197" s="22">
        <v>1</v>
      </c>
      <c r="I197" s="34">
        <v>0</v>
      </c>
      <c r="J197" s="35">
        <f t="shared" si="15"/>
        <v>0</v>
      </c>
      <c r="K197" s="36">
        <f t="shared" si="14"/>
        <v>0</v>
      </c>
    </row>
    <row r="198" spans="1:12" x14ac:dyDescent="0.25">
      <c r="A198" s="116"/>
      <c r="B198" s="113"/>
      <c r="C198" s="109"/>
      <c r="D198" s="55">
        <v>5</v>
      </c>
      <c r="E198" s="25" t="s">
        <v>59</v>
      </c>
      <c r="F198" s="26" t="s">
        <v>62</v>
      </c>
      <c r="G198" s="22">
        <v>1</v>
      </c>
      <c r="H198" s="22">
        <v>0</v>
      </c>
      <c r="I198" s="34">
        <v>0</v>
      </c>
      <c r="J198" s="35">
        <f t="shared" si="15"/>
        <v>0</v>
      </c>
      <c r="K198" s="36">
        <f t="shared" si="14"/>
        <v>0</v>
      </c>
    </row>
    <row r="199" spans="1:12" x14ac:dyDescent="0.25">
      <c r="A199" s="116"/>
      <c r="B199" s="113"/>
      <c r="C199" s="109" t="s">
        <v>4</v>
      </c>
      <c r="D199" s="55">
        <v>5</v>
      </c>
      <c r="E199" s="25" t="s">
        <v>58</v>
      </c>
      <c r="F199" s="26" t="s">
        <v>63</v>
      </c>
      <c r="G199" s="22">
        <v>3</v>
      </c>
      <c r="H199" s="22">
        <v>1</v>
      </c>
      <c r="I199" s="34">
        <v>0</v>
      </c>
      <c r="J199" s="35">
        <f t="shared" si="15"/>
        <v>0</v>
      </c>
      <c r="K199" s="36">
        <f t="shared" si="14"/>
        <v>0</v>
      </c>
    </row>
    <row r="200" spans="1:12" x14ac:dyDescent="0.25">
      <c r="A200" s="116"/>
      <c r="B200" s="113"/>
      <c r="C200" s="109"/>
      <c r="D200" s="55">
        <v>5</v>
      </c>
      <c r="E200" s="25" t="s">
        <v>59</v>
      </c>
      <c r="F200" s="26" t="s">
        <v>62</v>
      </c>
      <c r="G200" s="22">
        <v>1</v>
      </c>
      <c r="H200" s="22">
        <v>0</v>
      </c>
      <c r="I200" s="34">
        <v>0</v>
      </c>
      <c r="J200" s="35">
        <f t="shared" si="15"/>
        <v>0</v>
      </c>
      <c r="K200" s="36">
        <f t="shared" si="14"/>
        <v>0</v>
      </c>
    </row>
    <row r="201" spans="1:12" x14ac:dyDescent="0.25">
      <c r="A201" s="116"/>
      <c r="B201" s="113"/>
      <c r="C201" s="109" t="s">
        <v>3</v>
      </c>
      <c r="D201" s="55">
        <v>5</v>
      </c>
      <c r="E201" s="25" t="s">
        <v>58</v>
      </c>
      <c r="F201" s="26" t="s">
        <v>63</v>
      </c>
      <c r="G201" s="22">
        <v>3</v>
      </c>
      <c r="H201" s="22">
        <v>1</v>
      </c>
      <c r="I201" s="34">
        <v>0</v>
      </c>
      <c r="J201" s="35">
        <f t="shared" si="15"/>
        <v>0</v>
      </c>
      <c r="K201" s="36">
        <f t="shared" si="14"/>
        <v>0</v>
      </c>
    </row>
    <row r="202" spans="1:12" x14ac:dyDescent="0.25">
      <c r="A202" s="116"/>
      <c r="B202" s="113"/>
      <c r="C202" s="109"/>
      <c r="D202" s="55">
        <v>5</v>
      </c>
      <c r="E202" s="25" t="s">
        <v>59</v>
      </c>
      <c r="F202" s="26" t="s">
        <v>62</v>
      </c>
      <c r="G202" s="22">
        <v>1</v>
      </c>
      <c r="H202" s="22">
        <v>0</v>
      </c>
      <c r="I202" s="34">
        <v>0</v>
      </c>
      <c r="J202" s="35">
        <f t="shared" si="15"/>
        <v>0</v>
      </c>
      <c r="K202" s="36">
        <f t="shared" si="14"/>
        <v>0</v>
      </c>
    </row>
    <row r="203" spans="1:12" x14ac:dyDescent="0.25">
      <c r="A203" s="116"/>
      <c r="B203" s="113"/>
      <c r="C203" s="109" t="s">
        <v>30</v>
      </c>
      <c r="D203" s="55">
        <v>10</v>
      </c>
      <c r="E203" s="25" t="s">
        <v>58</v>
      </c>
      <c r="F203" s="26" t="s">
        <v>63</v>
      </c>
      <c r="G203" s="22">
        <v>3</v>
      </c>
      <c r="H203" s="22">
        <v>1</v>
      </c>
      <c r="I203" s="34">
        <v>0</v>
      </c>
      <c r="J203" s="35">
        <f t="shared" si="15"/>
        <v>0</v>
      </c>
      <c r="K203" s="36">
        <f t="shared" si="14"/>
        <v>0</v>
      </c>
    </row>
    <row r="204" spans="1:12" x14ac:dyDescent="0.25">
      <c r="A204" s="116"/>
      <c r="B204" s="113"/>
      <c r="C204" s="109"/>
      <c r="D204" s="55">
        <v>10</v>
      </c>
      <c r="E204" s="25" t="s">
        <v>59</v>
      </c>
      <c r="F204" s="26" t="s">
        <v>62</v>
      </c>
      <c r="G204" s="22">
        <v>1</v>
      </c>
      <c r="H204" s="22">
        <v>0</v>
      </c>
      <c r="I204" s="34">
        <v>0</v>
      </c>
      <c r="J204" s="35">
        <f t="shared" si="15"/>
        <v>0</v>
      </c>
      <c r="K204" s="36">
        <f t="shared" si="14"/>
        <v>0</v>
      </c>
    </row>
    <row r="205" spans="1:12" x14ac:dyDescent="0.25">
      <c r="A205" s="116"/>
      <c r="B205" s="113"/>
      <c r="C205" s="109" t="s">
        <v>91</v>
      </c>
      <c r="D205" s="55">
        <v>5</v>
      </c>
      <c r="E205" s="25" t="s">
        <v>58</v>
      </c>
      <c r="F205" s="26" t="s">
        <v>63</v>
      </c>
      <c r="G205" s="22">
        <v>3</v>
      </c>
      <c r="H205" s="22">
        <v>1</v>
      </c>
      <c r="I205" s="34">
        <v>0</v>
      </c>
      <c r="J205" s="35">
        <f t="shared" si="15"/>
        <v>0</v>
      </c>
      <c r="K205" s="36">
        <f t="shared" si="14"/>
        <v>0</v>
      </c>
      <c r="L205" s="47"/>
    </row>
    <row r="206" spans="1:12" x14ac:dyDescent="0.25">
      <c r="A206" s="116"/>
      <c r="B206" s="113"/>
      <c r="C206" s="109"/>
      <c r="D206" s="55">
        <v>5</v>
      </c>
      <c r="E206" s="25" t="s">
        <v>59</v>
      </c>
      <c r="F206" s="26" t="s">
        <v>62</v>
      </c>
      <c r="G206" s="22">
        <v>1</v>
      </c>
      <c r="H206" s="22">
        <v>0</v>
      </c>
      <c r="I206" s="34">
        <v>0</v>
      </c>
      <c r="J206" s="35">
        <f t="shared" si="15"/>
        <v>0</v>
      </c>
      <c r="K206" s="36">
        <f t="shared" si="14"/>
        <v>0</v>
      </c>
    </row>
    <row r="207" spans="1:12" x14ac:dyDescent="0.25">
      <c r="A207" s="110" t="s">
        <v>68</v>
      </c>
      <c r="B207" s="99" t="s">
        <v>69</v>
      </c>
      <c r="C207" s="109" t="s">
        <v>87</v>
      </c>
      <c r="D207" s="55">
        <v>8</v>
      </c>
      <c r="E207" s="25" t="s">
        <v>58</v>
      </c>
      <c r="F207" s="26" t="s">
        <v>63</v>
      </c>
      <c r="G207" s="22">
        <v>3</v>
      </c>
      <c r="H207" s="22">
        <v>1</v>
      </c>
      <c r="I207" s="34">
        <v>0</v>
      </c>
      <c r="J207" s="35">
        <f t="shared" si="15"/>
        <v>0</v>
      </c>
      <c r="K207" s="36">
        <f t="shared" si="14"/>
        <v>0</v>
      </c>
    </row>
    <row r="208" spans="1:12" x14ac:dyDescent="0.25">
      <c r="A208" s="111"/>
      <c r="B208" s="100"/>
      <c r="C208" s="109"/>
      <c r="D208" s="55">
        <v>8</v>
      </c>
      <c r="E208" s="25" t="s">
        <v>59</v>
      </c>
      <c r="F208" s="26" t="s">
        <v>62</v>
      </c>
      <c r="G208" s="22">
        <v>1</v>
      </c>
      <c r="H208" s="22">
        <v>0</v>
      </c>
      <c r="I208" s="34">
        <v>0</v>
      </c>
      <c r="J208" s="35">
        <f t="shared" si="15"/>
        <v>0</v>
      </c>
      <c r="K208" s="36">
        <f t="shared" si="14"/>
        <v>0</v>
      </c>
    </row>
    <row r="209" spans="1:11" x14ac:dyDescent="0.25">
      <c r="A209" s="111"/>
      <c r="B209" s="100"/>
      <c r="C209" s="109" t="s">
        <v>88</v>
      </c>
      <c r="D209" s="55">
        <v>48</v>
      </c>
      <c r="E209" s="25" t="s">
        <v>58</v>
      </c>
      <c r="F209" s="26" t="s">
        <v>63</v>
      </c>
      <c r="G209" s="22">
        <v>3</v>
      </c>
      <c r="H209" s="22">
        <v>1</v>
      </c>
      <c r="I209" s="34">
        <v>0</v>
      </c>
      <c r="J209" s="35">
        <f t="shared" si="15"/>
        <v>0</v>
      </c>
      <c r="K209" s="36">
        <f t="shared" si="14"/>
        <v>0</v>
      </c>
    </row>
    <row r="210" spans="1:11" x14ac:dyDescent="0.25">
      <c r="A210" s="111"/>
      <c r="B210" s="100"/>
      <c r="C210" s="109"/>
      <c r="D210" s="55">
        <v>48</v>
      </c>
      <c r="E210" s="25" t="s">
        <v>59</v>
      </c>
      <c r="F210" s="26" t="s">
        <v>62</v>
      </c>
      <c r="G210" s="22">
        <v>1</v>
      </c>
      <c r="H210" s="22">
        <v>0</v>
      </c>
      <c r="I210" s="34">
        <v>0</v>
      </c>
      <c r="J210" s="35">
        <f t="shared" si="15"/>
        <v>0</v>
      </c>
      <c r="K210" s="36">
        <f t="shared" ref="K210:K274" si="18">J210*(G210+H210)</f>
        <v>0</v>
      </c>
    </row>
    <row r="211" spans="1:11" x14ac:dyDescent="0.25">
      <c r="A211" s="111"/>
      <c r="B211" s="100"/>
      <c r="C211" s="109" t="s">
        <v>93</v>
      </c>
      <c r="D211" s="55">
        <v>16</v>
      </c>
      <c r="E211" s="25" t="s">
        <v>58</v>
      </c>
      <c r="F211" s="26" t="s">
        <v>63</v>
      </c>
      <c r="G211" s="22">
        <v>3</v>
      </c>
      <c r="H211" s="22">
        <v>1</v>
      </c>
      <c r="I211" s="34">
        <v>0</v>
      </c>
      <c r="J211" s="35">
        <f t="shared" ref="J211:J275" si="19">D211*I211</f>
        <v>0</v>
      </c>
      <c r="K211" s="36">
        <f t="shared" si="18"/>
        <v>0</v>
      </c>
    </row>
    <row r="212" spans="1:11" x14ac:dyDescent="0.25">
      <c r="A212" s="111"/>
      <c r="B212" s="100"/>
      <c r="C212" s="109"/>
      <c r="D212" s="55">
        <v>16</v>
      </c>
      <c r="E212" s="25" t="s">
        <v>59</v>
      </c>
      <c r="F212" s="26" t="s">
        <v>62</v>
      </c>
      <c r="G212" s="22">
        <v>1</v>
      </c>
      <c r="H212" s="22">
        <v>0</v>
      </c>
      <c r="I212" s="34">
        <v>0</v>
      </c>
      <c r="J212" s="35">
        <f t="shared" si="19"/>
        <v>0</v>
      </c>
      <c r="K212" s="36">
        <f t="shared" si="18"/>
        <v>0</v>
      </c>
    </row>
    <row r="213" spans="1:11" x14ac:dyDescent="0.25">
      <c r="A213" s="111"/>
      <c r="B213" s="100"/>
      <c r="C213" s="109" t="s">
        <v>89</v>
      </c>
      <c r="D213" s="55">
        <v>8</v>
      </c>
      <c r="E213" s="25" t="s">
        <v>58</v>
      </c>
      <c r="F213" s="26" t="s">
        <v>63</v>
      </c>
      <c r="G213" s="22">
        <v>3</v>
      </c>
      <c r="H213" s="22">
        <v>1</v>
      </c>
      <c r="I213" s="34">
        <v>0</v>
      </c>
      <c r="J213" s="35">
        <f t="shared" si="19"/>
        <v>0</v>
      </c>
      <c r="K213" s="36">
        <f t="shared" si="18"/>
        <v>0</v>
      </c>
    </row>
    <row r="214" spans="1:11" x14ac:dyDescent="0.25">
      <c r="A214" s="111"/>
      <c r="B214" s="100"/>
      <c r="C214" s="109"/>
      <c r="D214" s="55">
        <v>8</v>
      </c>
      <c r="E214" s="25" t="s">
        <v>59</v>
      </c>
      <c r="F214" s="26" t="s">
        <v>62</v>
      </c>
      <c r="G214" s="22">
        <v>1</v>
      </c>
      <c r="H214" s="22">
        <v>0</v>
      </c>
      <c r="I214" s="34">
        <v>0</v>
      </c>
      <c r="J214" s="35">
        <f t="shared" si="19"/>
        <v>0</v>
      </c>
      <c r="K214" s="36">
        <f t="shared" si="18"/>
        <v>0</v>
      </c>
    </row>
    <row r="215" spans="1:11" x14ac:dyDescent="0.25">
      <c r="A215" s="111"/>
      <c r="B215" s="100"/>
      <c r="C215" s="109" t="s">
        <v>4</v>
      </c>
      <c r="D215" s="55">
        <v>8</v>
      </c>
      <c r="E215" s="25" t="s">
        <v>58</v>
      </c>
      <c r="F215" s="26" t="s">
        <v>63</v>
      </c>
      <c r="G215" s="22">
        <v>3</v>
      </c>
      <c r="H215" s="22">
        <v>1</v>
      </c>
      <c r="I215" s="34">
        <v>0</v>
      </c>
      <c r="J215" s="35">
        <f t="shared" si="19"/>
        <v>0</v>
      </c>
      <c r="K215" s="36">
        <f t="shared" si="18"/>
        <v>0</v>
      </c>
    </row>
    <row r="216" spans="1:11" x14ac:dyDescent="0.25">
      <c r="A216" s="111"/>
      <c r="B216" s="100"/>
      <c r="C216" s="109"/>
      <c r="D216" s="55">
        <v>8</v>
      </c>
      <c r="E216" s="25" t="s">
        <v>59</v>
      </c>
      <c r="F216" s="26" t="s">
        <v>62</v>
      </c>
      <c r="G216" s="22">
        <v>1</v>
      </c>
      <c r="H216" s="22">
        <v>0</v>
      </c>
      <c r="I216" s="34">
        <v>0</v>
      </c>
      <c r="J216" s="35">
        <f t="shared" si="19"/>
        <v>0</v>
      </c>
      <c r="K216" s="36">
        <f t="shared" si="18"/>
        <v>0</v>
      </c>
    </row>
    <row r="217" spans="1:11" x14ac:dyDescent="0.25">
      <c r="A217" s="111"/>
      <c r="B217" s="100"/>
      <c r="C217" s="109" t="s">
        <v>3</v>
      </c>
      <c r="D217" s="55">
        <v>8</v>
      </c>
      <c r="E217" s="25" t="s">
        <v>58</v>
      </c>
      <c r="F217" s="26" t="s">
        <v>63</v>
      </c>
      <c r="G217" s="22">
        <v>3</v>
      </c>
      <c r="H217" s="22">
        <v>1</v>
      </c>
      <c r="I217" s="34">
        <v>0</v>
      </c>
      <c r="J217" s="35">
        <f t="shared" si="19"/>
        <v>0</v>
      </c>
      <c r="K217" s="36">
        <f t="shared" si="18"/>
        <v>0</v>
      </c>
    </row>
    <row r="218" spans="1:11" x14ac:dyDescent="0.25">
      <c r="A218" s="111"/>
      <c r="B218" s="100"/>
      <c r="C218" s="109"/>
      <c r="D218" s="55">
        <v>8</v>
      </c>
      <c r="E218" s="25" t="s">
        <v>59</v>
      </c>
      <c r="F218" s="26" t="s">
        <v>62</v>
      </c>
      <c r="G218" s="22">
        <v>1</v>
      </c>
      <c r="H218" s="22">
        <v>0</v>
      </c>
      <c r="I218" s="34">
        <v>0</v>
      </c>
      <c r="J218" s="35">
        <f t="shared" si="19"/>
        <v>0</v>
      </c>
      <c r="K218" s="36">
        <f t="shared" si="18"/>
        <v>0</v>
      </c>
    </row>
    <row r="219" spans="1:11" x14ac:dyDescent="0.25">
      <c r="A219" s="111"/>
      <c r="B219" s="100"/>
      <c r="C219" s="109" t="s">
        <v>30</v>
      </c>
      <c r="D219" s="55">
        <v>8</v>
      </c>
      <c r="E219" s="25" t="s">
        <v>58</v>
      </c>
      <c r="F219" s="26" t="s">
        <v>63</v>
      </c>
      <c r="G219" s="22">
        <v>3</v>
      </c>
      <c r="H219" s="22">
        <v>1</v>
      </c>
      <c r="I219" s="34">
        <v>0</v>
      </c>
      <c r="J219" s="35">
        <f t="shared" si="19"/>
        <v>0</v>
      </c>
      <c r="K219" s="36">
        <f t="shared" si="18"/>
        <v>0</v>
      </c>
    </row>
    <row r="220" spans="1:11" x14ac:dyDescent="0.25">
      <c r="A220" s="111"/>
      <c r="B220" s="100"/>
      <c r="C220" s="109"/>
      <c r="D220" s="55">
        <v>8</v>
      </c>
      <c r="E220" s="25" t="s">
        <v>59</v>
      </c>
      <c r="F220" s="26" t="s">
        <v>62</v>
      </c>
      <c r="G220" s="22">
        <v>1</v>
      </c>
      <c r="H220" s="22">
        <v>0</v>
      </c>
      <c r="I220" s="34">
        <v>0</v>
      </c>
      <c r="J220" s="35">
        <f t="shared" si="19"/>
        <v>0</v>
      </c>
      <c r="K220" s="36">
        <f t="shared" si="18"/>
        <v>0</v>
      </c>
    </row>
    <row r="221" spans="1:11" x14ac:dyDescent="0.25">
      <c r="A221" s="111"/>
      <c r="B221" s="100"/>
      <c r="C221" s="109" t="s">
        <v>91</v>
      </c>
      <c r="D221" s="55">
        <v>8</v>
      </c>
      <c r="E221" s="25" t="s">
        <v>58</v>
      </c>
      <c r="F221" s="26" t="s">
        <v>63</v>
      </c>
      <c r="G221" s="22">
        <v>3</v>
      </c>
      <c r="H221" s="22">
        <v>1</v>
      </c>
      <c r="I221" s="34">
        <v>0</v>
      </c>
      <c r="J221" s="35">
        <f t="shared" si="19"/>
        <v>0</v>
      </c>
      <c r="K221" s="36">
        <f t="shared" si="18"/>
        <v>0</v>
      </c>
    </row>
    <row r="222" spans="1:11" x14ac:dyDescent="0.25">
      <c r="A222" s="111"/>
      <c r="B222" s="100"/>
      <c r="C222" s="109"/>
      <c r="D222" s="55">
        <v>8</v>
      </c>
      <c r="E222" s="25" t="s">
        <v>59</v>
      </c>
      <c r="F222" s="26" t="s">
        <v>62</v>
      </c>
      <c r="G222" s="22">
        <v>1</v>
      </c>
      <c r="H222" s="22">
        <v>0</v>
      </c>
      <c r="I222" s="34">
        <v>0</v>
      </c>
      <c r="J222" s="35">
        <f t="shared" si="19"/>
        <v>0</v>
      </c>
      <c r="K222" s="36">
        <f t="shared" si="18"/>
        <v>0</v>
      </c>
    </row>
    <row r="223" spans="1:11" ht="38.25" x14ac:dyDescent="0.25">
      <c r="A223" s="112"/>
      <c r="B223" s="101"/>
      <c r="C223" s="67" t="s">
        <v>208</v>
      </c>
      <c r="D223" s="55">
        <v>4</v>
      </c>
      <c r="E223" s="25" t="s">
        <v>58</v>
      </c>
      <c r="F223" s="26" t="s">
        <v>63</v>
      </c>
      <c r="G223" s="22">
        <v>2</v>
      </c>
      <c r="H223" s="22">
        <v>1</v>
      </c>
      <c r="I223" s="34">
        <v>0</v>
      </c>
      <c r="J223" s="35">
        <f>D223*I223</f>
        <v>0</v>
      </c>
      <c r="K223" s="36">
        <f>J223*(G223+H223)</f>
        <v>0</v>
      </c>
    </row>
    <row r="224" spans="1:11" x14ac:dyDescent="0.25">
      <c r="A224" s="116" t="s">
        <v>70</v>
      </c>
      <c r="B224" s="113" t="s">
        <v>71</v>
      </c>
      <c r="C224" s="109" t="s">
        <v>87</v>
      </c>
      <c r="D224" s="55">
        <v>5</v>
      </c>
      <c r="E224" s="25" t="s">
        <v>58</v>
      </c>
      <c r="F224" s="26" t="s">
        <v>63</v>
      </c>
      <c r="G224" s="22">
        <v>3</v>
      </c>
      <c r="H224" s="22">
        <v>1</v>
      </c>
      <c r="I224" s="34">
        <v>0</v>
      </c>
      <c r="J224" s="35">
        <f t="shared" si="19"/>
        <v>0</v>
      </c>
      <c r="K224" s="36">
        <f t="shared" si="18"/>
        <v>0</v>
      </c>
    </row>
    <row r="225" spans="1:11" x14ac:dyDescent="0.25">
      <c r="A225" s="116"/>
      <c r="B225" s="113"/>
      <c r="C225" s="109"/>
      <c r="D225" s="55">
        <v>5</v>
      </c>
      <c r="E225" s="25" t="s">
        <v>59</v>
      </c>
      <c r="F225" s="26" t="s">
        <v>62</v>
      </c>
      <c r="G225" s="22">
        <v>1</v>
      </c>
      <c r="H225" s="22">
        <v>0</v>
      </c>
      <c r="I225" s="34">
        <v>0</v>
      </c>
      <c r="J225" s="35">
        <f t="shared" si="19"/>
        <v>0</v>
      </c>
      <c r="K225" s="36">
        <f t="shared" si="18"/>
        <v>0</v>
      </c>
    </row>
    <row r="226" spans="1:11" x14ac:dyDescent="0.25">
      <c r="A226" s="116"/>
      <c r="B226" s="113"/>
      <c r="C226" s="109" t="s">
        <v>88</v>
      </c>
      <c r="D226" s="55">
        <v>30</v>
      </c>
      <c r="E226" s="25" t="s">
        <v>58</v>
      </c>
      <c r="F226" s="26" t="s">
        <v>63</v>
      </c>
      <c r="G226" s="22">
        <v>3</v>
      </c>
      <c r="H226" s="22">
        <v>1</v>
      </c>
      <c r="I226" s="34">
        <v>0</v>
      </c>
      <c r="J226" s="35">
        <f t="shared" si="19"/>
        <v>0</v>
      </c>
      <c r="K226" s="36">
        <f t="shared" si="18"/>
        <v>0</v>
      </c>
    </row>
    <row r="227" spans="1:11" x14ac:dyDescent="0.25">
      <c r="A227" s="116"/>
      <c r="B227" s="113"/>
      <c r="C227" s="109"/>
      <c r="D227" s="55">
        <v>30</v>
      </c>
      <c r="E227" s="25" t="s">
        <v>59</v>
      </c>
      <c r="F227" s="26" t="s">
        <v>62</v>
      </c>
      <c r="G227" s="22">
        <v>1</v>
      </c>
      <c r="H227" s="22">
        <v>0</v>
      </c>
      <c r="I227" s="34">
        <v>0</v>
      </c>
      <c r="J227" s="35">
        <f t="shared" si="19"/>
        <v>0</v>
      </c>
      <c r="K227" s="36">
        <f t="shared" si="18"/>
        <v>0</v>
      </c>
    </row>
    <row r="228" spans="1:11" x14ac:dyDescent="0.25">
      <c r="A228" s="116"/>
      <c r="B228" s="113"/>
      <c r="C228" s="109" t="s">
        <v>93</v>
      </c>
      <c r="D228" s="55">
        <v>10</v>
      </c>
      <c r="E228" s="25" t="s">
        <v>58</v>
      </c>
      <c r="F228" s="26" t="s">
        <v>63</v>
      </c>
      <c r="G228" s="22">
        <v>3</v>
      </c>
      <c r="H228" s="22">
        <v>1</v>
      </c>
      <c r="I228" s="34">
        <v>0</v>
      </c>
      <c r="J228" s="35">
        <f t="shared" si="19"/>
        <v>0</v>
      </c>
      <c r="K228" s="36">
        <f t="shared" si="18"/>
        <v>0</v>
      </c>
    </row>
    <row r="229" spans="1:11" x14ac:dyDescent="0.25">
      <c r="A229" s="116"/>
      <c r="B229" s="113"/>
      <c r="C229" s="109"/>
      <c r="D229" s="55">
        <v>10</v>
      </c>
      <c r="E229" s="25" t="s">
        <v>59</v>
      </c>
      <c r="F229" s="26" t="s">
        <v>62</v>
      </c>
      <c r="G229" s="22">
        <v>1</v>
      </c>
      <c r="H229" s="22">
        <v>0</v>
      </c>
      <c r="I229" s="34">
        <v>0</v>
      </c>
      <c r="J229" s="35">
        <f t="shared" si="19"/>
        <v>0</v>
      </c>
      <c r="K229" s="36">
        <f t="shared" si="18"/>
        <v>0</v>
      </c>
    </row>
    <row r="230" spans="1:11" x14ac:dyDescent="0.25">
      <c r="A230" s="116"/>
      <c r="B230" s="113"/>
      <c r="C230" s="109" t="s">
        <v>89</v>
      </c>
      <c r="D230" s="55">
        <v>5</v>
      </c>
      <c r="E230" s="25" t="s">
        <v>58</v>
      </c>
      <c r="F230" s="26" t="s">
        <v>63</v>
      </c>
      <c r="G230" s="22">
        <v>3</v>
      </c>
      <c r="H230" s="22">
        <v>1</v>
      </c>
      <c r="I230" s="34">
        <v>0</v>
      </c>
      <c r="J230" s="35">
        <f t="shared" si="19"/>
        <v>0</v>
      </c>
      <c r="K230" s="36">
        <f t="shared" si="18"/>
        <v>0</v>
      </c>
    </row>
    <row r="231" spans="1:11" x14ac:dyDescent="0.25">
      <c r="A231" s="116"/>
      <c r="B231" s="113"/>
      <c r="C231" s="109"/>
      <c r="D231" s="55">
        <v>5</v>
      </c>
      <c r="E231" s="25" t="s">
        <v>59</v>
      </c>
      <c r="F231" s="26" t="s">
        <v>62</v>
      </c>
      <c r="G231" s="22">
        <v>1</v>
      </c>
      <c r="H231" s="22">
        <v>0</v>
      </c>
      <c r="I231" s="34">
        <v>0</v>
      </c>
      <c r="J231" s="35">
        <f t="shared" si="19"/>
        <v>0</v>
      </c>
      <c r="K231" s="36">
        <f t="shared" si="18"/>
        <v>0</v>
      </c>
    </row>
    <row r="232" spans="1:11" x14ac:dyDescent="0.25">
      <c r="A232" s="116"/>
      <c r="B232" s="113"/>
      <c r="C232" s="109" t="s">
        <v>4</v>
      </c>
      <c r="D232" s="55">
        <v>5</v>
      </c>
      <c r="E232" s="25" t="s">
        <v>58</v>
      </c>
      <c r="F232" s="26" t="s">
        <v>63</v>
      </c>
      <c r="G232" s="22">
        <v>3</v>
      </c>
      <c r="H232" s="22">
        <v>1</v>
      </c>
      <c r="I232" s="34">
        <v>0</v>
      </c>
      <c r="J232" s="35">
        <f t="shared" si="19"/>
        <v>0</v>
      </c>
      <c r="K232" s="36">
        <f t="shared" si="18"/>
        <v>0</v>
      </c>
    </row>
    <row r="233" spans="1:11" x14ac:dyDescent="0.25">
      <c r="A233" s="116"/>
      <c r="B233" s="113"/>
      <c r="C233" s="109"/>
      <c r="D233" s="55">
        <v>5</v>
      </c>
      <c r="E233" s="25" t="s">
        <v>59</v>
      </c>
      <c r="F233" s="26" t="s">
        <v>62</v>
      </c>
      <c r="G233" s="22">
        <v>1</v>
      </c>
      <c r="H233" s="22">
        <v>0</v>
      </c>
      <c r="I233" s="34">
        <v>0</v>
      </c>
      <c r="J233" s="35">
        <f t="shared" si="19"/>
        <v>0</v>
      </c>
      <c r="K233" s="36">
        <f t="shared" si="18"/>
        <v>0</v>
      </c>
    </row>
    <row r="234" spans="1:11" x14ac:dyDescent="0.25">
      <c r="A234" s="116"/>
      <c r="B234" s="113"/>
      <c r="C234" s="109" t="s">
        <v>3</v>
      </c>
      <c r="D234" s="55">
        <v>8</v>
      </c>
      <c r="E234" s="25" t="s">
        <v>58</v>
      </c>
      <c r="F234" s="26" t="s">
        <v>63</v>
      </c>
      <c r="G234" s="22">
        <v>3</v>
      </c>
      <c r="H234" s="22">
        <v>1</v>
      </c>
      <c r="I234" s="34">
        <v>0</v>
      </c>
      <c r="J234" s="35">
        <f t="shared" si="19"/>
        <v>0</v>
      </c>
      <c r="K234" s="36">
        <f t="shared" si="18"/>
        <v>0</v>
      </c>
    </row>
    <row r="235" spans="1:11" x14ac:dyDescent="0.25">
      <c r="A235" s="116"/>
      <c r="B235" s="113"/>
      <c r="C235" s="109"/>
      <c r="D235" s="55">
        <v>8</v>
      </c>
      <c r="E235" s="25" t="s">
        <v>59</v>
      </c>
      <c r="F235" s="26" t="s">
        <v>62</v>
      </c>
      <c r="G235" s="22">
        <v>1</v>
      </c>
      <c r="H235" s="22">
        <v>0</v>
      </c>
      <c r="I235" s="34">
        <v>0</v>
      </c>
      <c r="J235" s="35">
        <f t="shared" si="19"/>
        <v>0</v>
      </c>
      <c r="K235" s="36">
        <f t="shared" si="18"/>
        <v>0</v>
      </c>
    </row>
    <row r="236" spans="1:11" x14ac:dyDescent="0.25">
      <c r="A236" s="116"/>
      <c r="B236" s="113"/>
      <c r="C236" s="109" t="s">
        <v>30</v>
      </c>
      <c r="D236" s="55">
        <v>5</v>
      </c>
      <c r="E236" s="25" t="s">
        <v>58</v>
      </c>
      <c r="F236" s="26" t="s">
        <v>63</v>
      </c>
      <c r="G236" s="22">
        <v>3</v>
      </c>
      <c r="H236" s="22">
        <v>1</v>
      </c>
      <c r="I236" s="34">
        <v>0</v>
      </c>
      <c r="J236" s="35">
        <f t="shared" si="19"/>
        <v>0</v>
      </c>
      <c r="K236" s="36">
        <f t="shared" si="18"/>
        <v>0</v>
      </c>
    </row>
    <row r="237" spans="1:11" x14ac:dyDescent="0.25">
      <c r="A237" s="116"/>
      <c r="B237" s="113"/>
      <c r="C237" s="109"/>
      <c r="D237" s="55">
        <v>5</v>
      </c>
      <c r="E237" s="25" t="s">
        <v>59</v>
      </c>
      <c r="F237" s="26" t="s">
        <v>62</v>
      </c>
      <c r="G237" s="22">
        <v>1</v>
      </c>
      <c r="H237" s="22">
        <v>0</v>
      </c>
      <c r="I237" s="34">
        <v>0</v>
      </c>
      <c r="J237" s="35">
        <f t="shared" si="19"/>
        <v>0</v>
      </c>
      <c r="K237" s="36">
        <f t="shared" si="18"/>
        <v>0</v>
      </c>
    </row>
    <row r="238" spans="1:11" x14ac:dyDescent="0.25">
      <c r="A238" s="116"/>
      <c r="B238" s="113"/>
      <c r="C238" s="109" t="s">
        <v>91</v>
      </c>
      <c r="D238" s="55">
        <v>5</v>
      </c>
      <c r="E238" s="25" t="s">
        <v>58</v>
      </c>
      <c r="F238" s="26" t="s">
        <v>63</v>
      </c>
      <c r="G238" s="22">
        <v>3</v>
      </c>
      <c r="H238" s="22">
        <v>1</v>
      </c>
      <c r="I238" s="34">
        <v>0</v>
      </c>
      <c r="J238" s="35">
        <f t="shared" si="19"/>
        <v>0</v>
      </c>
      <c r="K238" s="36">
        <f t="shared" si="18"/>
        <v>0</v>
      </c>
    </row>
    <row r="239" spans="1:11" x14ac:dyDescent="0.25">
      <c r="A239" s="116"/>
      <c r="B239" s="113"/>
      <c r="C239" s="109"/>
      <c r="D239" s="55">
        <v>5</v>
      </c>
      <c r="E239" s="25" t="s">
        <v>59</v>
      </c>
      <c r="F239" s="26" t="s">
        <v>62</v>
      </c>
      <c r="G239" s="22">
        <v>1</v>
      </c>
      <c r="H239" s="22">
        <v>0</v>
      </c>
      <c r="I239" s="34">
        <v>0</v>
      </c>
      <c r="J239" s="35">
        <f t="shared" si="19"/>
        <v>0</v>
      </c>
      <c r="K239" s="36">
        <f t="shared" si="18"/>
        <v>0</v>
      </c>
    </row>
    <row r="240" spans="1:11" x14ac:dyDescent="0.25">
      <c r="A240" s="116" t="s">
        <v>72</v>
      </c>
      <c r="B240" s="113" t="s">
        <v>73</v>
      </c>
      <c r="C240" s="109" t="s">
        <v>87</v>
      </c>
      <c r="D240" s="55">
        <v>5</v>
      </c>
      <c r="E240" s="25" t="s">
        <v>58</v>
      </c>
      <c r="F240" s="26" t="s">
        <v>63</v>
      </c>
      <c r="G240" s="22">
        <v>3</v>
      </c>
      <c r="H240" s="22">
        <v>1</v>
      </c>
      <c r="I240" s="34">
        <v>0</v>
      </c>
      <c r="J240" s="35">
        <f t="shared" si="19"/>
        <v>0</v>
      </c>
      <c r="K240" s="36">
        <f t="shared" si="18"/>
        <v>0</v>
      </c>
    </row>
    <row r="241" spans="1:11" x14ac:dyDescent="0.25">
      <c r="A241" s="116"/>
      <c r="B241" s="113"/>
      <c r="C241" s="109"/>
      <c r="D241" s="55">
        <v>5</v>
      </c>
      <c r="E241" s="25" t="s">
        <v>59</v>
      </c>
      <c r="F241" s="26" t="s">
        <v>62</v>
      </c>
      <c r="G241" s="22">
        <v>1</v>
      </c>
      <c r="H241" s="22">
        <v>0</v>
      </c>
      <c r="I241" s="34">
        <v>0</v>
      </c>
      <c r="J241" s="35">
        <f t="shared" si="19"/>
        <v>0</v>
      </c>
      <c r="K241" s="36">
        <f t="shared" si="18"/>
        <v>0</v>
      </c>
    </row>
    <row r="242" spans="1:11" x14ac:dyDescent="0.25">
      <c r="A242" s="116"/>
      <c r="B242" s="113"/>
      <c r="C242" s="109" t="s">
        <v>88</v>
      </c>
      <c r="D242" s="55">
        <v>30</v>
      </c>
      <c r="E242" s="25" t="s">
        <v>58</v>
      </c>
      <c r="F242" s="26" t="s">
        <v>63</v>
      </c>
      <c r="G242" s="22">
        <v>3</v>
      </c>
      <c r="H242" s="22">
        <v>1</v>
      </c>
      <c r="I242" s="34">
        <v>0</v>
      </c>
      <c r="J242" s="35">
        <f t="shared" si="19"/>
        <v>0</v>
      </c>
      <c r="K242" s="36">
        <f t="shared" si="18"/>
        <v>0</v>
      </c>
    </row>
    <row r="243" spans="1:11" x14ac:dyDescent="0.25">
      <c r="A243" s="116"/>
      <c r="B243" s="113"/>
      <c r="C243" s="109"/>
      <c r="D243" s="55">
        <v>30</v>
      </c>
      <c r="E243" s="25" t="s">
        <v>59</v>
      </c>
      <c r="F243" s="26" t="s">
        <v>62</v>
      </c>
      <c r="G243" s="22">
        <v>1</v>
      </c>
      <c r="H243" s="22">
        <v>0</v>
      </c>
      <c r="I243" s="34">
        <v>0</v>
      </c>
      <c r="J243" s="35">
        <f t="shared" si="19"/>
        <v>0</v>
      </c>
      <c r="K243" s="36">
        <f t="shared" si="18"/>
        <v>0</v>
      </c>
    </row>
    <row r="244" spans="1:11" x14ac:dyDescent="0.25">
      <c r="A244" s="116"/>
      <c r="B244" s="113"/>
      <c r="C244" s="109" t="s">
        <v>93</v>
      </c>
      <c r="D244" s="55">
        <v>10</v>
      </c>
      <c r="E244" s="25" t="s">
        <v>58</v>
      </c>
      <c r="F244" s="26" t="s">
        <v>63</v>
      </c>
      <c r="G244" s="22">
        <v>3</v>
      </c>
      <c r="H244" s="22">
        <v>1</v>
      </c>
      <c r="I244" s="34">
        <v>0</v>
      </c>
      <c r="J244" s="35">
        <f t="shared" si="19"/>
        <v>0</v>
      </c>
      <c r="K244" s="36">
        <f t="shared" si="18"/>
        <v>0</v>
      </c>
    </row>
    <row r="245" spans="1:11" x14ac:dyDescent="0.25">
      <c r="A245" s="116"/>
      <c r="B245" s="113"/>
      <c r="C245" s="109"/>
      <c r="D245" s="55">
        <v>10</v>
      </c>
      <c r="E245" s="25" t="s">
        <v>59</v>
      </c>
      <c r="F245" s="26" t="s">
        <v>62</v>
      </c>
      <c r="G245" s="22">
        <v>1</v>
      </c>
      <c r="H245" s="22">
        <v>0</v>
      </c>
      <c r="I245" s="34">
        <v>0</v>
      </c>
      <c r="J245" s="35">
        <f t="shared" si="19"/>
        <v>0</v>
      </c>
      <c r="K245" s="36">
        <f t="shared" si="18"/>
        <v>0</v>
      </c>
    </row>
    <row r="246" spans="1:11" x14ac:dyDescent="0.25">
      <c r="A246" s="116"/>
      <c r="B246" s="113"/>
      <c r="C246" s="109" t="s">
        <v>89</v>
      </c>
      <c r="D246" s="55">
        <v>5</v>
      </c>
      <c r="E246" s="25" t="s">
        <v>58</v>
      </c>
      <c r="F246" s="26" t="s">
        <v>63</v>
      </c>
      <c r="G246" s="22">
        <v>3</v>
      </c>
      <c r="H246" s="22">
        <v>1</v>
      </c>
      <c r="I246" s="34">
        <v>0</v>
      </c>
      <c r="J246" s="35">
        <f t="shared" si="19"/>
        <v>0</v>
      </c>
      <c r="K246" s="36">
        <f t="shared" si="18"/>
        <v>0</v>
      </c>
    </row>
    <row r="247" spans="1:11" x14ac:dyDescent="0.25">
      <c r="A247" s="116"/>
      <c r="B247" s="113"/>
      <c r="C247" s="109"/>
      <c r="D247" s="55">
        <v>5</v>
      </c>
      <c r="E247" s="25" t="s">
        <v>59</v>
      </c>
      <c r="F247" s="26" t="s">
        <v>62</v>
      </c>
      <c r="G247" s="22">
        <v>1</v>
      </c>
      <c r="H247" s="22">
        <v>0</v>
      </c>
      <c r="I247" s="34">
        <v>0</v>
      </c>
      <c r="J247" s="35">
        <f t="shared" si="19"/>
        <v>0</v>
      </c>
      <c r="K247" s="36">
        <f t="shared" si="18"/>
        <v>0</v>
      </c>
    </row>
    <row r="248" spans="1:11" x14ac:dyDescent="0.25">
      <c r="A248" s="116"/>
      <c r="B248" s="113"/>
      <c r="C248" s="109" t="s">
        <v>4</v>
      </c>
      <c r="D248" s="55">
        <v>5</v>
      </c>
      <c r="E248" s="25" t="s">
        <v>58</v>
      </c>
      <c r="F248" s="26" t="s">
        <v>63</v>
      </c>
      <c r="G248" s="22">
        <v>3</v>
      </c>
      <c r="H248" s="22">
        <v>1</v>
      </c>
      <c r="I248" s="34">
        <v>0</v>
      </c>
      <c r="J248" s="35">
        <f t="shared" si="19"/>
        <v>0</v>
      </c>
      <c r="K248" s="36">
        <f t="shared" si="18"/>
        <v>0</v>
      </c>
    </row>
    <row r="249" spans="1:11" x14ac:dyDescent="0.25">
      <c r="A249" s="116"/>
      <c r="B249" s="113"/>
      <c r="C249" s="109"/>
      <c r="D249" s="55">
        <v>5</v>
      </c>
      <c r="E249" s="25" t="s">
        <v>59</v>
      </c>
      <c r="F249" s="26" t="s">
        <v>62</v>
      </c>
      <c r="G249" s="22">
        <v>1</v>
      </c>
      <c r="H249" s="22">
        <v>0</v>
      </c>
      <c r="I249" s="34">
        <v>0</v>
      </c>
      <c r="J249" s="35">
        <f t="shared" si="19"/>
        <v>0</v>
      </c>
      <c r="K249" s="36">
        <f t="shared" si="18"/>
        <v>0</v>
      </c>
    </row>
    <row r="250" spans="1:11" x14ac:dyDescent="0.25">
      <c r="A250" s="116"/>
      <c r="B250" s="113"/>
      <c r="C250" s="109" t="s">
        <v>3</v>
      </c>
      <c r="D250" s="55">
        <v>5</v>
      </c>
      <c r="E250" s="25" t="s">
        <v>58</v>
      </c>
      <c r="F250" s="26" t="s">
        <v>63</v>
      </c>
      <c r="G250" s="22">
        <v>3</v>
      </c>
      <c r="H250" s="22">
        <v>1</v>
      </c>
      <c r="I250" s="34">
        <v>0</v>
      </c>
      <c r="J250" s="35">
        <f t="shared" si="19"/>
        <v>0</v>
      </c>
      <c r="K250" s="36">
        <f t="shared" si="18"/>
        <v>0</v>
      </c>
    </row>
    <row r="251" spans="1:11" x14ac:dyDescent="0.25">
      <c r="A251" s="116"/>
      <c r="B251" s="113"/>
      <c r="C251" s="109"/>
      <c r="D251" s="55">
        <v>5</v>
      </c>
      <c r="E251" s="25" t="s">
        <v>59</v>
      </c>
      <c r="F251" s="26" t="s">
        <v>62</v>
      </c>
      <c r="G251" s="22">
        <v>1</v>
      </c>
      <c r="H251" s="22">
        <v>0</v>
      </c>
      <c r="I251" s="34">
        <v>0</v>
      </c>
      <c r="J251" s="35">
        <f t="shared" si="19"/>
        <v>0</v>
      </c>
      <c r="K251" s="36">
        <f t="shared" si="18"/>
        <v>0</v>
      </c>
    </row>
    <row r="252" spans="1:11" x14ac:dyDescent="0.25">
      <c r="A252" s="116"/>
      <c r="B252" s="113"/>
      <c r="C252" s="109" t="s">
        <v>30</v>
      </c>
      <c r="D252" s="55">
        <v>5</v>
      </c>
      <c r="E252" s="25" t="s">
        <v>58</v>
      </c>
      <c r="F252" s="26" t="s">
        <v>63</v>
      </c>
      <c r="G252" s="22">
        <v>3</v>
      </c>
      <c r="H252" s="22">
        <v>1</v>
      </c>
      <c r="I252" s="34">
        <v>0</v>
      </c>
      <c r="J252" s="35">
        <f t="shared" si="19"/>
        <v>0</v>
      </c>
      <c r="K252" s="36">
        <f t="shared" si="18"/>
        <v>0</v>
      </c>
    </row>
    <row r="253" spans="1:11" x14ac:dyDescent="0.25">
      <c r="A253" s="116"/>
      <c r="B253" s="113"/>
      <c r="C253" s="109"/>
      <c r="D253" s="55">
        <v>5</v>
      </c>
      <c r="E253" s="25" t="s">
        <v>59</v>
      </c>
      <c r="F253" s="26" t="s">
        <v>62</v>
      </c>
      <c r="G253" s="22">
        <v>1</v>
      </c>
      <c r="H253" s="22">
        <v>0</v>
      </c>
      <c r="I253" s="34">
        <v>0</v>
      </c>
      <c r="J253" s="35">
        <f t="shared" si="19"/>
        <v>0</v>
      </c>
      <c r="K253" s="36">
        <f t="shared" si="18"/>
        <v>0</v>
      </c>
    </row>
    <row r="254" spans="1:11" x14ac:dyDescent="0.25">
      <c r="A254" s="116"/>
      <c r="B254" s="113"/>
      <c r="C254" s="109" t="s">
        <v>91</v>
      </c>
      <c r="D254" s="55">
        <v>5</v>
      </c>
      <c r="E254" s="25" t="s">
        <v>58</v>
      </c>
      <c r="F254" s="26" t="s">
        <v>63</v>
      </c>
      <c r="G254" s="22">
        <v>3</v>
      </c>
      <c r="H254" s="22">
        <v>1</v>
      </c>
      <c r="I254" s="34">
        <v>0</v>
      </c>
      <c r="J254" s="35">
        <f t="shared" si="19"/>
        <v>0</v>
      </c>
      <c r="K254" s="36">
        <f t="shared" si="18"/>
        <v>0</v>
      </c>
    </row>
    <row r="255" spans="1:11" x14ac:dyDescent="0.25">
      <c r="A255" s="116"/>
      <c r="B255" s="113"/>
      <c r="C255" s="109"/>
      <c r="D255" s="55">
        <v>5</v>
      </c>
      <c r="E255" s="25" t="s">
        <v>59</v>
      </c>
      <c r="F255" s="26" t="s">
        <v>62</v>
      </c>
      <c r="G255" s="22">
        <v>1</v>
      </c>
      <c r="H255" s="22">
        <v>0</v>
      </c>
      <c r="I255" s="34">
        <v>0</v>
      </c>
      <c r="J255" s="35">
        <f t="shared" si="19"/>
        <v>0</v>
      </c>
      <c r="K255" s="36">
        <f t="shared" si="18"/>
        <v>0</v>
      </c>
    </row>
    <row r="256" spans="1:11" x14ac:dyDescent="0.25">
      <c r="A256" s="116" t="s">
        <v>74</v>
      </c>
      <c r="B256" s="113" t="s">
        <v>75</v>
      </c>
      <c r="C256" s="109" t="s">
        <v>87</v>
      </c>
      <c r="D256" s="55">
        <v>4</v>
      </c>
      <c r="E256" s="25" t="s">
        <v>58</v>
      </c>
      <c r="F256" s="26" t="s">
        <v>63</v>
      </c>
      <c r="G256" s="22">
        <v>3</v>
      </c>
      <c r="H256" s="22">
        <v>1</v>
      </c>
      <c r="I256" s="34">
        <v>0</v>
      </c>
      <c r="J256" s="35">
        <f t="shared" si="19"/>
        <v>0</v>
      </c>
      <c r="K256" s="36">
        <f t="shared" si="18"/>
        <v>0</v>
      </c>
    </row>
    <row r="257" spans="1:11" x14ac:dyDescent="0.25">
      <c r="A257" s="116"/>
      <c r="B257" s="117"/>
      <c r="C257" s="109"/>
      <c r="D257" s="55">
        <v>4</v>
      </c>
      <c r="E257" s="25" t="s">
        <v>59</v>
      </c>
      <c r="F257" s="26" t="s">
        <v>62</v>
      </c>
      <c r="G257" s="22">
        <v>1</v>
      </c>
      <c r="H257" s="22">
        <v>0</v>
      </c>
      <c r="I257" s="34">
        <v>0</v>
      </c>
      <c r="J257" s="35">
        <f t="shared" si="19"/>
        <v>0</v>
      </c>
      <c r="K257" s="36">
        <f t="shared" si="18"/>
        <v>0</v>
      </c>
    </row>
    <row r="258" spans="1:11" x14ac:dyDescent="0.25">
      <c r="A258" s="116"/>
      <c r="B258" s="117"/>
      <c r="C258" s="109" t="s">
        <v>88</v>
      </c>
      <c r="D258" s="55">
        <v>24</v>
      </c>
      <c r="E258" s="25" t="s">
        <v>58</v>
      </c>
      <c r="F258" s="26" t="s">
        <v>63</v>
      </c>
      <c r="G258" s="22">
        <v>3</v>
      </c>
      <c r="H258" s="22">
        <v>1</v>
      </c>
      <c r="I258" s="34">
        <v>0</v>
      </c>
      <c r="J258" s="35">
        <f t="shared" si="19"/>
        <v>0</v>
      </c>
      <c r="K258" s="36">
        <f t="shared" si="18"/>
        <v>0</v>
      </c>
    </row>
    <row r="259" spans="1:11" x14ac:dyDescent="0.25">
      <c r="A259" s="116"/>
      <c r="B259" s="117"/>
      <c r="C259" s="109"/>
      <c r="D259" s="55">
        <v>24</v>
      </c>
      <c r="E259" s="25" t="s">
        <v>59</v>
      </c>
      <c r="F259" s="26" t="s">
        <v>62</v>
      </c>
      <c r="G259" s="22">
        <v>1</v>
      </c>
      <c r="H259" s="22">
        <v>0</v>
      </c>
      <c r="I259" s="34">
        <v>0</v>
      </c>
      <c r="J259" s="35">
        <f t="shared" si="19"/>
        <v>0</v>
      </c>
      <c r="K259" s="36">
        <f t="shared" si="18"/>
        <v>0</v>
      </c>
    </row>
    <row r="260" spans="1:11" x14ac:dyDescent="0.25">
      <c r="A260" s="116"/>
      <c r="B260" s="117"/>
      <c r="C260" s="109" t="s">
        <v>93</v>
      </c>
      <c r="D260" s="55">
        <v>8</v>
      </c>
      <c r="E260" s="25" t="s">
        <v>58</v>
      </c>
      <c r="F260" s="26" t="s">
        <v>63</v>
      </c>
      <c r="G260" s="22">
        <v>3</v>
      </c>
      <c r="H260" s="22">
        <v>1</v>
      </c>
      <c r="I260" s="34">
        <v>0</v>
      </c>
      <c r="J260" s="35">
        <f t="shared" si="19"/>
        <v>0</v>
      </c>
      <c r="K260" s="36">
        <f t="shared" si="18"/>
        <v>0</v>
      </c>
    </row>
    <row r="261" spans="1:11" x14ac:dyDescent="0.25">
      <c r="A261" s="116"/>
      <c r="B261" s="117"/>
      <c r="C261" s="109"/>
      <c r="D261" s="55">
        <v>8</v>
      </c>
      <c r="E261" s="25" t="s">
        <v>59</v>
      </c>
      <c r="F261" s="26" t="s">
        <v>62</v>
      </c>
      <c r="G261" s="22">
        <v>1</v>
      </c>
      <c r="H261" s="22">
        <v>0</v>
      </c>
      <c r="I261" s="34">
        <v>0</v>
      </c>
      <c r="J261" s="35">
        <f t="shared" si="19"/>
        <v>0</v>
      </c>
      <c r="K261" s="36">
        <f t="shared" si="18"/>
        <v>0</v>
      </c>
    </row>
    <row r="262" spans="1:11" x14ac:dyDescent="0.25">
      <c r="A262" s="116"/>
      <c r="B262" s="117"/>
      <c r="C262" s="109" t="s">
        <v>89</v>
      </c>
      <c r="D262" s="55">
        <v>4</v>
      </c>
      <c r="E262" s="25" t="s">
        <v>58</v>
      </c>
      <c r="F262" s="26" t="s">
        <v>63</v>
      </c>
      <c r="G262" s="22">
        <v>3</v>
      </c>
      <c r="H262" s="22">
        <v>1</v>
      </c>
      <c r="I262" s="34">
        <v>0</v>
      </c>
      <c r="J262" s="35">
        <f t="shared" si="19"/>
        <v>0</v>
      </c>
      <c r="K262" s="36">
        <f t="shared" si="18"/>
        <v>0</v>
      </c>
    </row>
    <row r="263" spans="1:11" x14ac:dyDescent="0.25">
      <c r="A263" s="116"/>
      <c r="B263" s="117"/>
      <c r="C263" s="109"/>
      <c r="D263" s="55">
        <v>4</v>
      </c>
      <c r="E263" s="25" t="s">
        <v>59</v>
      </c>
      <c r="F263" s="26" t="s">
        <v>62</v>
      </c>
      <c r="G263" s="22">
        <v>1</v>
      </c>
      <c r="H263" s="22">
        <v>0</v>
      </c>
      <c r="I263" s="34">
        <v>0</v>
      </c>
      <c r="J263" s="35">
        <f t="shared" si="19"/>
        <v>0</v>
      </c>
      <c r="K263" s="36">
        <f t="shared" si="18"/>
        <v>0</v>
      </c>
    </row>
    <row r="264" spans="1:11" x14ac:dyDescent="0.25">
      <c r="A264" s="116"/>
      <c r="B264" s="117"/>
      <c r="C264" s="109" t="s">
        <v>4</v>
      </c>
      <c r="D264" s="55">
        <v>4</v>
      </c>
      <c r="E264" s="25" t="s">
        <v>58</v>
      </c>
      <c r="F264" s="26" t="s">
        <v>63</v>
      </c>
      <c r="G264" s="22">
        <v>3</v>
      </c>
      <c r="H264" s="22">
        <v>1</v>
      </c>
      <c r="I264" s="34">
        <v>0</v>
      </c>
      <c r="J264" s="35">
        <f t="shared" si="19"/>
        <v>0</v>
      </c>
      <c r="K264" s="36">
        <f t="shared" si="18"/>
        <v>0</v>
      </c>
    </row>
    <row r="265" spans="1:11" x14ac:dyDescent="0.25">
      <c r="A265" s="116"/>
      <c r="B265" s="117"/>
      <c r="C265" s="109"/>
      <c r="D265" s="55">
        <v>4</v>
      </c>
      <c r="E265" s="25" t="s">
        <v>59</v>
      </c>
      <c r="F265" s="26" t="s">
        <v>62</v>
      </c>
      <c r="G265" s="22">
        <v>1</v>
      </c>
      <c r="H265" s="22">
        <v>0</v>
      </c>
      <c r="I265" s="34">
        <v>0</v>
      </c>
      <c r="J265" s="35">
        <f t="shared" si="19"/>
        <v>0</v>
      </c>
      <c r="K265" s="36">
        <f t="shared" si="18"/>
        <v>0</v>
      </c>
    </row>
    <row r="266" spans="1:11" x14ac:dyDescent="0.25">
      <c r="A266" s="116"/>
      <c r="B266" s="117"/>
      <c r="C266" s="109" t="s">
        <v>3</v>
      </c>
      <c r="D266" s="55">
        <v>4</v>
      </c>
      <c r="E266" s="25" t="s">
        <v>58</v>
      </c>
      <c r="F266" s="26" t="s">
        <v>63</v>
      </c>
      <c r="G266" s="22">
        <v>3</v>
      </c>
      <c r="H266" s="22">
        <v>1</v>
      </c>
      <c r="I266" s="34">
        <v>0</v>
      </c>
      <c r="J266" s="35">
        <f t="shared" si="19"/>
        <v>0</v>
      </c>
      <c r="K266" s="36">
        <f t="shared" si="18"/>
        <v>0</v>
      </c>
    </row>
    <row r="267" spans="1:11" x14ac:dyDescent="0.25">
      <c r="A267" s="116"/>
      <c r="B267" s="117"/>
      <c r="C267" s="109"/>
      <c r="D267" s="55">
        <v>4</v>
      </c>
      <c r="E267" s="25" t="s">
        <v>59</v>
      </c>
      <c r="F267" s="26" t="s">
        <v>62</v>
      </c>
      <c r="G267" s="22">
        <v>1</v>
      </c>
      <c r="H267" s="22">
        <v>0</v>
      </c>
      <c r="I267" s="34">
        <v>0</v>
      </c>
      <c r="J267" s="35">
        <f t="shared" si="19"/>
        <v>0</v>
      </c>
      <c r="K267" s="36">
        <f t="shared" si="18"/>
        <v>0</v>
      </c>
    </row>
    <row r="268" spans="1:11" x14ac:dyDescent="0.25">
      <c r="A268" s="116"/>
      <c r="B268" s="117"/>
      <c r="C268" s="109" t="s">
        <v>30</v>
      </c>
      <c r="D268" s="55">
        <v>4</v>
      </c>
      <c r="E268" s="25" t="s">
        <v>58</v>
      </c>
      <c r="F268" s="26" t="s">
        <v>63</v>
      </c>
      <c r="G268" s="22">
        <v>3</v>
      </c>
      <c r="H268" s="22">
        <v>1</v>
      </c>
      <c r="I268" s="34">
        <v>0</v>
      </c>
      <c r="J268" s="35">
        <f t="shared" si="19"/>
        <v>0</v>
      </c>
      <c r="K268" s="36">
        <f t="shared" si="18"/>
        <v>0</v>
      </c>
    </row>
    <row r="269" spans="1:11" x14ac:dyDescent="0.25">
      <c r="A269" s="116"/>
      <c r="B269" s="117"/>
      <c r="C269" s="109"/>
      <c r="D269" s="55">
        <v>4</v>
      </c>
      <c r="E269" s="25" t="s">
        <v>59</v>
      </c>
      <c r="F269" s="26" t="s">
        <v>62</v>
      </c>
      <c r="G269" s="22">
        <v>1</v>
      </c>
      <c r="H269" s="22">
        <v>0</v>
      </c>
      <c r="I269" s="34">
        <v>0</v>
      </c>
      <c r="J269" s="35">
        <f t="shared" si="19"/>
        <v>0</v>
      </c>
      <c r="K269" s="36">
        <f t="shared" si="18"/>
        <v>0</v>
      </c>
    </row>
    <row r="270" spans="1:11" x14ac:dyDescent="0.25">
      <c r="A270" s="116"/>
      <c r="B270" s="117"/>
      <c r="C270" s="109" t="s">
        <v>91</v>
      </c>
      <c r="D270" s="55">
        <v>4</v>
      </c>
      <c r="E270" s="25" t="s">
        <v>58</v>
      </c>
      <c r="F270" s="26" t="s">
        <v>63</v>
      </c>
      <c r="G270" s="22">
        <v>3</v>
      </c>
      <c r="H270" s="22">
        <v>1</v>
      </c>
      <c r="I270" s="34">
        <v>0</v>
      </c>
      <c r="J270" s="35">
        <f t="shared" si="19"/>
        <v>0</v>
      </c>
      <c r="K270" s="36">
        <f t="shared" si="18"/>
        <v>0</v>
      </c>
    </row>
    <row r="271" spans="1:11" x14ac:dyDescent="0.25">
      <c r="A271" s="116"/>
      <c r="B271" s="117"/>
      <c r="C271" s="109"/>
      <c r="D271" s="55">
        <v>4</v>
      </c>
      <c r="E271" s="25" t="s">
        <v>59</v>
      </c>
      <c r="F271" s="26" t="s">
        <v>62</v>
      </c>
      <c r="G271" s="22">
        <v>1</v>
      </c>
      <c r="H271" s="22">
        <v>0</v>
      </c>
      <c r="I271" s="34">
        <v>0</v>
      </c>
      <c r="J271" s="35">
        <f t="shared" si="19"/>
        <v>0</v>
      </c>
      <c r="K271" s="36">
        <f t="shared" si="18"/>
        <v>0</v>
      </c>
    </row>
    <row r="272" spans="1:11" x14ac:dyDescent="0.25">
      <c r="A272" s="116" t="s">
        <v>76</v>
      </c>
      <c r="B272" s="113" t="s">
        <v>77</v>
      </c>
      <c r="C272" s="109" t="s">
        <v>87</v>
      </c>
      <c r="D272" s="55">
        <v>2</v>
      </c>
      <c r="E272" s="25" t="s">
        <v>58</v>
      </c>
      <c r="F272" s="26" t="s">
        <v>63</v>
      </c>
      <c r="G272" s="22">
        <v>3</v>
      </c>
      <c r="H272" s="22">
        <v>1</v>
      </c>
      <c r="I272" s="34">
        <v>0</v>
      </c>
      <c r="J272" s="35">
        <f t="shared" si="19"/>
        <v>0</v>
      </c>
      <c r="K272" s="36">
        <f t="shared" si="18"/>
        <v>0</v>
      </c>
    </row>
    <row r="273" spans="1:12" x14ac:dyDescent="0.25">
      <c r="A273" s="116"/>
      <c r="B273" s="113"/>
      <c r="C273" s="109"/>
      <c r="D273" s="55">
        <v>2</v>
      </c>
      <c r="E273" s="25" t="s">
        <v>59</v>
      </c>
      <c r="F273" s="26" t="s">
        <v>62</v>
      </c>
      <c r="G273" s="22">
        <v>1</v>
      </c>
      <c r="H273" s="22">
        <v>0</v>
      </c>
      <c r="I273" s="34">
        <v>0</v>
      </c>
      <c r="J273" s="35">
        <f t="shared" si="19"/>
        <v>0</v>
      </c>
      <c r="K273" s="36">
        <f t="shared" si="18"/>
        <v>0</v>
      </c>
    </row>
    <row r="274" spans="1:12" x14ac:dyDescent="0.25">
      <c r="A274" s="116"/>
      <c r="B274" s="113"/>
      <c r="C274" s="109" t="s">
        <v>88</v>
      </c>
      <c r="D274" s="55">
        <v>3</v>
      </c>
      <c r="E274" s="25" t="s">
        <v>58</v>
      </c>
      <c r="F274" s="26" t="s">
        <v>63</v>
      </c>
      <c r="G274" s="22">
        <v>3</v>
      </c>
      <c r="H274" s="22">
        <v>1</v>
      </c>
      <c r="I274" s="34">
        <v>0</v>
      </c>
      <c r="J274" s="35">
        <f t="shared" si="19"/>
        <v>0</v>
      </c>
      <c r="K274" s="36">
        <f t="shared" si="18"/>
        <v>0</v>
      </c>
    </row>
    <row r="275" spans="1:12" x14ac:dyDescent="0.25">
      <c r="A275" s="116"/>
      <c r="B275" s="113"/>
      <c r="C275" s="109"/>
      <c r="D275" s="55">
        <v>3</v>
      </c>
      <c r="E275" s="25" t="s">
        <v>59</v>
      </c>
      <c r="F275" s="26" t="s">
        <v>62</v>
      </c>
      <c r="G275" s="22">
        <v>1</v>
      </c>
      <c r="H275" s="22">
        <v>0</v>
      </c>
      <c r="I275" s="34">
        <v>0</v>
      </c>
      <c r="J275" s="35">
        <f t="shared" si="19"/>
        <v>0</v>
      </c>
      <c r="K275" s="36">
        <f t="shared" ref="K275:K339" si="20">J275*(G275+H275)</f>
        <v>0</v>
      </c>
    </row>
    <row r="276" spans="1:12" x14ac:dyDescent="0.25">
      <c r="A276" s="116"/>
      <c r="B276" s="113"/>
      <c r="C276" s="109" t="s">
        <v>89</v>
      </c>
      <c r="D276" s="55">
        <v>2</v>
      </c>
      <c r="E276" s="25" t="s">
        <v>58</v>
      </c>
      <c r="F276" s="26" t="s">
        <v>63</v>
      </c>
      <c r="G276" s="22">
        <v>3</v>
      </c>
      <c r="H276" s="22">
        <v>1</v>
      </c>
      <c r="I276" s="34">
        <v>0</v>
      </c>
      <c r="J276" s="35">
        <f t="shared" ref="J276:J340" si="21">D276*I276</f>
        <v>0</v>
      </c>
      <c r="K276" s="36">
        <f t="shared" si="20"/>
        <v>0</v>
      </c>
    </row>
    <row r="277" spans="1:12" x14ac:dyDescent="0.25">
      <c r="A277" s="116"/>
      <c r="B277" s="113"/>
      <c r="C277" s="109"/>
      <c r="D277" s="55">
        <v>2</v>
      </c>
      <c r="E277" s="25" t="s">
        <v>59</v>
      </c>
      <c r="F277" s="26" t="s">
        <v>62</v>
      </c>
      <c r="G277" s="22">
        <v>1</v>
      </c>
      <c r="H277" s="22">
        <v>0</v>
      </c>
      <c r="I277" s="34">
        <v>0</v>
      </c>
      <c r="J277" s="35">
        <f t="shared" si="21"/>
        <v>0</v>
      </c>
      <c r="K277" s="36">
        <f t="shared" si="20"/>
        <v>0</v>
      </c>
    </row>
    <row r="278" spans="1:12" x14ac:dyDescent="0.25">
      <c r="A278" s="116"/>
      <c r="B278" s="113"/>
      <c r="C278" s="109" t="s">
        <v>31</v>
      </c>
      <c r="D278" s="55">
        <v>1</v>
      </c>
      <c r="E278" s="25" t="s">
        <v>58</v>
      </c>
      <c r="F278" s="26" t="s">
        <v>63</v>
      </c>
      <c r="G278" s="22">
        <v>3</v>
      </c>
      <c r="H278" s="22">
        <v>1</v>
      </c>
      <c r="I278" s="34">
        <v>0</v>
      </c>
      <c r="J278" s="35">
        <f t="shared" si="21"/>
        <v>0</v>
      </c>
      <c r="K278" s="36">
        <f t="shared" si="20"/>
        <v>0</v>
      </c>
    </row>
    <row r="279" spans="1:12" x14ac:dyDescent="0.25">
      <c r="A279" s="116"/>
      <c r="B279" s="113"/>
      <c r="C279" s="109"/>
      <c r="D279" s="55">
        <v>1</v>
      </c>
      <c r="E279" s="25" t="s">
        <v>59</v>
      </c>
      <c r="F279" s="26" t="s">
        <v>62</v>
      </c>
      <c r="G279" s="22">
        <v>1</v>
      </c>
      <c r="H279" s="22">
        <v>0</v>
      </c>
      <c r="I279" s="34">
        <v>0</v>
      </c>
      <c r="J279" s="35">
        <f t="shared" si="21"/>
        <v>0</v>
      </c>
      <c r="K279" s="36">
        <f t="shared" si="20"/>
        <v>0</v>
      </c>
    </row>
    <row r="280" spans="1:12" x14ac:dyDescent="0.25">
      <c r="A280" s="116"/>
      <c r="B280" s="113"/>
      <c r="C280" s="109" t="s">
        <v>4</v>
      </c>
      <c r="D280" s="55">
        <v>5</v>
      </c>
      <c r="E280" s="25" t="s">
        <v>58</v>
      </c>
      <c r="F280" s="26" t="s">
        <v>63</v>
      </c>
      <c r="G280" s="22">
        <v>3</v>
      </c>
      <c r="H280" s="22">
        <v>1</v>
      </c>
      <c r="I280" s="34">
        <v>0</v>
      </c>
      <c r="J280" s="35">
        <f t="shared" si="21"/>
        <v>0</v>
      </c>
      <c r="K280" s="36">
        <f t="shared" si="20"/>
        <v>0</v>
      </c>
    </row>
    <row r="281" spans="1:12" x14ac:dyDescent="0.25">
      <c r="A281" s="116"/>
      <c r="B281" s="113"/>
      <c r="C281" s="109"/>
      <c r="D281" s="55">
        <v>5</v>
      </c>
      <c r="E281" s="25" t="s">
        <v>59</v>
      </c>
      <c r="F281" s="26" t="s">
        <v>62</v>
      </c>
      <c r="G281" s="22">
        <v>1</v>
      </c>
      <c r="H281" s="22">
        <v>0</v>
      </c>
      <c r="I281" s="34">
        <v>0</v>
      </c>
      <c r="J281" s="35">
        <f t="shared" si="21"/>
        <v>0</v>
      </c>
      <c r="K281" s="36">
        <f t="shared" si="20"/>
        <v>0</v>
      </c>
    </row>
    <row r="282" spans="1:12" x14ac:dyDescent="0.25">
      <c r="A282" s="116"/>
      <c r="B282" s="113"/>
      <c r="C282" s="109" t="s">
        <v>91</v>
      </c>
      <c r="D282" s="55">
        <v>2</v>
      </c>
      <c r="E282" s="25" t="s">
        <v>58</v>
      </c>
      <c r="F282" s="26" t="s">
        <v>63</v>
      </c>
      <c r="G282" s="22">
        <v>3</v>
      </c>
      <c r="H282" s="22">
        <v>1</v>
      </c>
      <c r="I282" s="34">
        <v>0</v>
      </c>
      <c r="J282" s="35">
        <f t="shared" si="21"/>
        <v>0</v>
      </c>
      <c r="K282" s="36">
        <f t="shared" si="20"/>
        <v>0</v>
      </c>
    </row>
    <row r="283" spans="1:12" x14ac:dyDescent="0.25">
      <c r="A283" s="116"/>
      <c r="B283" s="113"/>
      <c r="C283" s="109"/>
      <c r="D283" s="55">
        <v>2</v>
      </c>
      <c r="E283" s="25" t="s">
        <v>59</v>
      </c>
      <c r="F283" s="26" t="s">
        <v>62</v>
      </c>
      <c r="G283" s="22">
        <v>1</v>
      </c>
      <c r="H283" s="22">
        <v>0</v>
      </c>
      <c r="I283" s="34">
        <v>0</v>
      </c>
      <c r="J283" s="35">
        <f t="shared" si="21"/>
        <v>0</v>
      </c>
      <c r="K283" s="36">
        <f t="shared" si="20"/>
        <v>0</v>
      </c>
    </row>
    <row r="284" spans="1:12" x14ac:dyDescent="0.25">
      <c r="A284" s="116"/>
      <c r="B284" s="113"/>
      <c r="C284" s="45" t="s">
        <v>92</v>
      </c>
      <c r="D284" s="55">
        <v>1</v>
      </c>
      <c r="E284" s="25" t="s">
        <v>58</v>
      </c>
      <c r="F284" s="26" t="s">
        <v>63</v>
      </c>
      <c r="G284" s="22">
        <v>3</v>
      </c>
      <c r="H284" s="22">
        <v>1</v>
      </c>
      <c r="I284" s="34">
        <v>0</v>
      </c>
      <c r="J284" s="35">
        <f t="shared" si="21"/>
        <v>0</v>
      </c>
      <c r="K284" s="36">
        <f t="shared" si="20"/>
        <v>0</v>
      </c>
      <c r="L284" s="47"/>
    </row>
    <row r="285" spans="1:12" x14ac:dyDescent="0.25">
      <c r="A285" s="110" t="s">
        <v>78</v>
      </c>
      <c r="B285" s="99" t="s">
        <v>79</v>
      </c>
      <c r="C285" s="109" t="s">
        <v>87</v>
      </c>
      <c r="D285" s="55">
        <v>2</v>
      </c>
      <c r="E285" s="25" t="s">
        <v>58</v>
      </c>
      <c r="F285" s="26" t="s">
        <v>63</v>
      </c>
      <c r="G285" s="22">
        <v>3</v>
      </c>
      <c r="H285" s="22">
        <v>1</v>
      </c>
      <c r="I285" s="34">
        <v>0</v>
      </c>
      <c r="J285" s="35">
        <f t="shared" si="21"/>
        <v>0</v>
      </c>
      <c r="K285" s="36">
        <f t="shared" si="20"/>
        <v>0</v>
      </c>
    </row>
    <row r="286" spans="1:12" x14ac:dyDescent="0.25">
      <c r="A286" s="111"/>
      <c r="B286" s="100"/>
      <c r="C286" s="109"/>
      <c r="D286" s="55">
        <v>2</v>
      </c>
      <c r="E286" s="25" t="s">
        <v>59</v>
      </c>
      <c r="F286" s="26" t="s">
        <v>62</v>
      </c>
      <c r="G286" s="22">
        <v>1</v>
      </c>
      <c r="H286" s="22">
        <v>0</v>
      </c>
      <c r="I286" s="34">
        <v>0</v>
      </c>
      <c r="J286" s="35">
        <f t="shared" si="21"/>
        <v>0</v>
      </c>
      <c r="K286" s="36">
        <f t="shared" si="20"/>
        <v>0</v>
      </c>
    </row>
    <row r="287" spans="1:12" x14ac:dyDescent="0.25">
      <c r="A287" s="111"/>
      <c r="B287" s="100"/>
      <c r="C287" s="109" t="s">
        <v>88</v>
      </c>
      <c r="D287" s="55">
        <v>3</v>
      </c>
      <c r="E287" s="25" t="s">
        <v>58</v>
      </c>
      <c r="F287" s="26" t="s">
        <v>63</v>
      </c>
      <c r="G287" s="22">
        <v>3</v>
      </c>
      <c r="H287" s="22">
        <v>1</v>
      </c>
      <c r="I287" s="34">
        <v>0</v>
      </c>
      <c r="J287" s="35">
        <f t="shared" si="21"/>
        <v>0</v>
      </c>
      <c r="K287" s="36">
        <f t="shared" si="20"/>
        <v>0</v>
      </c>
    </row>
    <row r="288" spans="1:12" x14ac:dyDescent="0.25">
      <c r="A288" s="111"/>
      <c r="B288" s="100"/>
      <c r="C288" s="109"/>
      <c r="D288" s="55">
        <v>3</v>
      </c>
      <c r="E288" s="25" t="s">
        <v>59</v>
      </c>
      <c r="F288" s="26" t="s">
        <v>62</v>
      </c>
      <c r="G288" s="22">
        <v>1</v>
      </c>
      <c r="H288" s="22">
        <v>0</v>
      </c>
      <c r="I288" s="34">
        <v>0</v>
      </c>
      <c r="J288" s="35">
        <f t="shared" si="21"/>
        <v>0</v>
      </c>
      <c r="K288" s="36">
        <f t="shared" si="20"/>
        <v>0</v>
      </c>
    </row>
    <row r="289" spans="1:11" x14ac:dyDescent="0.25">
      <c r="A289" s="111"/>
      <c r="B289" s="100"/>
      <c r="C289" s="109" t="s">
        <v>89</v>
      </c>
      <c r="D289" s="55">
        <v>2</v>
      </c>
      <c r="E289" s="25" t="s">
        <v>58</v>
      </c>
      <c r="F289" s="26" t="s">
        <v>63</v>
      </c>
      <c r="G289" s="22">
        <v>3</v>
      </c>
      <c r="H289" s="22">
        <v>1</v>
      </c>
      <c r="I289" s="34">
        <v>0</v>
      </c>
      <c r="J289" s="35">
        <f t="shared" si="21"/>
        <v>0</v>
      </c>
      <c r="K289" s="36">
        <f t="shared" si="20"/>
        <v>0</v>
      </c>
    </row>
    <row r="290" spans="1:11" x14ac:dyDescent="0.25">
      <c r="A290" s="111"/>
      <c r="B290" s="100"/>
      <c r="C290" s="109"/>
      <c r="D290" s="55">
        <v>2</v>
      </c>
      <c r="E290" s="25" t="s">
        <v>59</v>
      </c>
      <c r="F290" s="26" t="s">
        <v>62</v>
      </c>
      <c r="G290" s="22">
        <v>1</v>
      </c>
      <c r="H290" s="22">
        <v>0</v>
      </c>
      <c r="I290" s="34">
        <v>0</v>
      </c>
      <c r="J290" s="35">
        <f t="shared" si="21"/>
        <v>0</v>
      </c>
      <c r="K290" s="36">
        <f t="shared" si="20"/>
        <v>0</v>
      </c>
    </row>
    <row r="291" spans="1:11" x14ac:dyDescent="0.25">
      <c r="A291" s="111"/>
      <c r="B291" s="100"/>
      <c r="C291" s="109" t="s">
        <v>31</v>
      </c>
      <c r="D291" s="55">
        <v>1</v>
      </c>
      <c r="E291" s="25" t="s">
        <v>58</v>
      </c>
      <c r="F291" s="26" t="s">
        <v>63</v>
      </c>
      <c r="G291" s="22">
        <v>3</v>
      </c>
      <c r="H291" s="22">
        <v>1</v>
      </c>
      <c r="I291" s="34">
        <v>0</v>
      </c>
      <c r="J291" s="35">
        <f t="shared" si="21"/>
        <v>0</v>
      </c>
      <c r="K291" s="36">
        <f t="shared" si="20"/>
        <v>0</v>
      </c>
    </row>
    <row r="292" spans="1:11" x14ac:dyDescent="0.25">
      <c r="A292" s="111"/>
      <c r="B292" s="100"/>
      <c r="C292" s="109"/>
      <c r="D292" s="55">
        <v>1</v>
      </c>
      <c r="E292" s="25" t="s">
        <v>59</v>
      </c>
      <c r="F292" s="26" t="s">
        <v>62</v>
      </c>
      <c r="G292" s="22">
        <v>1</v>
      </c>
      <c r="H292" s="22">
        <v>0</v>
      </c>
      <c r="I292" s="34">
        <v>0</v>
      </c>
      <c r="J292" s="35">
        <f t="shared" si="21"/>
        <v>0</v>
      </c>
      <c r="K292" s="36">
        <f t="shared" si="20"/>
        <v>0</v>
      </c>
    </row>
    <row r="293" spans="1:11" x14ac:dyDescent="0.25">
      <c r="A293" s="111"/>
      <c r="B293" s="100"/>
      <c r="C293" s="109" t="s">
        <v>4</v>
      </c>
      <c r="D293" s="55">
        <v>5</v>
      </c>
      <c r="E293" s="25" t="s">
        <v>58</v>
      </c>
      <c r="F293" s="26" t="s">
        <v>63</v>
      </c>
      <c r="G293" s="22">
        <v>3</v>
      </c>
      <c r="H293" s="22">
        <v>1</v>
      </c>
      <c r="I293" s="34">
        <v>0</v>
      </c>
      <c r="J293" s="35">
        <f t="shared" si="21"/>
        <v>0</v>
      </c>
      <c r="K293" s="36">
        <f t="shared" si="20"/>
        <v>0</v>
      </c>
    </row>
    <row r="294" spans="1:11" x14ac:dyDescent="0.25">
      <c r="A294" s="111"/>
      <c r="B294" s="100"/>
      <c r="C294" s="109"/>
      <c r="D294" s="55">
        <v>5</v>
      </c>
      <c r="E294" s="25" t="s">
        <v>59</v>
      </c>
      <c r="F294" s="26" t="s">
        <v>62</v>
      </c>
      <c r="G294" s="22">
        <v>1</v>
      </c>
      <c r="H294" s="22">
        <v>0</v>
      </c>
      <c r="I294" s="34">
        <v>0</v>
      </c>
      <c r="J294" s="35">
        <f t="shared" si="21"/>
        <v>0</v>
      </c>
      <c r="K294" s="36">
        <f t="shared" si="20"/>
        <v>0</v>
      </c>
    </row>
    <row r="295" spans="1:11" x14ac:dyDescent="0.25">
      <c r="A295" s="111"/>
      <c r="B295" s="100"/>
      <c r="C295" s="109" t="s">
        <v>30</v>
      </c>
      <c r="D295" s="55">
        <v>1</v>
      </c>
      <c r="E295" s="25" t="s">
        <v>58</v>
      </c>
      <c r="F295" s="26" t="s">
        <v>63</v>
      </c>
      <c r="G295" s="22">
        <v>3</v>
      </c>
      <c r="H295" s="22">
        <v>1</v>
      </c>
      <c r="I295" s="34">
        <v>0</v>
      </c>
      <c r="J295" s="35">
        <f t="shared" si="21"/>
        <v>0</v>
      </c>
      <c r="K295" s="36">
        <f t="shared" si="20"/>
        <v>0</v>
      </c>
    </row>
    <row r="296" spans="1:11" x14ac:dyDescent="0.25">
      <c r="A296" s="111"/>
      <c r="B296" s="100"/>
      <c r="C296" s="109"/>
      <c r="D296" s="55">
        <v>1</v>
      </c>
      <c r="E296" s="25" t="s">
        <v>59</v>
      </c>
      <c r="F296" s="26" t="s">
        <v>62</v>
      </c>
      <c r="G296" s="22">
        <v>1</v>
      </c>
      <c r="H296" s="22">
        <v>0</v>
      </c>
      <c r="I296" s="34">
        <v>0</v>
      </c>
      <c r="J296" s="35">
        <f t="shared" si="21"/>
        <v>0</v>
      </c>
      <c r="K296" s="36">
        <f t="shared" si="20"/>
        <v>0</v>
      </c>
    </row>
    <row r="297" spans="1:11" x14ac:dyDescent="0.25">
      <c r="A297" s="111"/>
      <c r="B297" s="100"/>
      <c r="C297" s="109" t="s">
        <v>91</v>
      </c>
      <c r="D297" s="55">
        <v>2</v>
      </c>
      <c r="E297" s="25" t="s">
        <v>58</v>
      </c>
      <c r="F297" s="26" t="s">
        <v>63</v>
      </c>
      <c r="G297" s="22">
        <v>3</v>
      </c>
      <c r="H297" s="22">
        <v>1</v>
      </c>
      <c r="I297" s="34">
        <v>0</v>
      </c>
      <c r="J297" s="35">
        <f t="shared" si="21"/>
        <v>0</v>
      </c>
      <c r="K297" s="36">
        <f t="shared" si="20"/>
        <v>0</v>
      </c>
    </row>
    <row r="298" spans="1:11" x14ac:dyDescent="0.25">
      <c r="A298" s="111"/>
      <c r="B298" s="100"/>
      <c r="C298" s="109"/>
      <c r="D298" s="55">
        <v>2</v>
      </c>
      <c r="E298" s="25" t="s">
        <v>59</v>
      </c>
      <c r="F298" s="26" t="s">
        <v>62</v>
      </c>
      <c r="G298" s="22">
        <v>1</v>
      </c>
      <c r="H298" s="22">
        <v>0</v>
      </c>
      <c r="I298" s="34">
        <v>0</v>
      </c>
      <c r="J298" s="35">
        <f t="shared" si="21"/>
        <v>0</v>
      </c>
      <c r="K298" s="36">
        <f t="shared" si="20"/>
        <v>0</v>
      </c>
    </row>
    <row r="299" spans="1:11" x14ac:dyDescent="0.25">
      <c r="A299" s="112"/>
      <c r="B299" s="101"/>
      <c r="C299" s="45" t="s">
        <v>92</v>
      </c>
      <c r="D299" s="55">
        <v>1</v>
      </c>
      <c r="E299" s="25" t="s">
        <v>58</v>
      </c>
      <c r="F299" s="26" t="s">
        <v>63</v>
      </c>
      <c r="G299" s="22">
        <v>3</v>
      </c>
      <c r="H299" s="22">
        <v>1</v>
      </c>
      <c r="I299" s="34">
        <v>0</v>
      </c>
      <c r="J299" s="35">
        <f t="shared" si="21"/>
        <v>0</v>
      </c>
      <c r="K299" s="36">
        <f t="shared" si="20"/>
        <v>0</v>
      </c>
    </row>
    <row r="300" spans="1:11" x14ac:dyDescent="0.25">
      <c r="A300" s="116" t="s">
        <v>80</v>
      </c>
      <c r="B300" s="113" t="s">
        <v>81</v>
      </c>
      <c r="C300" s="109" t="s">
        <v>87</v>
      </c>
      <c r="D300" s="55">
        <v>36</v>
      </c>
      <c r="E300" s="25" t="s">
        <v>58</v>
      </c>
      <c r="F300" s="26" t="s">
        <v>63</v>
      </c>
      <c r="G300" s="22">
        <v>3</v>
      </c>
      <c r="H300" s="22">
        <v>1</v>
      </c>
      <c r="I300" s="34">
        <v>0</v>
      </c>
      <c r="J300" s="35">
        <f t="shared" si="21"/>
        <v>0</v>
      </c>
      <c r="K300" s="36">
        <f t="shared" si="20"/>
        <v>0</v>
      </c>
    </row>
    <row r="301" spans="1:11" x14ac:dyDescent="0.25">
      <c r="A301" s="116"/>
      <c r="B301" s="113"/>
      <c r="C301" s="109"/>
      <c r="D301" s="55">
        <v>36</v>
      </c>
      <c r="E301" s="25" t="s">
        <v>59</v>
      </c>
      <c r="F301" s="26" t="s">
        <v>62</v>
      </c>
      <c r="G301" s="22">
        <v>1</v>
      </c>
      <c r="H301" s="22">
        <v>0</v>
      </c>
      <c r="I301" s="34">
        <v>0</v>
      </c>
      <c r="J301" s="35">
        <f t="shared" si="21"/>
        <v>0</v>
      </c>
      <c r="K301" s="36">
        <f t="shared" si="20"/>
        <v>0</v>
      </c>
    </row>
    <row r="302" spans="1:11" x14ac:dyDescent="0.25">
      <c r="A302" s="116"/>
      <c r="B302" s="113"/>
      <c r="C302" s="109" t="s">
        <v>88</v>
      </c>
      <c r="D302" s="55">
        <v>210</v>
      </c>
      <c r="E302" s="25" t="s">
        <v>58</v>
      </c>
      <c r="F302" s="26" t="s">
        <v>63</v>
      </c>
      <c r="G302" s="22">
        <v>3</v>
      </c>
      <c r="H302" s="22">
        <v>1</v>
      </c>
      <c r="I302" s="34">
        <v>0</v>
      </c>
      <c r="J302" s="35">
        <f t="shared" si="21"/>
        <v>0</v>
      </c>
      <c r="K302" s="36">
        <f t="shared" si="20"/>
        <v>0</v>
      </c>
    </row>
    <row r="303" spans="1:11" x14ac:dyDescent="0.25">
      <c r="A303" s="116"/>
      <c r="B303" s="113"/>
      <c r="C303" s="109"/>
      <c r="D303" s="55">
        <v>210</v>
      </c>
      <c r="E303" s="25" t="s">
        <v>59</v>
      </c>
      <c r="F303" s="26" t="s">
        <v>62</v>
      </c>
      <c r="G303" s="22">
        <v>1</v>
      </c>
      <c r="H303" s="22">
        <v>0</v>
      </c>
      <c r="I303" s="34">
        <v>0</v>
      </c>
      <c r="J303" s="35">
        <f t="shared" si="21"/>
        <v>0</v>
      </c>
      <c r="K303" s="36">
        <f t="shared" si="20"/>
        <v>0</v>
      </c>
    </row>
    <row r="304" spans="1:11" x14ac:dyDescent="0.25">
      <c r="A304" s="116"/>
      <c r="B304" s="113"/>
      <c r="C304" s="109" t="s">
        <v>93</v>
      </c>
      <c r="D304" s="55">
        <v>70</v>
      </c>
      <c r="E304" s="25" t="s">
        <v>58</v>
      </c>
      <c r="F304" s="26" t="s">
        <v>63</v>
      </c>
      <c r="G304" s="22">
        <v>3</v>
      </c>
      <c r="H304" s="22">
        <v>1</v>
      </c>
      <c r="I304" s="34">
        <v>0</v>
      </c>
      <c r="J304" s="35">
        <f t="shared" si="21"/>
        <v>0</v>
      </c>
      <c r="K304" s="36">
        <f t="shared" si="20"/>
        <v>0</v>
      </c>
    </row>
    <row r="305" spans="1:12" x14ac:dyDescent="0.25">
      <c r="A305" s="116"/>
      <c r="B305" s="113"/>
      <c r="C305" s="109"/>
      <c r="D305" s="55">
        <v>70</v>
      </c>
      <c r="E305" s="25" t="s">
        <v>59</v>
      </c>
      <c r="F305" s="26" t="s">
        <v>62</v>
      </c>
      <c r="G305" s="22">
        <v>1</v>
      </c>
      <c r="H305" s="22">
        <v>0</v>
      </c>
      <c r="I305" s="34">
        <v>0</v>
      </c>
      <c r="J305" s="35">
        <f t="shared" si="21"/>
        <v>0</v>
      </c>
      <c r="K305" s="36">
        <f t="shared" si="20"/>
        <v>0</v>
      </c>
    </row>
    <row r="306" spans="1:12" x14ac:dyDescent="0.25">
      <c r="A306" s="116"/>
      <c r="B306" s="113"/>
      <c r="C306" s="109" t="s">
        <v>89</v>
      </c>
      <c r="D306" s="55">
        <v>35</v>
      </c>
      <c r="E306" s="25" t="s">
        <v>58</v>
      </c>
      <c r="F306" s="26" t="s">
        <v>63</v>
      </c>
      <c r="G306" s="22">
        <v>3</v>
      </c>
      <c r="H306" s="22">
        <v>1</v>
      </c>
      <c r="I306" s="34">
        <v>0</v>
      </c>
      <c r="J306" s="35">
        <f t="shared" si="21"/>
        <v>0</v>
      </c>
      <c r="K306" s="36">
        <f t="shared" si="20"/>
        <v>0</v>
      </c>
    </row>
    <row r="307" spans="1:12" x14ac:dyDescent="0.25">
      <c r="A307" s="116"/>
      <c r="B307" s="113"/>
      <c r="C307" s="109"/>
      <c r="D307" s="55">
        <v>35</v>
      </c>
      <c r="E307" s="25" t="s">
        <v>59</v>
      </c>
      <c r="F307" s="26" t="s">
        <v>62</v>
      </c>
      <c r="G307" s="22">
        <v>1</v>
      </c>
      <c r="H307" s="22">
        <v>0</v>
      </c>
      <c r="I307" s="34">
        <v>0</v>
      </c>
      <c r="J307" s="35">
        <f t="shared" si="21"/>
        <v>0</v>
      </c>
      <c r="K307" s="36">
        <f t="shared" si="20"/>
        <v>0</v>
      </c>
    </row>
    <row r="308" spans="1:12" x14ac:dyDescent="0.25">
      <c r="A308" s="116"/>
      <c r="B308" s="113"/>
      <c r="C308" s="109" t="s">
        <v>4</v>
      </c>
      <c r="D308" s="55">
        <v>35</v>
      </c>
      <c r="E308" s="25" t="s">
        <v>58</v>
      </c>
      <c r="F308" s="26" t="s">
        <v>63</v>
      </c>
      <c r="G308" s="22">
        <v>3</v>
      </c>
      <c r="H308" s="22">
        <v>1</v>
      </c>
      <c r="I308" s="34">
        <v>0</v>
      </c>
      <c r="J308" s="35">
        <f t="shared" si="21"/>
        <v>0</v>
      </c>
      <c r="K308" s="36">
        <f t="shared" si="20"/>
        <v>0</v>
      </c>
    </row>
    <row r="309" spans="1:12" x14ac:dyDescent="0.25">
      <c r="A309" s="116"/>
      <c r="B309" s="113"/>
      <c r="C309" s="109"/>
      <c r="D309" s="55">
        <v>35</v>
      </c>
      <c r="E309" s="25" t="s">
        <v>59</v>
      </c>
      <c r="F309" s="26" t="s">
        <v>62</v>
      </c>
      <c r="G309" s="22">
        <v>1</v>
      </c>
      <c r="H309" s="22">
        <v>0</v>
      </c>
      <c r="I309" s="34">
        <v>0</v>
      </c>
      <c r="J309" s="35">
        <f t="shared" si="21"/>
        <v>0</v>
      </c>
      <c r="K309" s="36">
        <f t="shared" si="20"/>
        <v>0</v>
      </c>
    </row>
    <row r="310" spans="1:12" x14ac:dyDescent="0.25">
      <c r="A310" s="116"/>
      <c r="B310" s="113"/>
      <c r="C310" s="109" t="s">
        <v>3</v>
      </c>
      <c r="D310" s="55">
        <v>35</v>
      </c>
      <c r="E310" s="25" t="s">
        <v>58</v>
      </c>
      <c r="F310" s="26" t="s">
        <v>63</v>
      </c>
      <c r="G310" s="22">
        <v>3</v>
      </c>
      <c r="H310" s="22">
        <v>1</v>
      </c>
      <c r="I310" s="34">
        <v>0</v>
      </c>
      <c r="J310" s="35">
        <f t="shared" si="21"/>
        <v>0</v>
      </c>
      <c r="K310" s="36">
        <f t="shared" si="20"/>
        <v>0</v>
      </c>
    </row>
    <row r="311" spans="1:12" x14ac:dyDescent="0.25">
      <c r="A311" s="116"/>
      <c r="B311" s="113"/>
      <c r="C311" s="109"/>
      <c r="D311" s="55">
        <v>35</v>
      </c>
      <c r="E311" s="25" t="s">
        <v>59</v>
      </c>
      <c r="F311" s="26" t="s">
        <v>62</v>
      </c>
      <c r="G311" s="22">
        <v>1</v>
      </c>
      <c r="H311" s="22">
        <v>0</v>
      </c>
      <c r="I311" s="34">
        <v>0</v>
      </c>
      <c r="J311" s="35">
        <f t="shared" si="21"/>
        <v>0</v>
      </c>
      <c r="K311" s="36">
        <f t="shared" si="20"/>
        <v>0</v>
      </c>
    </row>
    <row r="312" spans="1:12" x14ac:dyDescent="0.25">
      <c r="A312" s="116"/>
      <c r="B312" s="113"/>
      <c r="C312" s="109" t="s">
        <v>30</v>
      </c>
      <c r="D312" s="55">
        <v>35</v>
      </c>
      <c r="E312" s="25" t="s">
        <v>58</v>
      </c>
      <c r="F312" s="26" t="s">
        <v>63</v>
      </c>
      <c r="G312" s="22">
        <v>3</v>
      </c>
      <c r="H312" s="22">
        <v>1</v>
      </c>
      <c r="I312" s="34">
        <v>0</v>
      </c>
      <c r="J312" s="35">
        <f t="shared" si="21"/>
        <v>0</v>
      </c>
      <c r="K312" s="36">
        <f t="shared" si="20"/>
        <v>0</v>
      </c>
    </row>
    <row r="313" spans="1:12" x14ac:dyDescent="0.25">
      <c r="A313" s="116"/>
      <c r="B313" s="113"/>
      <c r="C313" s="109"/>
      <c r="D313" s="55">
        <v>35</v>
      </c>
      <c r="E313" s="25" t="s">
        <v>59</v>
      </c>
      <c r="F313" s="26" t="s">
        <v>62</v>
      </c>
      <c r="G313" s="22">
        <v>1</v>
      </c>
      <c r="H313" s="22">
        <v>0</v>
      </c>
      <c r="I313" s="34">
        <v>0</v>
      </c>
      <c r="J313" s="35">
        <f t="shared" si="21"/>
        <v>0</v>
      </c>
      <c r="K313" s="36">
        <f>J313*(G313+H313)</f>
        <v>0</v>
      </c>
    </row>
    <row r="314" spans="1:12" x14ac:dyDescent="0.25">
      <c r="A314" s="116"/>
      <c r="B314" s="113"/>
      <c r="C314" s="109" t="s">
        <v>91</v>
      </c>
      <c r="D314" s="55">
        <v>35</v>
      </c>
      <c r="E314" s="25" t="s">
        <v>58</v>
      </c>
      <c r="F314" s="26" t="s">
        <v>63</v>
      </c>
      <c r="G314" s="22">
        <v>3</v>
      </c>
      <c r="H314" s="22">
        <v>1</v>
      </c>
      <c r="I314" s="34">
        <v>0</v>
      </c>
      <c r="J314" s="35">
        <f t="shared" si="21"/>
        <v>0</v>
      </c>
      <c r="K314" s="36">
        <f t="shared" si="20"/>
        <v>0</v>
      </c>
    </row>
    <row r="315" spans="1:12" x14ac:dyDescent="0.25">
      <c r="A315" s="116"/>
      <c r="B315" s="113"/>
      <c r="C315" s="109"/>
      <c r="D315" s="55">
        <v>35</v>
      </c>
      <c r="E315" s="25" t="s">
        <v>59</v>
      </c>
      <c r="F315" s="26" t="s">
        <v>62</v>
      </c>
      <c r="G315" s="22">
        <v>1</v>
      </c>
      <c r="H315" s="22">
        <v>0</v>
      </c>
      <c r="I315" s="34">
        <v>0</v>
      </c>
      <c r="J315" s="35">
        <f t="shared" si="21"/>
        <v>0</v>
      </c>
      <c r="K315" s="36">
        <f t="shared" si="20"/>
        <v>0</v>
      </c>
    </row>
    <row r="316" spans="1:12" x14ac:dyDescent="0.25">
      <c r="A316" s="116"/>
      <c r="B316" s="113"/>
      <c r="C316" s="45" t="s">
        <v>92</v>
      </c>
      <c r="D316" s="55">
        <v>10</v>
      </c>
      <c r="E316" s="25" t="s">
        <v>58</v>
      </c>
      <c r="F316" s="26" t="s">
        <v>63</v>
      </c>
      <c r="G316" s="22">
        <v>3</v>
      </c>
      <c r="H316" s="22">
        <v>1</v>
      </c>
      <c r="I316" s="34">
        <v>0</v>
      </c>
      <c r="J316" s="35">
        <f t="shared" si="21"/>
        <v>0</v>
      </c>
      <c r="K316" s="36">
        <f t="shared" si="20"/>
        <v>0</v>
      </c>
    </row>
    <row r="317" spans="1:12" x14ac:dyDescent="0.25">
      <c r="A317" s="116"/>
      <c r="B317" s="113"/>
      <c r="C317" s="45" t="s">
        <v>94</v>
      </c>
      <c r="D317" s="55">
        <v>1</v>
      </c>
      <c r="E317" s="25" t="s">
        <v>59</v>
      </c>
      <c r="F317" s="26" t="s">
        <v>62</v>
      </c>
      <c r="G317" s="22">
        <v>3</v>
      </c>
      <c r="H317" s="22">
        <v>1</v>
      </c>
      <c r="I317" s="34">
        <v>0</v>
      </c>
      <c r="J317" s="35">
        <f t="shared" si="21"/>
        <v>0</v>
      </c>
      <c r="K317" s="36">
        <f t="shared" si="20"/>
        <v>0</v>
      </c>
      <c r="L317" s="47"/>
    </row>
    <row r="318" spans="1:12" x14ac:dyDescent="0.25">
      <c r="A318" s="116" t="s">
        <v>137</v>
      </c>
      <c r="B318" s="99" t="s">
        <v>131</v>
      </c>
      <c r="C318" s="84" t="s">
        <v>87</v>
      </c>
      <c r="D318" s="57">
        <v>34</v>
      </c>
      <c r="E318" s="31" t="s">
        <v>58</v>
      </c>
      <c r="F318" s="32" t="s">
        <v>63</v>
      </c>
      <c r="G318" s="33">
        <v>3</v>
      </c>
      <c r="H318" s="33">
        <v>1</v>
      </c>
      <c r="I318" s="34">
        <v>0</v>
      </c>
      <c r="J318" s="35">
        <f t="shared" si="21"/>
        <v>0</v>
      </c>
      <c r="K318" s="36">
        <f t="shared" si="20"/>
        <v>0</v>
      </c>
    </row>
    <row r="319" spans="1:12" x14ac:dyDescent="0.25">
      <c r="A319" s="116"/>
      <c r="B319" s="100"/>
      <c r="C319" s="84"/>
      <c r="D319" s="57">
        <v>34</v>
      </c>
      <c r="E319" s="25" t="s">
        <v>59</v>
      </c>
      <c r="F319" s="26" t="s">
        <v>62</v>
      </c>
      <c r="G319" s="22">
        <v>1</v>
      </c>
      <c r="H319" s="22">
        <v>0</v>
      </c>
      <c r="I319" s="34">
        <v>0</v>
      </c>
      <c r="J319" s="35">
        <f t="shared" si="21"/>
        <v>0</v>
      </c>
      <c r="K319" s="36">
        <f t="shared" si="20"/>
        <v>0</v>
      </c>
    </row>
    <row r="320" spans="1:12" x14ac:dyDescent="0.25">
      <c r="A320" s="116"/>
      <c r="B320" s="100"/>
      <c r="C320" s="84" t="s">
        <v>88</v>
      </c>
      <c r="D320" s="57">
        <v>204</v>
      </c>
      <c r="E320" s="25" t="s">
        <v>58</v>
      </c>
      <c r="F320" s="26" t="s">
        <v>63</v>
      </c>
      <c r="G320" s="22">
        <v>3</v>
      </c>
      <c r="H320" s="22">
        <v>1</v>
      </c>
      <c r="I320" s="34">
        <v>0</v>
      </c>
      <c r="J320" s="35">
        <f t="shared" si="21"/>
        <v>0</v>
      </c>
      <c r="K320" s="36">
        <f t="shared" si="20"/>
        <v>0</v>
      </c>
    </row>
    <row r="321" spans="1:11" x14ac:dyDescent="0.25">
      <c r="A321" s="116"/>
      <c r="B321" s="100"/>
      <c r="C321" s="84"/>
      <c r="D321" s="57">
        <v>204</v>
      </c>
      <c r="E321" s="25" t="s">
        <v>59</v>
      </c>
      <c r="F321" s="26" t="s">
        <v>62</v>
      </c>
      <c r="G321" s="22">
        <v>1</v>
      </c>
      <c r="H321" s="22">
        <v>0</v>
      </c>
      <c r="I321" s="34">
        <v>0</v>
      </c>
      <c r="J321" s="35">
        <f t="shared" si="21"/>
        <v>0</v>
      </c>
      <c r="K321" s="36">
        <f t="shared" si="20"/>
        <v>0</v>
      </c>
    </row>
    <row r="322" spans="1:11" x14ac:dyDescent="0.25">
      <c r="A322" s="116"/>
      <c r="B322" s="100"/>
      <c r="C322" s="84" t="s">
        <v>93</v>
      </c>
      <c r="D322" s="57">
        <v>70</v>
      </c>
      <c r="E322" s="25" t="s">
        <v>58</v>
      </c>
      <c r="F322" s="26" t="s">
        <v>63</v>
      </c>
      <c r="G322" s="22">
        <v>3</v>
      </c>
      <c r="H322" s="22">
        <v>1</v>
      </c>
      <c r="I322" s="34">
        <v>0</v>
      </c>
      <c r="J322" s="35">
        <f t="shared" si="21"/>
        <v>0</v>
      </c>
      <c r="K322" s="36">
        <f t="shared" si="20"/>
        <v>0</v>
      </c>
    </row>
    <row r="323" spans="1:11" x14ac:dyDescent="0.25">
      <c r="A323" s="116"/>
      <c r="B323" s="100"/>
      <c r="C323" s="84"/>
      <c r="D323" s="57">
        <v>70</v>
      </c>
      <c r="E323" s="25" t="s">
        <v>59</v>
      </c>
      <c r="F323" s="26" t="s">
        <v>62</v>
      </c>
      <c r="G323" s="22">
        <v>1</v>
      </c>
      <c r="H323" s="22">
        <v>0</v>
      </c>
      <c r="I323" s="34">
        <v>0</v>
      </c>
      <c r="J323" s="35">
        <f t="shared" si="21"/>
        <v>0</v>
      </c>
      <c r="K323" s="36">
        <f t="shared" si="20"/>
        <v>0</v>
      </c>
    </row>
    <row r="324" spans="1:11" x14ac:dyDescent="0.25">
      <c r="A324" s="116"/>
      <c r="B324" s="100"/>
      <c r="C324" s="84" t="s">
        <v>89</v>
      </c>
      <c r="D324" s="57">
        <v>34</v>
      </c>
      <c r="E324" s="25" t="s">
        <v>58</v>
      </c>
      <c r="F324" s="26" t="s">
        <v>63</v>
      </c>
      <c r="G324" s="22">
        <v>3</v>
      </c>
      <c r="H324" s="22">
        <v>1</v>
      </c>
      <c r="I324" s="34">
        <v>0</v>
      </c>
      <c r="J324" s="35">
        <f t="shared" si="21"/>
        <v>0</v>
      </c>
      <c r="K324" s="36">
        <f t="shared" si="20"/>
        <v>0</v>
      </c>
    </row>
    <row r="325" spans="1:11" x14ac:dyDescent="0.25">
      <c r="A325" s="116"/>
      <c r="B325" s="100"/>
      <c r="C325" s="84"/>
      <c r="D325" s="57">
        <v>34</v>
      </c>
      <c r="E325" s="25" t="s">
        <v>59</v>
      </c>
      <c r="F325" s="26" t="s">
        <v>62</v>
      </c>
      <c r="G325" s="22">
        <v>1</v>
      </c>
      <c r="H325" s="22">
        <v>0</v>
      </c>
      <c r="I325" s="34">
        <v>0</v>
      </c>
      <c r="J325" s="35">
        <f t="shared" si="21"/>
        <v>0</v>
      </c>
      <c r="K325" s="36">
        <f t="shared" si="20"/>
        <v>0</v>
      </c>
    </row>
    <row r="326" spans="1:11" x14ac:dyDescent="0.25">
      <c r="A326" s="116"/>
      <c r="B326" s="100"/>
      <c r="C326" s="84" t="s">
        <v>3</v>
      </c>
      <c r="D326" s="57">
        <v>34</v>
      </c>
      <c r="E326" s="25" t="s">
        <v>58</v>
      </c>
      <c r="F326" s="26" t="s">
        <v>63</v>
      </c>
      <c r="G326" s="22">
        <v>3</v>
      </c>
      <c r="H326" s="22">
        <v>1</v>
      </c>
      <c r="I326" s="34">
        <v>0</v>
      </c>
      <c r="J326" s="35">
        <f t="shared" si="21"/>
        <v>0</v>
      </c>
      <c r="K326" s="36">
        <f t="shared" si="20"/>
        <v>0</v>
      </c>
    </row>
    <row r="327" spans="1:11" x14ac:dyDescent="0.25">
      <c r="A327" s="116"/>
      <c r="B327" s="100"/>
      <c r="C327" s="84"/>
      <c r="D327" s="57">
        <v>34</v>
      </c>
      <c r="E327" s="25" t="s">
        <v>59</v>
      </c>
      <c r="F327" s="26" t="s">
        <v>62</v>
      </c>
      <c r="G327" s="22">
        <v>1</v>
      </c>
      <c r="H327" s="22">
        <v>0</v>
      </c>
      <c r="I327" s="34">
        <v>0</v>
      </c>
      <c r="J327" s="35">
        <f t="shared" si="21"/>
        <v>0</v>
      </c>
      <c r="K327" s="36">
        <f t="shared" si="20"/>
        <v>0</v>
      </c>
    </row>
    <row r="328" spans="1:11" x14ac:dyDescent="0.25">
      <c r="A328" s="116"/>
      <c r="B328" s="100"/>
      <c r="C328" s="84" t="s">
        <v>30</v>
      </c>
      <c r="D328" s="57">
        <v>34</v>
      </c>
      <c r="E328" s="25" t="s">
        <v>58</v>
      </c>
      <c r="F328" s="26" t="s">
        <v>63</v>
      </c>
      <c r="G328" s="22">
        <v>3</v>
      </c>
      <c r="H328" s="22">
        <v>1</v>
      </c>
      <c r="I328" s="34">
        <v>0</v>
      </c>
      <c r="J328" s="35">
        <f t="shared" si="21"/>
        <v>0</v>
      </c>
      <c r="K328" s="36">
        <f t="shared" si="20"/>
        <v>0</v>
      </c>
    </row>
    <row r="329" spans="1:11" x14ac:dyDescent="0.25">
      <c r="A329" s="116"/>
      <c r="B329" s="100"/>
      <c r="C329" s="84"/>
      <c r="D329" s="57">
        <v>34</v>
      </c>
      <c r="E329" s="25" t="s">
        <v>59</v>
      </c>
      <c r="F329" s="26" t="s">
        <v>62</v>
      </c>
      <c r="G329" s="22">
        <v>1</v>
      </c>
      <c r="H329" s="22">
        <v>0</v>
      </c>
      <c r="I329" s="34">
        <v>0</v>
      </c>
      <c r="J329" s="35">
        <f t="shared" si="21"/>
        <v>0</v>
      </c>
      <c r="K329" s="36">
        <f t="shared" si="20"/>
        <v>0</v>
      </c>
    </row>
    <row r="330" spans="1:11" x14ac:dyDescent="0.25">
      <c r="A330" s="116"/>
      <c r="B330" s="100"/>
      <c r="C330" s="84" t="s">
        <v>4</v>
      </c>
      <c r="D330" s="57">
        <v>34</v>
      </c>
      <c r="E330" s="25" t="s">
        <v>58</v>
      </c>
      <c r="F330" s="26" t="s">
        <v>63</v>
      </c>
      <c r="G330" s="22">
        <v>3</v>
      </c>
      <c r="H330" s="22">
        <v>1</v>
      </c>
      <c r="I330" s="34">
        <v>0</v>
      </c>
      <c r="J330" s="35">
        <f t="shared" si="21"/>
        <v>0</v>
      </c>
      <c r="K330" s="36">
        <f t="shared" si="20"/>
        <v>0</v>
      </c>
    </row>
    <row r="331" spans="1:11" x14ac:dyDescent="0.25">
      <c r="A331" s="116"/>
      <c r="B331" s="100"/>
      <c r="C331" s="84"/>
      <c r="D331" s="57">
        <v>34</v>
      </c>
      <c r="E331" s="25" t="s">
        <v>59</v>
      </c>
      <c r="F331" s="26" t="s">
        <v>62</v>
      </c>
      <c r="G331" s="22">
        <v>1</v>
      </c>
      <c r="H331" s="22">
        <v>0</v>
      </c>
      <c r="I331" s="34">
        <v>0</v>
      </c>
      <c r="J331" s="35">
        <f t="shared" si="21"/>
        <v>0</v>
      </c>
      <c r="K331" s="36">
        <f t="shared" si="20"/>
        <v>0</v>
      </c>
    </row>
    <row r="332" spans="1:11" x14ac:dyDescent="0.25">
      <c r="A332" s="116"/>
      <c r="B332" s="100"/>
      <c r="C332" s="84" t="s">
        <v>91</v>
      </c>
      <c r="D332" s="57">
        <v>34</v>
      </c>
      <c r="E332" s="25" t="s">
        <v>58</v>
      </c>
      <c r="F332" s="26" t="s">
        <v>63</v>
      </c>
      <c r="G332" s="22">
        <v>3</v>
      </c>
      <c r="H332" s="22">
        <v>1</v>
      </c>
      <c r="I332" s="34">
        <v>0</v>
      </c>
      <c r="J332" s="35">
        <f t="shared" si="21"/>
        <v>0</v>
      </c>
      <c r="K332" s="36">
        <f t="shared" si="20"/>
        <v>0</v>
      </c>
    </row>
    <row r="333" spans="1:11" x14ac:dyDescent="0.25">
      <c r="A333" s="116"/>
      <c r="B333" s="100"/>
      <c r="C333" s="84"/>
      <c r="D333" s="57">
        <v>34</v>
      </c>
      <c r="E333" s="25" t="s">
        <v>59</v>
      </c>
      <c r="F333" s="26" t="s">
        <v>62</v>
      </c>
      <c r="G333" s="22">
        <v>1</v>
      </c>
      <c r="H333" s="22">
        <v>0</v>
      </c>
      <c r="I333" s="34">
        <v>0</v>
      </c>
      <c r="J333" s="35">
        <f t="shared" si="21"/>
        <v>0</v>
      </c>
      <c r="K333" s="36">
        <f t="shared" si="20"/>
        <v>0</v>
      </c>
    </row>
    <row r="334" spans="1:11" x14ac:dyDescent="0.25">
      <c r="A334" s="116"/>
      <c r="B334" s="100"/>
      <c r="C334" s="44" t="s">
        <v>92</v>
      </c>
      <c r="D334" s="57">
        <v>10</v>
      </c>
      <c r="E334" s="25" t="s">
        <v>58</v>
      </c>
      <c r="F334" s="26" t="s">
        <v>63</v>
      </c>
      <c r="G334" s="22">
        <v>3</v>
      </c>
      <c r="H334" s="22">
        <v>1</v>
      </c>
      <c r="I334" s="34">
        <v>0</v>
      </c>
      <c r="J334" s="35">
        <f t="shared" si="21"/>
        <v>0</v>
      </c>
      <c r="K334" s="36">
        <f t="shared" si="20"/>
        <v>0</v>
      </c>
    </row>
    <row r="335" spans="1:11" x14ac:dyDescent="0.25">
      <c r="A335" s="116"/>
      <c r="B335" s="100"/>
      <c r="C335" s="70" t="s">
        <v>94</v>
      </c>
      <c r="D335" s="57">
        <v>1</v>
      </c>
      <c r="E335" s="25" t="s">
        <v>58</v>
      </c>
      <c r="F335" s="26" t="s">
        <v>63</v>
      </c>
      <c r="G335" s="22">
        <v>3</v>
      </c>
      <c r="H335" s="22">
        <v>1</v>
      </c>
      <c r="I335" s="34">
        <v>0</v>
      </c>
      <c r="J335" s="35">
        <f t="shared" ref="J335" si="22">D335*I335</f>
        <v>0</v>
      </c>
      <c r="K335" s="36">
        <f>J335*(G335+H335)</f>
        <v>0</v>
      </c>
    </row>
    <row r="336" spans="1:11" ht="38.25" x14ac:dyDescent="0.25">
      <c r="A336" s="116"/>
      <c r="B336" s="101"/>
      <c r="C336" s="67" t="s">
        <v>208</v>
      </c>
      <c r="D336" s="55">
        <v>4</v>
      </c>
      <c r="E336" s="25" t="s">
        <v>58</v>
      </c>
      <c r="F336" s="26" t="s">
        <v>63</v>
      </c>
      <c r="G336" s="22">
        <v>2</v>
      </c>
      <c r="H336" s="22">
        <v>1</v>
      </c>
      <c r="I336" s="34">
        <v>0</v>
      </c>
      <c r="J336" s="35">
        <f>D336*I336</f>
        <v>0</v>
      </c>
      <c r="K336" s="36">
        <f>J336*(G336+H336)</f>
        <v>0</v>
      </c>
    </row>
    <row r="337" spans="1:11" x14ac:dyDescent="0.25">
      <c r="A337" s="110" t="s">
        <v>138</v>
      </c>
      <c r="B337" s="99" t="s">
        <v>132</v>
      </c>
      <c r="C337" s="109" t="s">
        <v>87</v>
      </c>
      <c r="D337" s="55">
        <v>2</v>
      </c>
      <c r="E337" s="25" t="s">
        <v>58</v>
      </c>
      <c r="F337" s="26" t="s">
        <v>63</v>
      </c>
      <c r="G337" s="22">
        <v>3</v>
      </c>
      <c r="H337" s="22">
        <v>1</v>
      </c>
      <c r="I337" s="34">
        <v>0</v>
      </c>
      <c r="J337" s="35">
        <f t="shared" si="21"/>
        <v>0</v>
      </c>
      <c r="K337" s="36">
        <f t="shared" si="20"/>
        <v>0</v>
      </c>
    </row>
    <row r="338" spans="1:11" x14ac:dyDescent="0.25">
      <c r="A338" s="111"/>
      <c r="B338" s="100"/>
      <c r="C338" s="109"/>
      <c r="D338" s="55">
        <v>2</v>
      </c>
      <c r="E338" s="25" t="s">
        <v>59</v>
      </c>
      <c r="F338" s="26" t="s">
        <v>62</v>
      </c>
      <c r="G338" s="22">
        <v>1</v>
      </c>
      <c r="H338" s="22">
        <v>0</v>
      </c>
      <c r="I338" s="34">
        <v>0</v>
      </c>
      <c r="J338" s="35">
        <f t="shared" si="21"/>
        <v>0</v>
      </c>
      <c r="K338" s="36">
        <f>J338*(G338+H338)</f>
        <v>0</v>
      </c>
    </row>
    <row r="339" spans="1:11" x14ac:dyDescent="0.25">
      <c r="A339" s="111"/>
      <c r="B339" s="100"/>
      <c r="C339" s="109" t="s">
        <v>88</v>
      </c>
      <c r="D339" s="55">
        <v>3</v>
      </c>
      <c r="E339" s="25" t="s">
        <v>58</v>
      </c>
      <c r="F339" s="26" t="s">
        <v>63</v>
      </c>
      <c r="G339" s="22">
        <v>3</v>
      </c>
      <c r="H339" s="22">
        <v>1</v>
      </c>
      <c r="I339" s="34">
        <v>0</v>
      </c>
      <c r="J339" s="35">
        <f t="shared" si="21"/>
        <v>0</v>
      </c>
      <c r="K339" s="36">
        <f t="shared" si="20"/>
        <v>0</v>
      </c>
    </row>
    <row r="340" spans="1:11" x14ac:dyDescent="0.25">
      <c r="A340" s="111"/>
      <c r="B340" s="100"/>
      <c r="C340" s="109"/>
      <c r="D340" s="55">
        <v>3</v>
      </c>
      <c r="E340" s="25" t="s">
        <v>59</v>
      </c>
      <c r="F340" s="26" t="s">
        <v>62</v>
      </c>
      <c r="G340" s="22">
        <v>1</v>
      </c>
      <c r="H340" s="22">
        <v>0</v>
      </c>
      <c r="I340" s="34">
        <v>0</v>
      </c>
      <c r="J340" s="35">
        <f t="shared" si="21"/>
        <v>0</v>
      </c>
      <c r="K340" s="36">
        <f t="shared" ref="K340:K403" si="23">J340*(G340+H340)</f>
        <v>0</v>
      </c>
    </row>
    <row r="341" spans="1:11" x14ac:dyDescent="0.25">
      <c r="A341" s="111"/>
      <c r="B341" s="100"/>
      <c r="C341" s="109" t="s">
        <v>89</v>
      </c>
      <c r="D341" s="55">
        <v>2</v>
      </c>
      <c r="E341" s="25" t="s">
        <v>58</v>
      </c>
      <c r="F341" s="26" t="s">
        <v>63</v>
      </c>
      <c r="G341" s="22">
        <v>3</v>
      </c>
      <c r="H341" s="22">
        <v>1</v>
      </c>
      <c r="I341" s="34">
        <v>0</v>
      </c>
      <c r="J341" s="35">
        <f t="shared" ref="J341:J403" si="24">D341*I341</f>
        <v>0</v>
      </c>
      <c r="K341" s="36">
        <f t="shared" si="23"/>
        <v>0</v>
      </c>
    </row>
    <row r="342" spans="1:11" x14ac:dyDescent="0.25">
      <c r="A342" s="111"/>
      <c r="B342" s="100"/>
      <c r="C342" s="109"/>
      <c r="D342" s="55">
        <v>2</v>
      </c>
      <c r="E342" s="25" t="s">
        <v>59</v>
      </c>
      <c r="F342" s="26" t="s">
        <v>62</v>
      </c>
      <c r="G342" s="22">
        <v>1</v>
      </c>
      <c r="H342" s="22">
        <v>0</v>
      </c>
      <c r="I342" s="34">
        <v>0</v>
      </c>
      <c r="J342" s="35">
        <f t="shared" si="24"/>
        <v>0</v>
      </c>
      <c r="K342" s="36">
        <f t="shared" si="23"/>
        <v>0</v>
      </c>
    </row>
    <row r="343" spans="1:11" x14ac:dyDescent="0.25">
      <c r="A343" s="111"/>
      <c r="B343" s="100"/>
      <c r="C343" s="109" t="s">
        <v>31</v>
      </c>
      <c r="D343" s="55">
        <v>1</v>
      </c>
      <c r="E343" s="25" t="s">
        <v>58</v>
      </c>
      <c r="F343" s="26" t="s">
        <v>63</v>
      </c>
      <c r="G343" s="22">
        <v>3</v>
      </c>
      <c r="H343" s="22">
        <v>1</v>
      </c>
      <c r="I343" s="34">
        <v>0</v>
      </c>
      <c r="J343" s="35">
        <f t="shared" si="24"/>
        <v>0</v>
      </c>
      <c r="K343" s="36">
        <f t="shared" si="23"/>
        <v>0</v>
      </c>
    </row>
    <row r="344" spans="1:11" x14ac:dyDescent="0.25">
      <c r="A344" s="111"/>
      <c r="B344" s="100"/>
      <c r="C344" s="109"/>
      <c r="D344" s="55">
        <v>1</v>
      </c>
      <c r="E344" s="25" t="s">
        <v>59</v>
      </c>
      <c r="F344" s="26" t="s">
        <v>62</v>
      </c>
      <c r="G344" s="22">
        <v>1</v>
      </c>
      <c r="H344" s="22">
        <v>0</v>
      </c>
      <c r="I344" s="34">
        <v>0</v>
      </c>
      <c r="J344" s="35">
        <f t="shared" si="24"/>
        <v>0</v>
      </c>
      <c r="K344" s="36">
        <f t="shared" si="23"/>
        <v>0</v>
      </c>
    </row>
    <row r="345" spans="1:11" x14ac:dyDescent="0.25">
      <c r="A345" s="111"/>
      <c r="B345" s="100"/>
      <c r="C345" s="109" t="s">
        <v>4</v>
      </c>
      <c r="D345" s="55">
        <v>5</v>
      </c>
      <c r="E345" s="25" t="s">
        <v>58</v>
      </c>
      <c r="F345" s="26" t="s">
        <v>63</v>
      </c>
      <c r="G345" s="22">
        <v>3</v>
      </c>
      <c r="H345" s="22">
        <v>1</v>
      </c>
      <c r="I345" s="34">
        <v>0</v>
      </c>
      <c r="J345" s="35">
        <f t="shared" si="24"/>
        <v>0</v>
      </c>
      <c r="K345" s="36">
        <f t="shared" si="23"/>
        <v>0</v>
      </c>
    </row>
    <row r="346" spans="1:11" x14ac:dyDescent="0.25">
      <c r="A346" s="111"/>
      <c r="B346" s="100"/>
      <c r="C346" s="109"/>
      <c r="D346" s="55">
        <v>5</v>
      </c>
      <c r="E346" s="25" t="s">
        <v>59</v>
      </c>
      <c r="F346" s="26" t="s">
        <v>62</v>
      </c>
      <c r="G346" s="22">
        <v>1</v>
      </c>
      <c r="H346" s="22">
        <v>0</v>
      </c>
      <c r="I346" s="34">
        <v>0</v>
      </c>
      <c r="J346" s="35">
        <f t="shared" si="24"/>
        <v>0</v>
      </c>
      <c r="K346" s="36">
        <f t="shared" si="23"/>
        <v>0</v>
      </c>
    </row>
    <row r="347" spans="1:11" x14ac:dyDescent="0.25">
      <c r="A347" s="111"/>
      <c r="B347" s="100"/>
      <c r="C347" s="109" t="s">
        <v>91</v>
      </c>
      <c r="D347" s="55">
        <v>2</v>
      </c>
      <c r="E347" s="25" t="s">
        <v>58</v>
      </c>
      <c r="F347" s="26" t="s">
        <v>63</v>
      </c>
      <c r="G347" s="22">
        <v>3</v>
      </c>
      <c r="H347" s="22">
        <v>1</v>
      </c>
      <c r="I347" s="34">
        <v>0</v>
      </c>
      <c r="J347" s="35">
        <f t="shared" si="24"/>
        <v>0</v>
      </c>
      <c r="K347" s="36">
        <f t="shared" si="23"/>
        <v>0</v>
      </c>
    </row>
    <row r="348" spans="1:11" x14ac:dyDescent="0.25">
      <c r="A348" s="111"/>
      <c r="B348" s="100"/>
      <c r="C348" s="109"/>
      <c r="D348" s="55">
        <v>2</v>
      </c>
      <c r="E348" s="25" t="s">
        <v>59</v>
      </c>
      <c r="F348" s="26" t="s">
        <v>62</v>
      </c>
      <c r="G348" s="22">
        <v>1</v>
      </c>
      <c r="H348" s="22">
        <v>0</v>
      </c>
      <c r="I348" s="34">
        <v>0</v>
      </c>
      <c r="J348" s="35">
        <f t="shared" si="24"/>
        <v>0</v>
      </c>
      <c r="K348" s="36">
        <f t="shared" si="23"/>
        <v>0</v>
      </c>
    </row>
    <row r="349" spans="1:11" x14ac:dyDescent="0.25">
      <c r="A349" s="112"/>
      <c r="B349" s="100"/>
      <c r="C349" s="45" t="s">
        <v>92</v>
      </c>
      <c r="D349" s="55">
        <v>1</v>
      </c>
      <c r="E349" s="25" t="s">
        <v>58</v>
      </c>
      <c r="F349" s="26" t="s">
        <v>63</v>
      </c>
      <c r="G349" s="22">
        <v>3</v>
      </c>
      <c r="H349" s="22">
        <v>1</v>
      </c>
      <c r="I349" s="34">
        <v>0</v>
      </c>
      <c r="J349" s="35">
        <f t="shared" si="24"/>
        <v>0</v>
      </c>
      <c r="K349" s="36">
        <f t="shared" si="23"/>
        <v>0</v>
      </c>
    </row>
    <row r="350" spans="1:11" x14ac:dyDescent="0.25">
      <c r="A350" s="110" t="s">
        <v>139</v>
      </c>
      <c r="B350" s="99" t="s">
        <v>133</v>
      </c>
      <c r="C350" s="109" t="s">
        <v>87</v>
      </c>
      <c r="D350" s="55">
        <v>2</v>
      </c>
      <c r="E350" s="25" t="s">
        <v>58</v>
      </c>
      <c r="F350" s="26" t="s">
        <v>63</v>
      </c>
      <c r="G350" s="22">
        <v>3</v>
      </c>
      <c r="H350" s="22">
        <v>1</v>
      </c>
      <c r="I350" s="34">
        <v>0</v>
      </c>
      <c r="J350" s="35">
        <f t="shared" si="24"/>
        <v>0</v>
      </c>
      <c r="K350" s="36">
        <f t="shared" si="23"/>
        <v>0</v>
      </c>
    </row>
    <row r="351" spans="1:11" x14ac:dyDescent="0.25">
      <c r="A351" s="111"/>
      <c r="B351" s="100"/>
      <c r="C351" s="109"/>
      <c r="D351" s="55">
        <v>2</v>
      </c>
      <c r="E351" s="25" t="s">
        <v>59</v>
      </c>
      <c r="F351" s="26" t="s">
        <v>62</v>
      </c>
      <c r="G351" s="22">
        <v>1</v>
      </c>
      <c r="H351" s="22">
        <v>0</v>
      </c>
      <c r="I351" s="34">
        <v>0</v>
      </c>
      <c r="J351" s="35">
        <f t="shared" si="24"/>
        <v>0</v>
      </c>
      <c r="K351" s="36">
        <f t="shared" si="23"/>
        <v>0</v>
      </c>
    </row>
    <row r="352" spans="1:11" x14ac:dyDescent="0.25">
      <c r="A352" s="111"/>
      <c r="B352" s="100"/>
      <c r="C352" s="109" t="s">
        <v>88</v>
      </c>
      <c r="D352" s="55">
        <v>3</v>
      </c>
      <c r="E352" s="25" t="s">
        <v>58</v>
      </c>
      <c r="F352" s="26" t="s">
        <v>63</v>
      </c>
      <c r="G352" s="22">
        <v>3</v>
      </c>
      <c r="H352" s="22">
        <v>1</v>
      </c>
      <c r="I352" s="34">
        <v>0</v>
      </c>
      <c r="J352" s="35">
        <f t="shared" si="24"/>
        <v>0</v>
      </c>
      <c r="K352" s="36">
        <f t="shared" si="23"/>
        <v>0</v>
      </c>
    </row>
    <row r="353" spans="1:11" x14ac:dyDescent="0.25">
      <c r="A353" s="111"/>
      <c r="B353" s="100"/>
      <c r="C353" s="109"/>
      <c r="D353" s="55">
        <v>3</v>
      </c>
      <c r="E353" s="25" t="s">
        <v>59</v>
      </c>
      <c r="F353" s="26" t="s">
        <v>62</v>
      </c>
      <c r="G353" s="22">
        <v>1</v>
      </c>
      <c r="H353" s="22">
        <v>0</v>
      </c>
      <c r="I353" s="34">
        <v>0</v>
      </c>
      <c r="J353" s="35">
        <f t="shared" si="24"/>
        <v>0</v>
      </c>
      <c r="K353" s="36">
        <f t="shared" si="23"/>
        <v>0</v>
      </c>
    </row>
    <row r="354" spans="1:11" x14ac:dyDescent="0.25">
      <c r="A354" s="111"/>
      <c r="B354" s="100"/>
      <c r="C354" s="109" t="s">
        <v>89</v>
      </c>
      <c r="D354" s="55">
        <v>2</v>
      </c>
      <c r="E354" s="25" t="s">
        <v>58</v>
      </c>
      <c r="F354" s="26" t="s">
        <v>63</v>
      </c>
      <c r="G354" s="22">
        <v>3</v>
      </c>
      <c r="H354" s="22">
        <v>1</v>
      </c>
      <c r="I354" s="34">
        <v>0</v>
      </c>
      <c r="J354" s="35">
        <f t="shared" si="24"/>
        <v>0</v>
      </c>
      <c r="K354" s="36">
        <f t="shared" si="23"/>
        <v>0</v>
      </c>
    </row>
    <row r="355" spans="1:11" x14ac:dyDescent="0.25">
      <c r="A355" s="111"/>
      <c r="B355" s="100"/>
      <c r="C355" s="109"/>
      <c r="D355" s="55">
        <v>2</v>
      </c>
      <c r="E355" s="25" t="s">
        <v>59</v>
      </c>
      <c r="F355" s="26" t="s">
        <v>62</v>
      </c>
      <c r="G355" s="22">
        <v>1</v>
      </c>
      <c r="H355" s="22">
        <v>0</v>
      </c>
      <c r="I355" s="34">
        <v>0</v>
      </c>
      <c r="J355" s="35">
        <f t="shared" si="24"/>
        <v>0</v>
      </c>
      <c r="K355" s="36">
        <f t="shared" si="23"/>
        <v>0</v>
      </c>
    </row>
    <row r="356" spans="1:11" x14ac:dyDescent="0.25">
      <c r="A356" s="111"/>
      <c r="B356" s="100"/>
      <c r="C356" s="109" t="s">
        <v>31</v>
      </c>
      <c r="D356" s="55">
        <v>1</v>
      </c>
      <c r="E356" s="25" t="s">
        <v>58</v>
      </c>
      <c r="F356" s="26" t="s">
        <v>63</v>
      </c>
      <c r="G356" s="22">
        <v>3</v>
      </c>
      <c r="H356" s="22">
        <v>1</v>
      </c>
      <c r="I356" s="34">
        <v>0</v>
      </c>
      <c r="J356" s="35">
        <f t="shared" si="24"/>
        <v>0</v>
      </c>
      <c r="K356" s="36">
        <f t="shared" si="23"/>
        <v>0</v>
      </c>
    </row>
    <row r="357" spans="1:11" x14ac:dyDescent="0.25">
      <c r="A357" s="111"/>
      <c r="B357" s="100"/>
      <c r="C357" s="109"/>
      <c r="D357" s="55">
        <v>1</v>
      </c>
      <c r="E357" s="25" t="s">
        <v>59</v>
      </c>
      <c r="F357" s="26" t="s">
        <v>62</v>
      </c>
      <c r="G357" s="22">
        <v>1</v>
      </c>
      <c r="H357" s="22">
        <v>0</v>
      </c>
      <c r="I357" s="34">
        <v>0</v>
      </c>
      <c r="J357" s="35">
        <f t="shared" si="24"/>
        <v>0</v>
      </c>
      <c r="K357" s="36">
        <f t="shared" si="23"/>
        <v>0</v>
      </c>
    </row>
    <row r="358" spans="1:11" x14ac:dyDescent="0.25">
      <c r="A358" s="111"/>
      <c r="B358" s="100"/>
      <c r="C358" s="109" t="s">
        <v>4</v>
      </c>
      <c r="D358" s="55">
        <v>5</v>
      </c>
      <c r="E358" s="25" t="s">
        <v>58</v>
      </c>
      <c r="F358" s="26" t="s">
        <v>63</v>
      </c>
      <c r="G358" s="22">
        <v>3</v>
      </c>
      <c r="H358" s="22">
        <v>1</v>
      </c>
      <c r="I358" s="34">
        <v>0</v>
      </c>
      <c r="J358" s="35">
        <f t="shared" si="24"/>
        <v>0</v>
      </c>
      <c r="K358" s="36">
        <f t="shared" si="23"/>
        <v>0</v>
      </c>
    </row>
    <row r="359" spans="1:11" x14ac:dyDescent="0.25">
      <c r="A359" s="111"/>
      <c r="B359" s="100"/>
      <c r="C359" s="109"/>
      <c r="D359" s="55">
        <v>5</v>
      </c>
      <c r="E359" s="25" t="s">
        <v>59</v>
      </c>
      <c r="F359" s="26" t="s">
        <v>62</v>
      </c>
      <c r="G359" s="22">
        <v>1</v>
      </c>
      <c r="H359" s="22">
        <v>0</v>
      </c>
      <c r="I359" s="34">
        <v>0</v>
      </c>
      <c r="J359" s="35">
        <f t="shared" si="24"/>
        <v>0</v>
      </c>
      <c r="K359" s="36">
        <f t="shared" si="23"/>
        <v>0</v>
      </c>
    </row>
    <row r="360" spans="1:11" x14ac:dyDescent="0.25">
      <c r="A360" s="111"/>
      <c r="B360" s="100"/>
      <c r="C360" s="109" t="s">
        <v>3</v>
      </c>
      <c r="D360" s="55">
        <v>1</v>
      </c>
      <c r="E360" s="25" t="s">
        <v>58</v>
      </c>
      <c r="F360" s="26" t="s">
        <v>63</v>
      </c>
      <c r="G360" s="22">
        <v>3</v>
      </c>
      <c r="H360" s="22">
        <v>1</v>
      </c>
      <c r="I360" s="34">
        <v>0</v>
      </c>
      <c r="J360" s="35">
        <f t="shared" si="24"/>
        <v>0</v>
      </c>
      <c r="K360" s="36">
        <f t="shared" si="23"/>
        <v>0</v>
      </c>
    </row>
    <row r="361" spans="1:11" x14ac:dyDescent="0.25">
      <c r="A361" s="111"/>
      <c r="B361" s="100"/>
      <c r="C361" s="109"/>
      <c r="D361" s="55">
        <v>1</v>
      </c>
      <c r="E361" s="25" t="s">
        <v>59</v>
      </c>
      <c r="F361" s="26" t="s">
        <v>62</v>
      </c>
      <c r="G361" s="22">
        <v>1</v>
      </c>
      <c r="H361" s="22">
        <v>0</v>
      </c>
      <c r="I361" s="34">
        <v>0</v>
      </c>
      <c r="J361" s="35">
        <f t="shared" si="24"/>
        <v>0</v>
      </c>
      <c r="K361" s="36">
        <f t="shared" si="23"/>
        <v>0</v>
      </c>
    </row>
    <row r="362" spans="1:11" x14ac:dyDescent="0.25">
      <c r="A362" s="111"/>
      <c r="B362" s="100"/>
      <c r="C362" s="109" t="s">
        <v>91</v>
      </c>
      <c r="D362" s="55">
        <v>2</v>
      </c>
      <c r="E362" s="25" t="s">
        <v>58</v>
      </c>
      <c r="F362" s="26" t="s">
        <v>63</v>
      </c>
      <c r="G362" s="22">
        <v>3</v>
      </c>
      <c r="H362" s="22">
        <v>1</v>
      </c>
      <c r="I362" s="34">
        <v>0</v>
      </c>
      <c r="J362" s="35">
        <f t="shared" si="24"/>
        <v>0</v>
      </c>
      <c r="K362" s="36">
        <f t="shared" si="23"/>
        <v>0</v>
      </c>
    </row>
    <row r="363" spans="1:11" x14ac:dyDescent="0.25">
      <c r="A363" s="111"/>
      <c r="B363" s="100"/>
      <c r="C363" s="109"/>
      <c r="D363" s="55">
        <v>2</v>
      </c>
      <c r="E363" s="25" t="s">
        <v>59</v>
      </c>
      <c r="F363" s="26" t="s">
        <v>62</v>
      </c>
      <c r="G363" s="22">
        <v>1</v>
      </c>
      <c r="H363" s="22">
        <v>0</v>
      </c>
      <c r="I363" s="34">
        <v>0</v>
      </c>
      <c r="J363" s="35">
        <f t="shared" si="24"/>
        <v>0</v>
      </c>
      <c r="K363" s="36">
        <f t="shared" si="23"/>
        <v>0</v>
      </c>
    </row>
    <row r="364" spans="1:11" x14ac:dyDescent="0.25">
      <c r="A364" s="112"/>
      <c r="B364" s="101"/>
      <c r="C364" s="45" t="s">
        <v>92</v>
      </c>
      <c r="D364" s="55">
        <v>1</v>
      </c>
      <c r="E364" s="25" t="s">
        <v>58</v>
      </c>
      <c r="F364" s="26" t="s">
        <v>63</v>
      </c>
      <c r="G364" s="22">
        <v>3</v>
      </c>
      <c r="H364" s="22">
        <v>1</v>
      </c>
      <c r="I364" s="34">
        <v>0</v>
      </c>
      <c r="J364" s="35">
        <f t="shared" si="24"/>
        <v>0</v>
      </c>
      <c r="K364" s="36">
        <f t="shared" si="23"/>
        <v>0</v>
      </c>
    </row>
    <row r="365" spans="1:11" x14ac:dyDescent="0.25">
      <c r="A365" s="91" t="s">
        <v>140</v>
      </c>
      <c r="B365" s="99" t="s">
        <v>134</v>
      </c>
      <c r="C365" s="109" t="s">
        <v>87</v>
      </c>
      <c r="D365" s="55">
        <v>2</v>
      </c>
      <c r="E365" s="25" t="s">
        <v>58</v>
      </c>
      <c r="F365" s="26" t="s">
        <v>63</v>
      </c>
      <c r="G365" s="22">
        <v>3</v>
      </c>
      <c r="H365" s="22">
        <v>1</v>
      </c>
      <c r="I365" s="34">
        <v>0</v>
      </c>
      <c r="J365" s="35">
        <f t="shared" si="24"/>
        <v>0</v>
      </c>
      <c r="K365" s="36">
        <f t="shared" si="23"/>
        <v>0</v>
      </c>
    </row>
    <row r="366" spans="1:11" x14ac:dyDescent="0.25">
      <c r="A366" s="92"/>
      <c r="B366" s="100"/>
      <c r="C366" s="109"/>
      <c r="D366" s="55">
        <v>2</v>
      </c>
      <c r="E366" s="25" t="s">
        <v>59</v>
      </c>
      <c r="F366" s="26" t="s">
        <v>62</v>
      </c>
      <c r="G366" s="22">
        <v>1</v>
      </c>
      <c r="H366" s="22">
        <v>0</v>
      </c>
      <c r="I366" s="34">
        <v>0</v>
      </c>
      <c r="J366" s="35">
        <f t="shared" si="24"/>
        <v>0</v>
      </c>
      <c r="K366" s="36">
        <f t="shared" si="23"/>
        <v>0</v>
      </c>
    </row>
    <row r="367" spans="1:11" x14ac:dyDescent="0.25">
      <c r="A367" s="92"/>
      <c r="B367" s="100"/>
      <c r="C367" s="109" t="s">
        <v>88</v>
      </c>
      <c r="D367" s="55">
        <v>3</v>
      </c>
      <c r="E367" s="25" t="s">
        <v>58</v>
      </c>
      <c r="F367" s="26" t="s">
        <v>63</v>
      </c>
      <c r="G367" s="22">
        <v>3</v>
      </c>
      <c r="H367" s="22">
        <v>1</v>
      </c>
      <c r="I367" s="34">
        <v>0</v>
      </c>
      <c r="J367" s="35">
        <f t="shared" si="24"/>
        <v>0</v>
      </c>
      <c r="K367" s="36">
        <f t="shared" si="23"/>
        <v>0</v>
      </c>
    </row>
    <row r="368" spans="1:11" x14ac:dyDescent="0.25">
      <c r="A368" s="92"/>
      <c r="B368" s="100"/>
      <c r="C368" s="109"/>
      <c r="D368" s="55">
        <v>3</v>
      </c>
      <c r="E368" s="25" t="s">
        <v>59</v>
      </c>
      <c r="F368" s="26" t="s">
        <v>62</v>
      </c>
      <c r="G368" s="22">
        <v>1</v>
      </c>
      <c r="H368" s="22">
        <v>0</v>
      </c>
      <c r="I368" s="34">
        <v>0</v>
      </c>
      <c r="J368" s="35">
        <f t="shared" si="24"/>
        <v>0</v>
      </c>
      <c r="K368" s="36">
        <f t="shared" si="23"/>
        <v>0</v>
      </c>
    </row>
    <row r="369" spans="1:11" x14ac:dyDescent="0.25">
      <c r="A369" s="92"/>
      <c r="B369" s="100"/>
      <c r="C369" s="109" t="s">
        <v>89</v>
      </c>
      <c r="D369" s="55">
        <v>2</v>
      </c>
      <c r="E369" s="25" t="s">
        <v>58</v>
      </c>
      <c r="F369" s="26" t="s">
        <v>63</v>
      </c>
      <c r="G369" s="22">
        <v>3</v>
      </c>
      <c r="H369" s="22">
        <v>1</v>
      </c>
      <c r="I369" s="34">
        <v>0</v>
      </c>
      <c r="J369" s="35">
        <f t="shared" si="24"/>
        <v>0</v>
      </c>
      <c r="K369" s="36">
        <f t="shared" si="23"/>
        <v>0</v>
      </c>
    </row>
    <row r="370" spans="1:11" x14ac:dyDescent="0.25">
      <c r="A370" s="92"/>
      <c r="B370" s="100"/>
      <c r="C370" s="109"/>
      <c r="D370" s="55">
        <v>2</v>
      </c>
      <c r="E370" s="25" t="s">
        <v>59</v>
      </c>
      <c r="F370" s="26" t="s">
        <v>62</v>
      </c>
      <c r="G370" s="22">
        <v>1</v>
      </c>
      <c r="H370" s="22">
        <v>0</v>
      </c>
      <c r="I370" s="34">
        <v>0</v>
      </c>
      <c r="J370" s="35">
        <f t="shared" si="24"/>
        <v>0</v>
      </c>
      <c r="K370" s="36">
        <f t="shared" si="23"/>
        <v>0</v>
      </c>
    </row>
    <row r="371" spans="1:11" x14ac:dyDescent="0.25">
      <c r="A371" s="92"/>
      <c r="B371" s="100"/>
      <c r="C371" s="109" t="s">
        <v>31</v>
      </c>
      <c r="D371" s="55">
        <v>1</v>
      </c>
      <c r="E371" s="25" t="s">
        <v>58</v>
      </c>
      <c r="F371" s="26" t="s">
        <v>63</v>
      </c>
      <c r="G371" s="22">
        <v>3</v>
      </c>
      <c r="H371" s="22">
        <v>1</v>
      </c>
      <c r="I371" s="34">
        <v>0</v>
      </c>
      <c r="J371" s="35">
        <f t="shared" si="24"/>
        <v>0</v>
      </c>
      <c r="K371" s="36">
        <f t="shared" si="23"/>
        <v>0</v>
      </c>
    </row>
    <row r="372" spans="1:11" x14ac:dyDescent="0.25">
      <c r="A372" s="92"/>
      <c r="B372" s="100"/>
      <c r="C372" s="109"/>
      <c r="D372" s="55">
        <v>1</v>
      </c>
      <c r="E372" s="25" t="s">
        <v>59</v>
      </c>
      <c r="F372" s="26" t="s">
        <v>62</v>
      </c>
      <c r="G372" s="22">
        <v>1</v>
      </c>
      <c r="H372" s="22">
        <v>0</v>
      </c>
      <c r="I372" s="34">
        <v>0</v>
      </c>
      <c r="J372" s="35">
        <f t="shared" si="24"/>
        <v>0</v>
      </c>
      <c r="K372" s="36">
        <f t="shared" si="23"/>
        <v>0</v>
      </c>
    </row>
    <row r="373" spans="1:11" x14ac:dyDescent="0.25">
      <c r="A373" s="92"/>
      <c r="B373" s="100"/>
      <c r="C373" s="109" t="s">
        <v>4</v>
      </c>
      <c r="D373" s="55">
        <v>5</v>
      </c>
      <c r="E373" s="25" t="s">
        <v>58</v>
      </c>
      <c r="F373" s="26" t="s">
        <v>63</v>
      </c>
      <c r="G373" s="22">
        <v>3</v>
      </c>
      <c r="H373" s="22">
        <v>1</v>
      </c>
      <c r="I373" s="34">
        <v>0</v>
      </c>
      <c r="J373" s="35">
        <f t="shared" si="24"/>
        <v>0</v>
      </c>
      <c r="K373" s="36">
        <f t="shared" si="23"/>
        <v>0</v>
      </c>
    </row>
    <row r="374" spans="1:11" x14ac:dyDescent="0.25">
      <c r="A374" s="92"/>
      <c r="B374" s="100"/>
      <c r="C374" s="109"/>
      <c r="D374" s="55">
        <v>5</v>
      </c>
      <c r="E374" s="25" t="s">
        <v>59</v>
      </c>
      <c r="F374" s="26" t="s">
        <v>62</v>
      </c>
      <c r="G374" s="22">
        <v>1</v>
      </c>
      <c r="H374" s="22">
        <v>0</v>
      </c>
      <c r="I374" s="34">
        <v>0</v>
      </c>
      <c r="J374" s="35">
        <f t="shared" si="24"/>
        <v>0</v>
      </c>
      <c r="K374" s="36">
        <f t="shared" si="23"/>
        <v>0</v>
      </c>
    </row>
    <row r="375" spans="1:11" x14ac:dyDescent="0.25">
      <c r="A375" s="92"/>
      <c r="B375" s="100"/>
      <c r="C375" s="109" t="s">
        <v>91</v>
      </c>
      <c r="D375" s="55">
        <v>2</v>
      </c>
      <c r="E375" s="25" t="s">
        <v>58</v>
      </c>
      <c r="F375" s="26" t="s">
        <v>63</v>
      </c>
      <c r="G375" s="22">
        <v>3</v>
      </c>
      <c r="H375" s="22">
        <v>1</v>
      </c>
      <c r="I375" s="34">
        <v>0</v>
      </c>
      <c r="J375" s="35">
        <f t="shared" si="24"/>
        <v>0</v>
      </c>
      <c r="K375" s="36">
        <f t="shared" si="23"/>
        <v>0</v>
      </c>
    </row>
    <row r="376" spans="1:11" x14ac:dyDescent="0.25">
      <c r="A376" s="92"/>
      <c r="B376" s="100"/>
      <c r="C376" s="109"/>
      <c r="D376" s="55">
        <v>2</v>
      </c>
      <c r="E376" s="25" t="s">
        <v>59</v>
      </c>
      <c r="F376" s="26" t="s">
        <v>62</v>
      </c>
      <c r="G376" s="22">
        <v>1</v>
      </c>
      <c r="H376" s="22">
        <v>0</v>
      </c>
      <c r="I376" s="34">
        <v>0</v>
      </c>
      <c r="J376" s="35">
        <f t="shared" si="24"/>
        <v>0</v>
      </c>
      <c r="K376" s="36">
        <f t="shared" si="23"/>
        <v>0</v>
      </c>
    </row>
    <row r="377" spans="1:11" x14ac:dyDescent="0.25">
      <c r="A377" s="93"/>
      <c r="B377" s="101"/>
      <c r="C377" s="45" t="s">
        <v>92</v>
      </c>
      <c r="D377" s="55">
        <v>1</v>
      </c>
      <c r="E377" s="25" t="s">
        <v>58</v>
      </c>
      <c r="F377" s="26" t="s">
        <v>63</v>
      </c>
      <c r="G377" s="22">
        <v>3</v>
      </c>
      <c r="H377" s="22">
        <v>1</v>
      </c>
      <c r="I377" s="34">
        <v>0</v>
      </c>
      <c r="J377" s="35">
        <f t="shared" si="24"/>
        <v>0</v>
      </c>
      <c r="K377" s="36">
        <f t="shared" si="23"/>
        <v>0</v>
      </c>
    </row>
    <row r="378" spans="1:11" x14ac:dyDescent="0.25">
      <c r="A378" s="110" t="s">
        <v>141</v>
      </c>
      <c r="B378" s="99" t="s">
        <v>135</v>
      </c>
      <c r="C378" s="109" t="s">
        <v>87</v>
      </c>
      <c r="D378" s="55">
        <v>2</v>
      </c>
      <c r="E378" s="25" t="s">
        <v>58</v>
      </c>
      <c r="F378" s="26" t="s">
        <v>63</v>
      </c>
      <c r="G378" s="22">
        <v>3</v>
      </c>
      <c r="H378" s="22">
        <v>1</v>
      </c>
      <c r="I378" s="34">
        <v>0</v>
      </c>
      <c r="J378" s="35">
        <f t="shared" si="24"/>
        <v>0</v>
      </c>
      <c r="K378" s="36">
        <f t="shared" si="23"/>
        <v>0</v>
      </c>
    </row>
    <row r="379" spans="1:11" x14ac:dyDescent="0.25">
      <c r="A379" s="111"/>
      <c r="B379" s="100"/>
      <c r="C379" s="109"/>
      <c r="D379" s="55">
        <v>2</v>
      </c>
      <c r="E379" s="25" t="s">
        <v>59</v>
      </c>
      <c r="F379" s="26" t="s">
        <v>62</v>
      </c>
      <c r="G379" s="22">
        <v>1</v>
      </c>
      <c r="H379" s="22">
        <v>0</v>
      </c>
      <c r="I379" s="34">
        <v>0</v>
      </c>
      <c r="J379" s="35">
        <f t="shared" si="24"/>
        <v>0</v>
      </c>
      <c r="K379" s="36">
        <f t="shared" si="23"/>
        <v>0</v>
      </c>
    </row>
    <row r="380" spans="1:11" x14ac:dyDescent="0.25">
      <c r="A380" s="111"/>
      <c r="B380" s="100"/>
      <c r="C380" s="109" t="s">
        <v>88</v>
      </c>
      <c r="D380" s="55">
        <v>3</v>
      </c>
      <c r="E380" s="25" t="s">
        <v>58</v>
      </c>
      <c r="F380" s="26" t="s">
        <v>63</v>
      </c>
      <c r="G380" s="22">
        <v>3</v>
      </c>
      <c r="H380" s="22">
        <v>1</v>
      </c>
      <c r="I380" s="34">
        <v>0</v>
      </c>
      <c r="J380" s="35">
        <f t="shared" si="24"/>
        <v>0</v>
      </c>
      <c r="K380" s="36">
        <f t="shared" si="23"/>
        <v>0</v>
      </c>
    </row>
    <row r="381" spans="1:11" x14ac:dyDescent="0.25">
      <c r="A381" s="111"/>
      <c r="B381" s="100"/>
      <c r="C381" s="109"/>
      <c r="D381" s="55">
        <v>3</v>
      </c>
      <c r="E381" s="25" t="s">
        <v>59</v>
      </c>
      <c r="F381" s="26" t="s">
        <v>62</v>
      </c>
      <c r="G381" s="22">
        <v>1</v>
      </c>
      <c r="H381" s="22">
        <v>0</v>
      </c>
      <c r="I381" s="34">
        <v>0</v>
      </c>
      <c r="J381" s="35">
        <f t="shared" si="24"/>
        <v>0</v>
      </c>
      <c r="K381" s="36">
        <f t="shared" si="23"/>
        <v>0</v>
      </c>
    </row>
    <row r="382" spans="1:11" x14ac:dyDescent="0.25">
      <c r="A382" s="111"/>
      <c r="B382" s="100"/>
      <c r="C382" s="109" t="s">
        <v>89</v>
      </c>
      <c r="D382" s="55">
        <v>2</v>
      </c>
      <c r="E382" s="25" t="s">
        <v>58</v>
      </c>
      <c r="F382" s="26" t="s">
        <v>63</v>
      </c>
      <c r="G382" s="22">
        <v>3</v>
      </c>
      <c r="H382" s="22">
        <v>1</v>
      </c>
      <c r="I382" s="34">
        <v>0</v>
      </c>
      <c r="J382" s="35">
        <f t="shared" si="24"/>
        <v>0</v>
      </c>
      <c r="K382" s="36">
        <f t="shared" si="23"/>
        <v>0</v>
      </c>
    </row>
    <row r="383" spans="1:11" x14ac:dyDescent="0.25">
      <c r="A383" s="111"/>
      <c r="B383" s="100"/>
      <c r="C383" s="109"/>
      <c r="D383" s="55">
        <v>2</v>
      </c>
      <c r="E383" s="25" t="s">
        <v>59</v>
      </c>
      <c r="F383" s="26" t="s">
        <v>62</v>
      </c>
      <c r="G383" s="22">
        <v>1</v>
      </c>
      <c r="H383" s="22">
        <v>0</v>
      </c>
      <c r="I383" s="34">
        <v>0</v>
      </c>
      <c r="J383" s="35">
        <f t="shared" si="24"/>
        <v>0</v>
      </c>
      <c r="K383" s="36">
        <f t="shared" si="23"/>
        <v>0</v>
      </c>
    </row>
    <row r="384" spans="1:11" x14ac:dyDescent="0.25">
      <c r="A384" s="111"/>
      <c r="B384" s="100"/>
      <c r="C384" s="109" t="s">
        <v>31</v>
      </c>
      <c r="D384" s="55">
        <v>1</v>
      </c>
      <c r="E384" s="25" t="s">
        <v>58</v>
      </c>
      <c r="F384" s="26" t="s">
        <v>63</v>
      </c>
      <c r="G384" s="22">
        <v>3</v>
      </c>
      <c r="H384" s="22">
        <v>1</v>
      </c>
      <c r="I384" s="34">
        <v>0</v>
      </c>
      <c r="J384" s="35">
        <f t="shared" si="24"/>
        <v>0</v>
      </c>
      <c r="K384" s="36">
        <f t="shared" si="23"/>
        <v>0</v>
      </c>
    </row>
    <row r="385" spans="1:12" x14ac:dyDescent="0.25">
      <c r="A385" s="111"/>
      <c r="B385" s="100"/>
      <c r="C385" s="109"/>
      <c r="D385" s="55">
        <v>1</v>
      </c>
      <c r="E385" s="25" t="s">
        <v>59</v>
      </c>
      <c r="F385" s="26" t="s">
        <v>62</v>
      </c>
      <c r="G385" s="22">
        <v>1</v>
      </c>
      <c r="H385" s="22">
        <v>0</v>
      </c>
      <c r="I385" s="34">
        <v>0</v>
      </c>
      <c r="J385" s="35">
        <f t="shared" si="24"/>
        <v>0</v>
      </c>
      <c r="K385" s="36">
        <f t="shared" si="23"/>
        <v>0</v>
      </c>
    </row>
    <row r="386" spans="1:12" x14ac:dyDescent="0.25">
      <c r="A386" s="111"/>
      <c r="B386" s="100"/>
      <c r="C386" s="109" t="s">
        <v>4</v>
      </c>
      <c r="D386" s="55">
        <v>6</v>
      </c>
      <c r="E386" s="25" t="s">
        <v>58</v>
      </c>
      <c r="F386" s="26" t="s">
        <v>63</v>
      </c>
      <c r="G386" s="22">
        <v>3</v>
      </c>
      <c r="H386" s="22">
        <v>1</v>
      </c>
      <c r="I386" s="34">
        <v>0</v>
      </c>
      <c r="J386" s="35">
        <f t="shared" si="24"/>
        <v>0</v>
      </c>
      <c r="K386" s="36">
        <f t="shared" si="23"/>
        <v>0</v>
      </c>
    </row>
    <row r="387" spans="1:12" x14ac:dyDescent="0.25">
      <c r="A387" s="111"/>
      <c r="B387" s="100"/>
      <c r="C387" s="109"/>
      <c r="D387" s="55">
        <v>6</v>
      </c>
      <c r="E387" s="25" t="s">
        <v>59</v>
      </c>
      <c r="F387" s="26" t="s">
        <v>62</v>
      </c>
      <c r="G387" s="22">
        <v>1</v>
      </c>
      <c r="H387" s="22">
        <v>0</v>
      </c>
      <c r="I387" s="34">
        <v>0</v>
      </c>
      <c r="J387" s="35">
        <f t="shared" si="24"/>
        <v>0</v>
      </c>
      <c r="K387" s="36">
        <f t="shared" si="23"/>
        <v>0</v>
      </c>
    </row>
    <row r="388" spans="1:12" x14ac:dyDescent="0.25">
      <c r="A388" s="111"/>
      <c r="B388" s="100"/>
      <c r="C388" s="109" t="s">
        <v>91</v>
      </c>
      <c r="D388" s="55">
        <v>2</v>
      </c>
      <c r="E388" s="25" t="s">
        <v>58</v>
      </c>
      <c r="F388" s="26" t="s">
        <v>63</v>
      </c>
      <c r="G388" s="22">
        <v>3</v>
      </c>
      <c r="H388" s="22">
        <v>1</v>
      </c>
      <c r="I388" s="34">
        <v>0</v>
      </c>
      <c r="J388" s="35">
        <f t="shared" si="24"/>
        <v>0</v>
      </c>
      <c r="K388" s="36">
        <f t="shared" si="23"/>
        <v>0</v>
      </c>
    </row>
    <row r="389" spans="1:12" x14ac:dyDescent="0.25">
      <c r="A389" s="111"/>
      <c r="B389" s="100"/>
      <c r="C389" s="109"/>
      <c r="D389" s="55">
        <v>2</v>
      </c>
      <c r="E389" s="25" t="s">
        <v>59</v>
      </c>
      <c r="F389" s="26" t="s">
        <v>62</v>
      </c>
      <c r="G389" s="22">
        <v>1</v>
      </c>
      <c r="H389" s="22">
        <v>0</v>
      </c>
      <c r="I389" s="34">
        <v>0</v>
      </c>
      <c r="J389" s="35">
        <f t="shared" si="24"/>
        <v>0</v>
      </c>
      <c r="K389" s="36">
        <f t="shared" si="23"/>
        <v>0</v>
      </c>
    </row>
    <row r="390" spans="1:12" x14ac:dyDescent="0.25">
      <c r="A390" s="112"/>
      <c r="B390" s="101"/>
      <c r="C390" s="45" t="s">
        <v>92</v>
      </c>
      <c r="D390" s="55">
        <v>1</v>
      </c>
      <c r="E390" s="25" t="s">
        <v>58</v>
      </c>
      <c r="F390" s="26" t="s">
        <v>63</v>
      </c>
      <c r="G390" s="22">
        <v>3</v>
      </c>
      <c r="H390" s="22">
        <v>1</v>
      </c>
      <c r="I390" s="34">
        <v>0</v>
      </c>
      <c r="J390" s="35">
        <f t="shared" si="24"/>
        <v>0</v>
      </c>
      <c r="K390" s="36">
        <f t="shared" si="23"/>
        <v>0</v>
      </c>
      <c r="L390" s="47"/>
    </row>
    <row r="391" spans="1:12" x14ac:dyDescent="0.25">
      <c r="A391" s="110" t="s">
        <v>142</v>
      </c>
      <c r="B391" s="113" t="s">
        <v>136</v>
      </c>
      <c r="C391" s="109" t="s">
        <v>87</v>
      </c>
      <c r="D391" s="55">
        <v>2</v>
      </c>
      <c r="E391" s="25" t="s">
        <v>58</v>
      </c>
      <c r="F391" s="26" t="s">
        <v>63</v>
      </c>
      <c r="G391" s="22">
        <v>3</v>
      </c>
      <c r="H391" s="22">
        <v>1</v>
      </c>
      <c r="I391" s="34">
        <v>0</v>
      </c>
      <c r="J391" s="35">
        <f t="shared" si="24"/>
        <v>0</v>
      </c>
      <c r="K391" s="36">
        <f t="shared" si="23"/>
        <v>0</v>
      </c>
    </row>
    <row r="392" spans="1:12" x14ac:dyDescent="0.25">
      <c r="A392" s="111"/>
      <c r="B392" s="113"/>
      <c r="C392" s="109"/>
      <c r="D392" s="55">
        <v>2</v>
      </c>
      <c r="E392" s="25" t="s">
        <v>59</v>
      </c>
      <c r="F392" s="26" t="s">
        <v>62</v>
      </c>
      <c r="G392" s="22">
        <v>1</v>
      </c>
      <c r="H392" s="22">
        <v>0</v>
      </c>
      <c r="I392" s="34">
        <v>0</v>
      </c>
      <c r="J392" s="35">
        <f t="shared" si="24"/>
        <v>0</v>
      </c>
      <c r="K392" s="36">
        <f t="shared" si="23"/>
        <v>0</v>
      </c>
    </row>
    <row r="393" spans="1:12" x14ac:dyDescent="0.25">
      <c r="A393" s="111"/>
      <c r="B393" s="113"/>
      <c r="C393" s="109" t="s">
        <v>88</v>
      </c>
      <c r="D393" s="55">
        <v>3</v>
      </c>
      <c r="E393" s="25" t="s">
        <v>58</v>
      </c>
      <c r="F393" s="26" t="s">
        <v>63</v>
      </c>
      <c r="G393" s="22">
        <v>3</v>
      </c>
      <c r="H393" s="22">
        <v>1</v>
      </c>
      <c r="I393" s="34">
        <v>0</v>
      </c>
      <c r="J393" s="35">
        <f t="shared" si="24"/>
        <v>0</v>
      </c>
      <c r="K393" s="36">
        <f t="shared" si="23"/>
        <v>0</v>
      </c>
    </row>
    <row r="394" spans="1:12" x14ac:dyDescent="0.25">
      <c r="A394" s="111"/>
      <c r="B394" s="113"/>
      <c r="C394" s="109"/>
      <c r="D394" s="55">
        <v>3</v>
      </c>
      <c r="E394" s="25" t="s">
        <v>59</v>
      </c>
      <c r="F394" s="26" t="s">
        <v>62</v>
      </c>
      <c r="G394" s="22">
        <v>1</v>
      </c>
      <c r="H394" s="22">
        <v>0</v>
      </c>
      <c r="I394" s="34">
        <v>0</v>
      </c>
      <c r="J394" s="35">
        <f t="shared" si="24"/>
        <v>0</v>
      </c>
      <c r="K394" s="36">
        <f t="shared" si="23"/>
        <v>0</v>
      </c>
    </row>
    <row r="395" spans="1:12" x14ac:dyDescent="0.25">
      <c r="A395" s="111"/>
      <c r="B395" s="113"/>
      <c r="C395" s="109" t="s">
        <v>89</v>
      </c>
      <c r="D395" s="55">
        <v>2</v>
      </c>
      <c r="E395" s="25" t="s">
        <v>58</v>
      </c>
      <c r="F395" s="26" t="s">
        <v>63</v>
      </c>
      <c r="G395" s="22">
        <v>3</v>
      </c>
      <c r="H395" s="22">
        <v>1</v>
      </c>
      <c r="I395" s="34">
        <v>0</v>
      </c>
      <c r="J395" s="35">
        <f t="shared" si="24"/>
        <v>0</v>
      </c>
      <c r="K395" s="36">
        <f t="shared" si="23"/>
        <v>0</v>
      </c>
    </row>
    <row r="396" spans="1:12" x14ac:dyDescent="0.25">
      <c r="A396" s="111"/>
      <c r="B396" s="113"/>
      <c r="C396" s="109"/>
      <c r="D396" s="55">
        <v>2</v>
      </c>
      <c r="E396" s="25" t="s">
        <v>59</v>
      </c>
      <c r="F396" s="26" t="s">
        <v>62</v>
      </c>
      <c r="G396" s="22">
        <v>1</v>
      </c>
      <c r="H396" s="22">
        <v>0</v>
      </c>
      <c r="I396" s="34">
        <v>0</v>
      </c>
      <c r="J396" s="35">
        <f t="shared" si="24"/>
        <v>0</v>
      </c>
      <c r="K396" s="36">
        <f t="shared" si="23"/>
        <v>0</v>
      </c>
    </row>
    <row r="397" spans="1:12" x14ac:dyDescent="0.25">
      <c r="A397" s="111"/>
      <c r="B397" s="113"/>
      <c r="C397" s="109" t="s">
        <v>31</v>
      </c>
      <c r="D397" s="55">
        <v>1</v>
      </c>
      <c r="E397" s="25" t="s">
        <v>58</v>
      </c>
      <c r="F397" s="26" t="s">
        <v>63</v>
      </c>
      <c r="G397" s="22">
        <v>3</v>
      </c>
      <c r="H397" s="22">
        <v>1</v>
      </c>
      <c r="I397" s="34">
        <v>0</v>
      </c>
      <c r="J397" s="35">
        <f t="shared" si="24"/>
        <v>0</v>
      </c>
      <c r="K397" s="36">
        <f t="shared" si="23"/>
        <v>0</v>
      </c>
    </row>
    <row r="398" spans="1:12" x14ac:dyDescent="0.25">
      <c r="A398" s="111"/>
      <c r="B398" s="113"/>
      <c r="C398" s="109"/>
      <c r="D398" s="55">
        <v>1</v>
      </c>
      <c r="E398" s="25" t="s">
        <v>59</v>
      </c>
      <c r="F398" s="26" t="s">
        <v>62</v>
      </c>
      <c r="G398" s="22">
        <v>1</v>
      </c>
      <c r="H398" s="22">
        <v>0</v>
      </c>
      <c r="I398" s="34">
        <v>0</v>
      </c>
      <c r="J398" s="35">
        <f t="shared" si="24"/>
        <v>0</v>
      </c>
      <c r="K398" s="36">
        <f t="shared" si="23"/>
        <v>0</v>
      </c>
    </row>
    <row r="399" spans="1:12" x14ac:dyDescent="0.25">
      <c r="A399" s="111"/>
      <c r="B399" s="113"/>
      <c r="C399" s="109" t="s">
        <v>4</v>
      </c>
      <c r="D399" s="55">
        <v>5</v>
      </c>
      <c r="E399" s="25" t="s">
        <v>58</v>
      </c>
      <c r="F399" s="26" t="s">
        <v>63</v>
      </c>
      <c r="G399" s="22">
        <v>3</v>
      </c>
      <c r="H399" s="22">
        <v>1</v>
      </c>
      <c r="I399" s="34">
        <v>0</v>
      </c>
      <c r="J399" s="35">
        <f t="shared" si="24"/>
        <v>0</v>
      </c>
      <c r="K399" s="36">
        <f t="shared" si="23"/>
        <v>0</v>
      </c>
    </row>
    <row r="400" spans="1:12" x14ac:dyDescent="0.25">
      <c r="A400" s="111"/>
      <c r="B400" s="113"/>
      <c r="C400" s="109"/>
      <c r="D400" s="55">
        <v>5</v>
      </c>
      <c r="E400" s="25" t="s">
        <v>59</v>
      </c>
      <c r="F400" s="26" t="s">
        <v>62</v>
      </c>
      <c r="G400" s="22">
        <v>1</v>
      </c>
      <c r="H400" s="22">
        <v>0</v>
      </c>
      <c r="I400" s="34">
        <v>0</v>
      </c>
      <c r="J400" s="35">
        <f t="shared" si="24"/>
        <v>0</v>
      </c>
      <c r="K400" s="36">
        <f t="shared" si="23"/>
        <v>0</v>
      </c>
    </row>
    <row r="401" spans="1:11" x14ac:dyDescent="0.25">
      <c r="A401" s="111"/>
      <c r="B401" s="113"/>
      <c r="C401" s="109" t="s">
        <v>91</v>
      </c>
      <c r="D401" s="55">
        <v>2</v>
      </c>
      <c r="E401" s="25" t="s">
        <v>58</v>
      </c>
      <c r="F401" s="26" t="s">
        <v>63</v>
      </c>
      <c r="G401" s="22">
        <v>3</v>
      </c>
      <c r="H401" s="22">
        <v>1</v>
      </c>
      <c r="I401" s="34">
        <v>0</v>
      </c>
      <c r="J401" s="35">
        <f t="shared" si="24"/>
        <v>0</v>
      </c>
      <c r="K401" s="36">
        <f t="shared" si="23"/>
        <v>0</v>
      </c>
    </row>
    <row r="402" spans="1:11" x14ac:dyDescent="0.25">
      <c r="A402" s="111"/>
      <c r="B402" s="113"/>
      <c r="C402" s="109"/>
      <c r="D402" s="55">
        <v>2</v>
      </c>
      <c r="E402" s="25" t="s">
        <v>59</v>
      </c>
      <c r="F402" s="26" t="s">
        <v>62</v>
      </c>
      <c r="G402" s="22">
        <v>1</v>
      </c>
      <c r="H402" s="22">
        <v>0</v>
      </c>
      <c r="I402" s="34">
        <v>0</v>
      </c>
      <c r="J402" s="35">
        <f t="shared" si="24"/>
        <v>0</v>
      </c>
      <c r="K402" s="36">
        <f t="shared" si="23"/>
        <v>0</v>
      </c>
    </row>
    <row r="403" spans="1:11" x14ac:dyDescent="0.25">
      <c r="A403" s="112"/>
      <c r="B403" s="113"/>
      <c r="C403" s="45" t="s">
        <v>92</v>
      </c>
      <c r="D403" s="55">
        <v>1</v>
      </c>
      <c r="E403" s="25" t="s">
        <v>58</v>
      </c>
      <c r="F403" s="26" t="s">
        <v>63</v>
      </c>
      <c r="G403" s="22">
        <v>3</v>
      </c>
      <c r="H403" s="22">
        <v>1</v>
      </c>
      <c r="I403" s="34">
        <v>0</v>
      </c>
      <c r="J403" s="35">
        <f t="shared" si="24"/>
        <v>0</v>
      </c>
      <c r="K403" s="36">
        <f t="shared" si="23"/>
        <v>0</v>
      </c>
    </row>
    <row r="404" spans="1:11" ht="30" customHeight="1" x14ac:dyDescent="0.25">
      <c r="A404" s="130" t="s">
        <v>203</v>
      </c>
      <c r="B404" s="131"/>
      <c r="C404" s="131"/>
      <c r="D404" s="131"/>
      <c r="E404" s="131"/>
      <c r="F404" s="131"/>
      <c r="G404" s="131"/>
      <c r="H404" s="131"/>
      <c r="I404" s="131"/>
      <c r="J404" s="131"/>
      <c r="K404" s="132"/>
    </row>
    <row r="405" spans="1:11" ht="38.25" x14ac:dyDescent="0.25">
      <c r="A405" s="110" t="s">
        <v>147</v>
      </c>
      <c r="B405" s="99" t="s">
        <v>21</v>
      </c>
      <c r="C405" s="51" t="s">
        <v>210</v>
      </c>
      <c r="D405" s="50">
        <v>1</v>
      </c>
      <c r="E405" s="52" t="s">
        <v>209</v>
      </c>
      <c r="F405" s="26" t="s">
        <v>156</v>
      </c>
      <c r="G405" s="22">
        <v>1</v>
      </c>
      <c r="H405" s="22">
        <v>0</v>
      </c>
      <c r="I405" s="34">
        <v>0</v>
      </c>
      <c r="J405" s="24">
        <f>D405*I405</f>
        <v>0</v>
      </c>
      <c r="K405" s="36">
        <f>J405</f>
        <v>0</v>
      </c>
    </row>
    <row r="406" spans="1:11" ht="25.5" x14ac:dyDescent="0.25">
      <c r="A406" s="111"/>
      <c r="B406" s="100"/>
      <c r="C406" s="51" t="s">
        <v>148</v>
      </c>
      <c r="D406" s="50">
        <v>5</v>
      </c>
      <c r="E406" s="52" t="s">
        <v>157</v>
      </c>
      <c r="F406" s="26" t="s">
        <v>156</v>
      </c>
      <c r="G406" s="22">
        <v>1</v>
      </c>
      <c r="H406" s="22">
        <v>0</v>
      </c>
      <c r="I406" s="34">
        <v>0</v>
      </c>
      <c r="J406" s="24">
        <f>D406*I406</f>
        <v>0</v>
      </c>
      <c r="K406" s="36">
        <f>J406</f>
        <v>0</v>
      </c>
    </row>
    <row r="407" spans="1:11" ht="25.5" x14ac:dyDescent="0.25">
      <c r="A407" s="111"/>
      <c r="B407" s="100"/>
      <c r="C407" s="51" t="s">
        <v>151</v>
      </c>
      <c r="D407" s="50">
        <v>1</v>
      </c>
      <c r="E407" s="52" t="s">
        <v>157</v>
      </c>
      <c r="F407" s="26" t="s">
        <v>156</v>
      </c>
      <c r="G407" s="22">
        <v>1</v>
      </c>
      <c r="H407" s="22">
        <v>0</v>
      </c>
      <c r="I407" s="34">
        <v>0</v>
      </c>
      <c r="J407" s="24">
        <f t="shared" ref="J407:J464" si="25">D407*I407</f>
        <v>0</v>
      </c>
      <c r="K407" s="36">
        <f t="shared" ref="K407:K469" si="26">J407</f>
        <v>0</v>
      </c>
    </row>
    <row r="408" spans="1:11" ht="25.5" x14ac:dyDescent="0.25">
      <c r="A408" s="111"/>
      <c r="B408" s="100"/>
      <c r="C408" s="51" t="s">
        <v>149</v>
      </c>
      <c r="D408" s="50">
        <v>1</v>
      </c>
      <c r="E408" s="52" t="s">
        <v>157</v>
      </c>
      <c r="F408" s="26" t="s">
        <v>156</v>
      </c>
      <c r="G408" s="22">
        <v>1</v>
      </c>
      <c r="H408" s="22">
        <v>0</v>
      </c>
      <c r="I408" s="34">
        <v>0</v>
      </c>
      <c r="J408" s="24">
        <f t="shared" si="25"/>
        <v>0</v>
      </c>
      <c r="K408" s="36">
        <f t="shared" si="26"/>
        <v>0</v>
      </c>
    </row>
    <row r="409" spans="1:11" ht="25.5" x14ac:dyDescent="0.25">
      <c r="A409" s="111"/>
      <c r="B409" s="100"/>
      <c r="C409" s="51" t="s">
        <v>150</v>
      </c>
      <c r="D409" s="50">
        <v>1</v>
      </c>
      <c r="E409" s="52" t="s">
        <v>157</v>
      </c>
      <c r="F409" s="26" t="s">
        <v>156</v>
      </c>
      <c r="G409" s="22">
        <v>1</v>
      </c>
      <c r="H409" s="22">
        <v>0</v>
      </c>
      <c r="I409" s="34">
        <v>0</v>
      </c>
      <c r="J409" s="24">
        <f t="shared" si="25"/>
        <v>0</v>
      </c>
      <c r="K409" s="36">
        <f t="shared" si="26"/>
        <v>0</v>
      </c>
    </row>
    <row r="410" spans="1:11" ht="25.5" x14ac:dyDescent="0.25">
      <c r="A410" s="111"/>
      <c r="B410" s="100"/>
      <c r="C410" s="51" t="s">
        <v>152</v>
      </c>
      <c r="D410" s="50">
        <v>2</v>
      </c>
      <c r="E410" s="52" t="s">
        <v>157</v>
      </c>
      <c r="F410" s="26" t="s">
        <v>156</v>
      </c>
      <c r="G410" s="22">
        <v>1</v>
      </c>
      <c r="H410" s="22">
        <v>0</v>
      </c>
      <c r="I410" s="34">
        <v>0</v>
      </c>
      <c r="J410" s="24">
        <f t="shared" si="25"/>
        <v>0</v>
      </c>
      <c r="K410" s="36">
        <f t="shared" si="26"/>
        <v>0</v>
      </c>
    </row>
    <row r="411" spans="1:11" ht="38.25" x14ac:dyDescent="0.25">
      <c r="A411" s="111"/>
      <c r="B411" s="100"/>
      <c r="C411" s="51" t="s">
        <v>153</v>
      </c>
      <c r="D411" s="50">
        <v>1</v>
      </c>
      <c r="E411" s="52" t="s">
        <v>157</v>
      </c>
      <c r="F411" s="26" t="s">
        <v>156</v>
      </c>
      <c r="G411" s="22">
        <v>1</v>
      </c>
      <c r="H411" s="22">
        <v>0</v>
      </c>
      <c r="I411" s="34">
        <v>0</v>
      </c>
      <c r="J411" s="24">
        <f t="shared" si="25"/>
        <v>0</v>
      </c>
      <c r="K411" s="36">
        <f t="shared" si="26"/>
        <v>0</v>
      </c>
    </row>
    <row r="412" spans="1:11" ht="38.25" x14ac:dyDescent="0.25">
      <c r="A412" s="111"/>
      <c r="B412" s="100"/>
      <c r="C412" s="51" t="s">
        <v>160</v>
      </c>
      <c r="D412" s="50">
        <v>1</v>
      </c>
      <c r="E412" s="52" t="s">
        <v>157</v>
      </c>
      <c r="F412" s="26" t="s">
        <v>156</v>
      </c>
      <c r="G412" s="22">
        <v>1</v>
      </c>
      <c r="H412" s="22">
        <v>0</v>
      </c>
      <c r="I412" s="34">
        <v>0</v>
      </c>
      <c r="J412" s="24">
        <f t="shared" si="25"/>
        <v>0</v>
      </c>
      <c r="K412" s="36">
        <f t="shared" si="26"/>
        <v>0</v>
      </c>
    </row>
    <row r="413" spans="1:11" ht="38.25" customHeight="1" x14ac:dyDescent="0.25">
      <c r="A413" s="111"/>
      <c r="B413" s="100"/>
      <c r="C413" s="51" t="s">
        <v>154</v>
      </c>
      <c r="D413" s="50">
        <v>2</v>
      </c>
      <c r="E413" s="52" t="s">
        <v>157</v>
      </c>
      <c r="F413" s="26" t="s">
        <v>156</v>
      </c>
      <c r="G413" s="22">
        <v>1</v>
      </c>
      <c r="H413" s="22">
        <v>0</v>
      </c>
      <c r="I413" s="34">
        <v>0</v>
      </c>
      <c r="J413" s="24">
        <f t="shared" si="25"/>
        <v>0</v>
      </c>
      <c r="K413" s="36">
        <f t="shared" si="26"/>
        <v>0</v>
      </c>
    </row>
    <row r="414" spans="1:11" ht="38.25" customHeight="1" x14ac:dyDescent="0.25">
      <c r="A414" s="112"/>
      <c r="B414" s="101"/>
      <c r="C414" s="51" t="s">
        <v>155</v>
      </c>
      <c r="D414" s="50">
        <v>2</v>
      </c>
      <c r="E414" s="52" t="s">
        <v>157</v>
      </c>
      <c r="F414" s="26" t="s">
        <v>156</v>
      </c>
      <c r="G414" s="22">
        <v>1</v>
      </c>
      <c r="H414" s="22">
        <v>0</v>
      </c>
      <c r="I414" s="34">
        <v>0</v>
      </c>
      <c r="J414" s="24">
        <f t="shared" si="25"/>
        <v>0</v>
      </c>
      <c r="K414" s="36">
        <f t="shared" si="26"/>
        <v>0</v>
      </c>
    </row>
    <row r="415" spans="1:11" ht="38.25" x14ac:dyDescent="0.25">
      <c r="A415" s="110" t="s">
        <v>162</v>
      </c>
      <c r="B415" s="99" t="s">
        <v>22</v>
      </c>
      <c r="C415" s="51" t="s">
        <v>211</v>
      </c>
      <c r="D415" s="50">
        <v>1</v>
      </c>
      <c r="E415" s="52" t="s">
        <v>209</v>
      </c>
      <c r="F415" s="26" t="s">
        <v>156</v>
      </c>
      <c r="G415" s="22">
        <v>1</v>
      </c>
      <c r="H415" s="22">
        <v>0</v>
      </c>
      <c r="I415" s="34">
        <v>0</v>
      </c>
      <c r="J415" s="24">
        <f>D415*I415</f>
        <v>0</v>
      </c>
      <c r="K415" s="36">
        <f>J415</f>
        <v>0</v>
      </c>
    </row>
    <row r="416" spans="1:11" ht="25.5" x14ac:dyDescent="0.25">
      <c r="A416" s="111"/>
      <c r="B416" s="100"/>
      <c r="C416" s="51" t="s">
        <v>158</v>
      </c>
      <c r="D416" s="50">
        <v>5</v>
      </c>
      <c r="E416" s="52" t="s">
        <v>157</v>
      </c>
      <c r="F416" s="26" t="s">
        <v>156</v>
      </c>
      <c r="G416" s="22">
        <v>1</v>
      </c>
      <c r="H416" s="22">
        <v>0</v>
      </c>
      <c r="I416" s="34">
        <v>0</v>
      </c>
      <c r="J416" s="24">
        <f t="shared" ref="J416" si="27">D416*I416</f>
        <v>0</v>
      </c>
      <c r="K416" s="36">
        <f t="shared" ref="K416" si="28">J416</f>
        <v>0</v>
      </c>
    </row>
    <row r="417" spans="1:11" ht="25.5" x14ac:dyDescent="0.25">
      <c r="A417" s="111"/>
      <c r="B417" s="100"/>
      <c r="C417" s="51" t="s">
        <v>159</v>
      </c>
      <c r="D417" s="50">
        <v>7</v>
      </c>
      <c r="E417" s="52" t="s">
        <v>157</v>
      </c>
      <c r="F417" s="26" t="s">
        <v>156</v>
      </c>
      <c r="G417" s="22">
        <v>1</v>
      </c>
      <c r="H417" s="22">
        <v>0</v>
      </c>
      <c r="I417" s="34">
        <v>0</v>
      </c>
      <c r="J417" s="24">
        <f t="shared" si="25"/>
        <v>0</v>
      </c>
      <c r="K417" s="36">
        <f t="shared" si="26"/>
        <v>0</v>
      </c>
    </row>
    <row r="418" spans="1:11" ht="25.5" x14ac:dyDescent="0.25">
      <c r="A418" s="112"/>
      <c r="B418" s="101"/>
      <c r="C418" s="51" t="s">
        <v>161</v>
      </c>
      <c r="D418" s="50">
        <v>2</v>
      </c>
      <c r="E418" s="52" t="s">
        <v>157</v>
      </c>
      <c r="F418" s="26" t="s">
        <v>156</v>
      </c>
      <c r="G418" s="22">
        <v>1</v>
      </c>
      <c r="H418" s="22">
        <v>0</v>
      </c>
      <c r="I418" s="34">
        <v>0</v>
      </c>
      <c r="J418" s="24">
        <f t="shared" si="25"/>
        <v>0</v>
      </c>
      <c r="K418" s="36">
        <f t="shared" si="26"/>
        <v>0</v>
      </c>
    </row>
    <row r="419" spans="1:11" ht="38.25" x14ac:dyDescent="0.25">
      <c r="A419" s="110" t="s">
        <v>166</v>
      </c>
      <c r="B419" s="99" t="s">
        <v>23</v>
      </c>
      <c r="C419" s="51" t="s">
        <v>212</v>
      </c>
      <c r="D419" s="50">
        <v>1</v>
      </c>
      <c r="E419" s="52" t="s">
        <v>209</v>
      </c>
      <c r="F419" s="26" t="s">
        <v>156</v>
      </c>
      <c r="G419" s="22">
        <v>1</v>
      </c>
      <c r="H419" s="22">
        <v>0</v>
      </c>
      <c r="I419" s="34">
        <v>0</v>
      </c>
      <c r="J419" s="24">
        <f>D419*I419</f>
        <v>0</v>
      </c>
      <c r="K419" s="36">
        <f>J419</f>
        <v>0</v>
      </c>
    </row>
    <row r="420" spans="1:11" ht="25.5" x14ac:dyDescent="0.25">
      <c r="A420" s="111"/>
      <c r="B420" s="100"/>
      <c r="C420" s="51" t="s">
        <v>163</v>
      </c>
      <c r="D420" s="50">
        <v>4</v>
      </c>
      <c r="E420" s="52" t="s">
        <v>157</v>
      </c>
      <c r="F420" s="26" t="s">
        <v>156</v>
      </c>
      <c r="G420" s="22">
        <v>1</v>
      </c>
      <c r="H420" s="22">
        <v>0</v>
      </c>
      <c r="I420" s="34">
        <v>0</v>
      </c>
      <c r="J420" s="24">
        <f t="shared" ref="J420" si="29">D420*I420</f>
        <v>0</v>
      </c>
      <c r="K420" s="36">
        <f t="shared" ref="K420" si="30">J420</f>
        <v>0</v>
      </c>
    </row>
    <row r="421" spans="1:11" ht="25.5" x14ac:dyDescent="0.25">
      <c r="A421" s="111"/>
      <c r="B421" s="100"/>
      <c r="C421" s="51" t="s">
        <v>164</v>
      </c>
      <c r="D421" s="50">
        <v>1</v>
      </c>
      <c r="E421" s="52" t="s">
        <v>157</v>
      </c>
      <c r="F421" s="26" t="s">
        <v>156</v>
      </c>
      <c r="G421" s="22">
        <v>1</v>
      </c>
      <c r="H421" s="22">
        <v>0</v>
      </c>
      <c r="I421" s="34">
        <v>0</v>
      </c>
      <c r="J421" s="24">
        <f t="shared" si="25"/>
        <v>0</v>
      </c>
      <c r="K421" s="36">
        <f t="shared" si="26"/>
        <v>0</v>
      </c>
    </row>
    <row r="422" spans="1:11" ht="25.5" x14ac:dyDescent="0.25">
      <c r="A422" s="112"/>
      <c r="B422" s="101"/>
      <c r="C422" s="51" t="s">
        <v>165</v>
      </c>
      <c r="D422" s="50">
        <v>1</v>
      </c>
      <c r="E422" s="52" t="s">
        <v>157</v>
      </c>
      <c r="F422" s="26" t="s">
        <v>156</v>
      </c>
      <c r="G422" s="22">
        <v>1</v>
      </c>
      <c r="H422" s="22">
        <v>0</v>
      </c>
      <c r="I422" s="34">
        <v>0</v>
      </c>
      <c r="J422" s="24">
        <f t="shared" si="25"/>
        <v>0</v>
      </c>
      <c r="K422" s="36">
        <f t="shared" si="26"/>
        <v>0</v>
      </c>
    </row>
    <row r="423" spans="1:11" ht="38.25" x14ac:dyDescent="0.25">
      <c r="A423" s="110" t="s">
        <v>170</v>
      </c>
      <c r="B423" s="99" t="s">
        <v>24</v>
      </c>
      <c r="C423" s="51" t="s">
        <v>213</v>
      </c>
      <c r="D423" s="50">
        <v>1</v>
      </c>
      <c r="E423" s="52" t="s">
        <v>209</v>
      </c>
      <c r="F423" s="26" t="s">
        <v>156</v>
      </c>
      <c r="G423" s="22">
        <v>1</v>
      </c>
      <c r="H423" s="22">
        <v>0</v>
      </c>
      <c r="I423" s="34">
        <v>0</v>
      </c>
      <c r="J423" s="24">
        <f>D423*I423</f>
        <v>0</v>
      </c>
      <c r="K423" s="36">
        <f>J423</f>
        <v>0</v>
      </c>
    </row>
    <row r="424" spans="1:11" ht="25.5" x14ac:dyDescent="0.25">
      <c r="A424" s="111"/>
      <c r="B424" s="100"/>
      <c r="C424" s="51" t="s">
        <v>167</v>
      </c>
      <c r="D424" s="50">
        <v>1</v>
      </c>
      <c r="E424" s="52" t="s">
        <v>157</v>
      </c>
      <c r="F424" s="26" t="s">
        <v>156</v>
      </c>
      <c r="G424" s="22">
        <v>1</v>
      </c>
      <c r="H424" s="22">
        <v>0</v>
      </c>
      <c r="I424" s="34">
        <v>0</v>
      </c>
      <c r="J424" s="24">
        <f t="shared" ref="J424" si="31">D424*I424</f>
        <v>0</v>
      </c>
      <c r="K424" s="36">
        <f t="shared" ref="K424" si="32">J424</f>
        <v>0</v>
      </c>
    </row>
    <row r="425" spans="1:11" ht="25.5" x14ac:dyDescent="0.25">
      <c r="A425" s="111"/>
      <c r="B425" s="100"/>
      <c r="C425" s="51" t="s">
        <v>168</v>
      </c>
      <c r="D425" s="50">
        <v>2</v>
      </c>
      <c r="E425" s="52" t="s">
        <v>157</v>
      </c>
      <c r="F425" s="26" t="s">
        <v>156</v>
      </c>
      <c r="G425" s="22">
        <v>1</v>
      </c>
      <c r="H425" s="22">
        <v>0</v>
      </c>
      <c r="I425" s="34">
        <v>0</v>
      </c>
      <c r="J425" s="24">
        <f t="shared" si="25"/>
        <v>0</v>
      </c>
      <c r="K425" s="36">
        <f t="shared" si="26"/>
        <v>0</v>
      </c>
    </row>
    <row r="426" spans="1:11" ht="25.5" x14ac:dyDescent="0.25">
      <c r="A426" s="112"/>
      <c r="B426" s="101"/>
      <c r="C426" s="51" t="s">
        <v>169</v>
      </c>
      <c r="D426" s="50">
        <v>1</v>
      </c>
      <c r="E426" s="52" t="s">
        <v>157</v>
      </c>
      <c r="F426" s="26" t="s">
        <v>156</v>
      </c>
      <c r="G426" s="22">
        <v>1</v>
      </c>
      <c r="H426" s="22">
        <v>0</v>
      </c>
      <c r="I426" s="34">
        <v>0</v>
      </c>
      <c r="J426" s="24">
        <f t="shared" si="25"/>
        <v>0</v>
      </c>
      <c r="K426" s="36">
        <f t="shared" si="26"/>
        <v>0</v>
      </c>
    </row>
    <row r="427" spans="1:11" ht="38.25" x14ac:dyDescent="0.25">
      <c r="A427" s="110" t="s">
        <v>175</v>
      </c>
      <c r="B427" s="99" t="s">
        <v>25</v>
      </c>
      <c r="C427" s="51" t="s">
        <v>214</v>
      </c>
      <c r="D427" s="50">
        <v>1</v>
      </c>
      <c r="E427" s="52" t="s">
        <v>209</v>
      </c>
      <c r="F427" s="26" t="s">
        <v>156</v>
      </c>
      <c r="G427" s="22">
        <v>1</v>
      </c>
      <c r="H427" s="22">
        <v>0</v>
      </c>
      <c r="I427" s="34">
        <v>0</v>
      </c>
      <c r="J427" s="24">
        <f>D427*I427</f>
        <v>0</v>
      </c>
      <c r="K427" s="36">
        <f>J427</f>
        <v>0</v>
      </c>
    </row>
    <row r="428" spans="1:11" ht="25.5" x14ac:dyDescent="0.25">
      <c r="A428" s="111"/>
      <c r="B428" s="100"/>
      <c r="C428" s="51" t="s">
        <v>171</v>
      </c>
      <c r="D428" s="50">
        <v>4</v>
      </c>
      <c r="E428" s="52" t="s">
        <v>157</v>
      </c>
      <c r="F428" s="26" t="s">
        <v>156</v>
      </c>
      <c r="G428" s="22">
        <v>1</v>
      </c>
      <c r="H428" s="22">
        <v>0</v>
      </c>
      <c r="I428" s="34">
        <v>0</v>
      </c>
      <c r="J428" s="24">
        <f t="shared" ref="J428" si="33">D428*I428</f>
        <v>0</v>
      </c>
      <c r="K428" s="36">
        <f t="shared" ref="K428" si="34">J428</f>
        <v>0</v>
      </c>
    </row>
    <row r="429" spans="1:11" ht="38.25" x14ac:dyDescent="0.25">
      <c r="A429" s="111"/>
      <c r="B429" s="100"/>
      <c r="C429" s="51" t="s">
        <v>160</v>
      </c>
      <c r="D429" s="50">
        <v>1</v>
      </c>
      <c r="E429" s="52" t="s">
        <v>157</v>
      </c>
      <c r="F429" s="26" t="s">
        <v>156</v>
      </c>
      <c r="G429" s="22">
        <v>1</v>
      </c>
      <c r="H429" s="22">
        <v>0</v>
      </c>
      <c r="I429" s="34">
        <v>0</v>
      </c>
      <c r="J429" s="24">
        <f t="shared" si="25"/>
        <v>0</v>
      </c>
      <c r="K429" s="36">
        <f t="shared" si="26"/>
        <v>0</v>
      </c>
    </row>
    <row r="430" spans="1:11" ht="25.5" x14ac:dyDescent="0.25">
      <c r="A430" s="111"/>
      <c r="B430" s="100"/>
      <c r="C430" s="51" t="s">
        <v>172</v>
      </c>
      <c r="D430" s="50">
        <v>1</v>
      </c>
      <c r="E430" s="52" t="s">
        <v>157</v>
      </c>
      <c r="F430" s="26" t="s">
        <v>156</v>
      </c>
      <c r="G430" s="22">
        <v>1</v>
      </c>
      <c r="H430" s="22">
        <v>0</v>
      </c>
      <c r="I430" s="34">
        <v>0</v>
      </c>
      <c r="J430" s="24">
        <f t="shared" si="25"/>
        <v>0</v>
      </c>
      <c r="K430" s="36">
        <f t="shared" si="26"/>
        <v>0</v>
      </c>
    </row>
    <row r="431" spans="1:11" ht="25.5" x14ac:dyDescent="0.25">
      <c r="A431" s="111"/>
      <c r="B431" s="100"/>
      <c r="C431" s="51" t="s">
        <v>173</v>
      </c>
      <c r="D431" s="50">
        <v>1</v>
      </c>
      <c r="E431" s="52" t="s">
        <v>157</v>
      </c>
      <c r="F431" s="26" t="s">
        <v>156</v>
      </c>
      <c r="G431" s="22">
        <v>1</v>
      </c>
      <c r="H431" s="22">
        <v>0</v>
      </c>
      <c r="I431" s="34">
        <v>0</v>
      </c>
      <c r="J431" s="24">
        <f t="shared" si="25"/>
        <v>0</v>
      </c>
      <c r="K431" s="36">
        <f t="shared" si="26"/>
        <v>0</v>
      </c>
    </row>
    <row r="432" spans="1:11" ht="25.5" x14ac:dyDescent="0.25">
      <c r="A432" s="111"/>
      <c r="B432" s="100"/>
      <c r="C432" s="51" t="s">
        <v>174</v>
      </c>
      <c r="D432" s="50">
        <v>1</v>
      </c>
      <c r="E432" s="52" t="s">
        <v>157</v>
      </c>
      <c r="F432" s="26" t="s">
        <v>156</v>
      </c>
      <c r="G432" s="22">
        <v>1</v>
      </c>
      <c r="H432" s="22">
        <v>0</v>
      </c>
      <c r="I432" s="34">
        <v>0</v>
      </c>
      <c r="J432" s="24">
        <f t="shared" si="25"/>
        <v>0</v>
      </c>
      <c r="K432" s="36">
        <f t="shared" si="26"/>
        <v>0</v>
      </c>
    </row>
    <row r="433" spans="1:11" ht="25.5" x14ac:dyDescent="0.25">
      <c r="A433" s="112"/>
      <c r="B433" s="101"/>
      <c r="C433" s="51" t="s">
        <v>161</v>
      </c>
      <c r="D433" s="50">
        <v>2</v>
      </c>
      <c r="E433" s="52" t="s">
        <v>157</v>
      </c>
      <c r="F433" s="26" t="s">
        <v>156</v>
      </c>
      <c r="G433" s="22">
        <v>1</v>
      </c>
      <c r="H433" s="22">
        <v>0</v>
      </c>
      <c r="I433" s="34">
        <v>0</v>
      </c>
      <c r="J433" s="24">
        <f t="shared" si="25"/>
        <v>0</v>
      </c>
      <c r="K433" s="36">
        <f t="shared" si="26"/>
        <v>0</v>
      </c>
    </row>
    <row r="434" spans="1:11" ht="38.25" x14ac:dyDescent="0.25">
      <c r="A434" s="110" t="s">
        <v>181</v>
      </c>
      <c r="B434" s="99" t="s">
        <v>26</v>
      </c>
      <c r="C434" s="51" t="s">
        <v>215</v>
      </c>
      <c r="D434" s="50">
        <v>1</v>
      </c>
      <c r="E434" s="52" t="s">
        <v>209</v>
      </c>
      <c r="F434" s="26" t="s">
        <v>156</v>
      </c>
      <c r="G434" s="22">
        <v>1</v>
      </c>
      <c r="H434" s="22">
        <v>0</v>
      </c>
      <c r="I434" s="34">
        <v>0</v>
      </c>
      <c r="J434" s="24">
        <f>D434*I434</f>
        <v>0</v>
      </c>
      <c r="K434" s="36">
        <f>J434</f>
        <v>0</v>
      </c>
    </row>
    <row r="435" spans="1:11" ht="25.5" x14ac:dyDescent="0.25">
      <c r="A435" s="111"/>
      <c r="B435" s="100"/>
      <c r="C435" s="51" t="s">
        <v>177</v>
      </c>
      <c r="D435" s="50">
        <v>1</v>
      </c>
      <c r="E435" s="52" t="s">
        <v>157</v>
      </c>
      <c r="F435" s="26" t="s">
        <v>156</v>
      </c>
      <c r="G435" s="22">
        <v>1</v>
      </c>
      <c r="H435" s="22">
        <v>0</v>
      </c>
      <c r="I435" s="34">
        <v>0</v>
      </c>
      <c r="J435" s="24">
        <f t="shared" ref="J435" si="35">D435*I435</f>
        <v>0</v>
      </c>
      <c r="K435" s="36">
        <f t="shared" ref="K435" si="36">J435</f>
        <v>0</v>
      </c>
    </row>
    <row r="436" spans="1:11" ht="25.5" x14ac:dyDescent="0.25">
      <c r="A436" s="111"/>
      <c r="B436" s="100"/>
      <c r="C436" s="51" t="s">
        <v>176</v>
      </c>
      <c r="D436" s="50">
        <v>1</v>
      </c>
      <c r="E436" s="52" t="s">
        <v>157</v>
      </c>
      <c r="F436" s="26" t="s">
        <v>156</v>
      </c>
      <c r="G436" s="22">
        <v>1</v>
      </c>
      <c r="H436" s="22">
        <v>0</v>
      </c>
      <c r="I436" s="34">
        <v>0</v>
      </c>
      <c r="J436" s="24">
        <f t="shared" si="25"/>
        <v>0</v>
      </c>
      <c r="K436" s="36">
        <f t="shared" si="26"/>
        <v>0</v>
      </c>
    </row>
    <row r="437" spans="1:11" ht="25.5" x14ac:dyDescent="0.25">
      <c r="A437" s="111"/>
      <c r="B437" s="100"/>
      <c r="C437" s="51" t="s">
        <v>178</v>
      </c>
      <c r="D437" s="50">
        <v>1</v>
      </c>
      <c r="E437" s="52" t="s">
        <v>157</v>
      </c>
      <c r="F437" s="26" t="s">
        <v>156</v>
      </c>
      <c r="G437" s="22">
        <v>1</v>
      </c>
      <c r="H437" s="22">
        <v>0</v>
      </c>
      <c r="I437" s="34">
        <v>0</v>
      </c>
      <c r="J437" s="24">
        <f t="shared" si="25"/>
        <v>0</v>
      </c>
      <c r="K437" s="36">
        <f t="shared" si="26"/>
        <v>0</v>
      </c>
    </row>
    <row r="438" spans="1:11" ht="25.5" x14ac:dyDescent="0.25">
      <c r="A438" s="112"/>
      <c r="B438" s="101"/>
      <c r="C438" s="51" t="s">
        <v>180</v>
      </c>
      <c r="D438" s="50">
        <v>4</v>
      </c>
      <c r="E438" s="52" t="s">
        <v>157</v>
      </c>
      <c r="F438" s="26" t="s">
        <v>156</v>
      </c>
      <c r="G438" s="22">
        <v>1</v>
      </c>
      <c r="H438" s="22">
        <v>0</v>
      </c>
      <c r="I438" s="34">
        <v>0</v>
      </c>
      <c r="J438" s="24">
        <f t="shared" si="25"/>
        <v>0</v>
      </c>
      <c r="K438" s="36">
        <f t="shared" si="26"/>
        <v>0</v>
      </c>
    </row>
    <row r="439" spans="1:11" ht="38.25" x14ac:dyDescent="0.25">
      <c r="A439" s="110" t="s">
        <v>185</v>
      </c>
      <c r="B439" s="99" t="s">
        <v>27</v>
      </c>
      <c r="C439" s="51" t="s">
        <v>216</v>
      </c>
      <c r="D439" s="50">
        <v>1</v>
      </c>
      <c r="E439" s="52" t="s">
        <v>209</v>
      </c>
      <c r="F439" s="26" t="s">
        <v>156</v>
      </c>
      <c r="G439" s="22">
        <v>1</v>
      </c>
      <c r="H439" s="22">
        <v>0</v>
      </c>
      <c r="I439" s="34">
        <v>0</v>
      </c>
      <c r="J439" s="24">
        <f>D439*I439</f>
        <v>0</v>
      </c>
      <c r="K439" s="36">
        <f>J439</f>
        <v>0</v>
      </c>
    </row>
    <row r="440" spans="1:11" ht="25.5" x14ac:dyDescent="0.25">
      <c r="A440" s="111"/>
      <c r="B440" s="100"/>
      <c r="C440" s="51" t="s">
        <v>158</v>
      </c>
      <c r="D440" s="50">
        <v>1</v>
      </c>
      <c r="E440" s="52" t="s">
        <v>157</v>
      </c>
      <c r="F440" s="26" t="s">
        <v>156</v>
      </c>
      <c r="G440" s="22">
        <v>1</v>
      </c>
      <c r="H440" s="22">
        <v>0</v>
      </c>
      <c r="I440" s="34">
        <v>0</v>
      </c>
      <c r="J440" s="24">
        <f t="shared" ref="J440" si="37">D440*I440</f>
        <v>0</v>
      </c>
      <c r="K440" s="36">
        <f t="shared" ref="K440" si="38">J440</f>
        <v>0</v>
      </c>
    </row>
    <row r="441" spans="1:11" ht="25.5" x14ac:dyDescent="0.25">
      <c r="A441" s="111"/>
      <c r="B441" s="100"/>
      <c r="C441" s="51" t="s">
        <v>182</v>
      </c>
      <c r="D441" s="50">
        <v>1</v>
      </c>
      <c r="E441" s="52" t="s">
        <v>157</v>
      </c>
      <c r="F441" s="26" t="s">
        <v>156</v>
      </c>
      <c r="G441" s="22">
        <v>1</v>
      </c>
      <c r="H441" s="22">
        <v>0</v>
      </c>
      <c r="I441" s="34">
        <v>0</v>
      </c>
      <c r="J441" s="24">
        <f t="shared" si="25"/>
        <v>0</v>
      </c>
      <c r="K441" s="36">
        <f t="shared" si="26"/>
        <v>0</v>
      </c>
    </row>
    <row r="442" spans="1:11" ht="25.5" x14ac:dyDescent="0.25">
      <c r="A442" s="111"/>
      <c r="B442" s="100"/>
      <c r="C442" s="51" t="s">
        <v>183</v>
      </c>
      <c r="D442" s="50">
        <v>1</v>
      </c>
      <c r="E442" s="52" t="s">
        <v>157</v>
      </c>
      <c r="F442" s="26" t="s">
        <v>156</v>
      </c>
      <c r="G442" s="22">
        <v>1</v>
      </c>
      <c r="H442" s="22">
        <v>0</v>
      </c>
      <c r="I442" s="34">
        <v>0</v>
      </c>
      <c r="J442" s="24">
        <f t="shared" si="25"/>
        <v>0</v>
      </c>
      <c r="K442" s="36">
        <f t="shared" si="26"/>
        <v>0</v>
      </c>
    </row>
    <row r="443" spans="1:11" ht="25.5" x14ac:dyDescent="0.25">
      <c r="A443" s="111"/>
      <c r="B443" s="100"/>
      <c r="C443" s="51" t="s">
        <v>184</v>
      </c>
      <c r="D443" s="50">
        <v>1</v>
      </c>
      <c r="E443" s="52" t="s">
        <v>157</v>
      </c>
      <c r="F443" s="26" t="s">
        <v>156</v>
      </c>
      <c r="G443" s="22">
        <v>1</v>
      </c>
      <c r="H443" s="22">
        <v>0</v>
      </c>
      <c r="I443" s="34">
        <v>0</v>
      </c>
      <c r="J443" s="24">
        <f t="shared" si="25"/>
        <v>0</v>
      </c>
      <c r="K443" s="36">
        <f t="shared" si="26"/>
        <v>0</v>
      </c>
    </row>
    <row r="444" spans="1:11" ht="25.5" x14ac:dyDescent="0.25">
      <c r="A444" s="112"/>
      <c r="B444" s="101"/>
      <c r="C444" s="51" t="s">
        <v>167</v>
      </c>
      <c r="D444" s="50">
        <v>1</v>
      </c>
      <c r="E444" s="52" t="s">
        <v>157</v>
      </c>
      <c r="F444" s="26" t="s">
        <v>156</v>
      </c>
      <c r="G444" s="22">
        <v>1</v>
      </c>
      <c r="H444" s="22">
        <v>0</v>
      </c>
      <c r="I444" s="34">
        <v>0</v>
      </c>
      <c r="J444" s="24">
        <f t="shared" si="25"/>
        <v>0</v>
      </c>
      <c r="K444" s="36">
        <f t="shared" si="26"/>
        <v>0</v>
      </c>
    </row>
    <row r="445" spans="1:11" ht="38.25" x14ac:dyDescent="0.25">
      <c r="A445" s="110" t="s">
        <v>189</v>
      </c>
      <c r="B445" s="99" t="s">
        <v>28</v>
      </c>
      <c r="C445" s="51" t="s">
        <v>218</v>
      </c>
      <c r="D445" s="50">
        <v>1</v>
      </c>
      <c r="E445" s="52" t="s">
        <v>209</v>
      </c>
      <c r="F445" s="26" t="s">
        <v>156</v>
      </c>
      <c r="G445" s="22">
        <v>1</v>
      </c>
      <c r="H445" s="22">
        <v>0</v>
      </c>
      <c r="I445" s="34">
        <v>0</v>
      </c>
      <c r="J445" s="24">
        <f>D445*I445</f>
        <v>0</v>
      </c>
      <c r="K445" s="36">
        <f>J445</f>
        <v>0</v>
      </c>
    </row>
    <row r="446" spans="1:11" ht="25.5" x14ac:dyDescent="0.25">
      <c r="A446" s="111"/>
      <c r="B446" s="100"/>
      <c r="C446" s="51" t="s">
        <v>221</v>
      </c>
      <c r="D446" s="50">
        <v>1</v>
      </c>
      <c r="E446" s="52" t="s">
        <v>157</v>
      </c>
      <c r="F446" s="26" t="s">
        <v>156</v>
      </c>
      <c r="G446" s="22">
        <v>1</v>
      </c>
      <c r="H446" s="22">
        <v>0</v>
      </c>
      <c r="I446" s="34">
        <v>0</v>
      </c>
      <c r="J446" s="24">
        <f t="shared" ref="J446" si="39">D446*I446</f>
        <v>0</v>
      </c>
      <c r="K446" s="36">
        <f t="shared" ref="K446" si="40">J446</f>
        <v>0</v>
      </c>
    </row>
    <row r="447" spans="1:11" ht="25.5" x14ac:dyDescent="0.25">
      <c r="A447" s="111"/>
      <c r="B447" s="100"/>
      <c r="C447" s="51" t="s">
        <v>148</v>
      </c>
      <c r="D447" s="50">
        <v>14</v>
      </c>
      <c r="E447" s="52" t="s">
        <v>157</v>
      </c>
      <c r="F447" s="26" t="s">
        <v>156</v>
      </c>
      <c r="G447" s="22">
        <v>1</v>
      </c>
      <c r="H447" s="22">
        <v>0</v>
      </c>
      <c r="I447" s="34">
        <v>0</v>
      </c>
      <c r="J447" s="24">
        <f t="shared" ref="J447:J452" si="41">D447*I447</f>
        <v>0</v>
      </c>
      <c r="K447" s="36">
        <f t="shared" ref="K447:K452" si="42">J447</f>
        <v>0</v>
      </c>
    </row>
    <row r="448" spans="1:11" ht="25.5" x14ac:dyDescent="0.25">
      <c r="A448" s="111"/>
      <c r="B448" s="100"/>
      <c r="C448" s="51" t="s">
        <v>186</v>
      </c>
      <c r="D448" s="50">
        <v>2</v>
      </c>
      <c r="E448" s="52" t="s">
        <v>157</v>
      </c>
      <c r="F448" s="26" t="s">
        <v>156</v>
      </c>
      <c r="G448" s="22">
        <v>1</v>
      </c>
      <c r="H448" s="22">
        <v>0</v>
      </c>
      <c r="I448" s="34">
        <v>0</v>
      </c>
      <c r="J448" s="24">
        <f t="shared" si="41"/>
        <v>0</v>
      </c>
      <c r="K448" s="36">
        <f t="shared" si="42"/>
        <v>0</v>
      </c>
    </row>
    <row r="449" spans="1:11" ht="25.5" x14ac:dyDescent="0.25">
      <c r="A449" s="111"/>
      <c r="B449" s="100"/>
      <c r="C449" s="51" t="s">
        <v>219</v>
      </c>
      <c r="D449" s="50">
        <v>1</v>
      </c>
      <c r="E449" s="52" t="s">
        <v>157</v>
      </c>
      <c r="F449" s="26" t="s">
        <v>156</v>
      </c>
      <c r="G449" s="22">
        <v>1</v>
      </c>
      <c r="H449" s="22">
        <v>0</v>
      </c>
      <c r="I449" s="34">
        <v>0</v>
      </c>
      <c r="J449" s="24">
        <f t="shared" si="41"/>
        <v>0</v>
      </c>
      <c r="K449" s="36">
        <f t="shared" si="42"/>
        <v>0</v>
      </c>
    </row>
    <row r="450" spans="1:11" ht="25.5" x14ac:dyDescent="0.25">
      <c r="A450" s="111"/>
      <c r="B450" s="100"/>
      <c r="C450" s="51" t="s">
        <v>177</v>
      </c>
      <c r="D450" s="50">
        <v>3</v>
      </c>
      <c r="E450" s="52" t="s">
        <v>157</v>
      </c>
      <c r="F450" s="26" t="s">
        <v>156</v>
      </c>
      <c r="G450" s="22">
        <v>1</v>
      </c>
      <c r="H450" s="22">
        <v>0</v>
      </c>
      <c r="I450" s="34">
        <v>0</v>
      </c>
      <c r="J450" s="24">
        <f t="shared" si="41"/>
        <v>0</v>
      </c>
      <c r="K450" s="36">
        <f t="shared" si="42"/>
        <v>0</v>
      </c>
    </row>
    <row r="451" spans="1:11" ht="38.25" x14ac:dyDescent="0.25">
      <c r="A451" s="111"/>
      <c r="B451" s="100"/>
      <c r="C451" s="51" t="s">
        <v>220</v>
      </c>
      <c r="D451" s="50">
        <v>1</v>
      </c>
      <c r="E451" s="52" t="s">
        <v>157</v>
      </c>
      <c r="F451" s="26" t="s">
        <v>156</v>
      </c>
      <c r="G451" s="22">
        <v>1</v>
      </c>
      <c r="H451" s="22">
        <v>0</v>
      </c>
      <c r="I451" s="34">
        <v>0</v>
      </c>
      <c r="J451" s="24">
        <f t="shared" ref="J451" si="43">D451*I451</f>
        <v>0</v>
      </c>
      <c r="K451" s="36">
        <f t="shared" ref="K451" si="44">J451</f>
        <v>0</v>
      </c>
    </row>
    <row r="452" spans="1:11" ht="25.5" x14ac:dyDescent="0.25">
      <c r="A452" s="112"/>
      <c r="B452" s="101"/>
      <c r="C452" s="51" t="s">
        <v>184</v>
      </c>
      <c r="D452" s="50">
        <v>5</v>
      </c>
      <c r="E452" s="52" t="s">
        <v>157</v>
      </c>
      <c r="F452" s="26" t="s">
        <v>156</v>
      </c>
      <c r="G452" s="22">
        <v>1</v>
      </c>
      <c r="H452" s="22">
        <v>0</v>
      </c>
      <c r="I452" s="34">
        <v>0</v>
      </c>
      <c r="J452" s="24">
        <f t="shared" si="41"/>
        <v>0</v>
      </c>
      <c r="K452" s="36">
        <f t="shared" si="42"/>
        <v>0</v>
      </c>
    </row>
    <row r="453" spans="1:11" ht="38.25" x14ac:dyDescent="0.25">
      <c r="A453" s="68" t="s">
        <v>190</v>
      </c>
      <c r="B453" s="69" t="s">
        <v>29</v>
      </c>
      <c r="C453" s="51" t="s">
        <v>222</v>
      </c>
      <c r="D453" s="50">
        <v>1</v>
      </c>
      <c r="E453" s="52" t="s">
        <v>209</v>
      </c>
      <c r="F453" s="26" t="s">
        <v>156</v>
      </c>
      <c r="G453" s="22">
        <v>1</v>
      </c>
      <c r="H453" s="22">
        <v>0</v>
      </c>
      <c r="I453" s="34">
        <v>0</v>
      </c>
      <c r="J453" s="24">
        <f>D453*I453</f>
        <v>0</v>
      </c>
      <c r="K453" s="36">
        <f>J453</f>
        <v>0</v>
      </c>
    </row>
    <row r="454" spans="1:11" ht="38.25" x14ac:dyDescent="0.25">
      <c r="A454" s="68" t="s">
        <v>192</v>
      </c>
      <c r="B454" s="69" t="s">
        <v>65</v>
      </c>
      <c r="C454" s="51" t="s">
        <v>224</v>
      </c>
      <c r="D454" s="50">
        <v>1</v>
      </c>
      <c r="E454" s="52" t="s">
        <v>209</v>
      </c>
      <c r="F454" s="26" t="s">
        <v>156</v>
      </c>
      <c r="G454" s="22">
        <v>1</v>
      </c>
      <c r="H454" s="22">
        <v>0</v>
      </c>
      <c r="I454" s="34">
        <v>0</v>
      </c>
      <c r="J454" s="24">
        <f t="shared" ref="J454:J455" si="45">D454*I454</f>
        <v>0</v>
      </c>
      <c r="K454" s="36">
        <f t="shared" ref="K454:K455" si="46">J454</f>
        <v>0</v>
      </c>
    </row>
    <row r="455" spans="1:11" ht="38.25" x14ac:dyDescent="0.25">
      <c r="A455" s="68" t="s">
        <v>217</v>
      </c>
      <c r="B455" s="69" t="s">
        <v>67</v>
      </c>
      <c r="C455" s="51" t="s">
        <v>224</v>
      </c>
      <c r="D455" s="50">
        <v>1</v>
      </c>
      <c r="E455" s="52" t="s">
        <v>209</v>
      </c>
      <c r="F455" s="26" t="s">
        <v>156</v>
      </c>
      <c r="G455" s="22">
        <v>1</v>
      </c>
      <c r="H455" s="22">
        <v>0</v>
      </c>
      <c r="I455" s="34">
        <v>0</v>
      </c>
      <c r="J455" s="24">
        <f t="shared" si="45"/>
        <v>0</v>
      </c>
      <c r="K455" s="36">
        <f t="shared" si="46"/>
        <v>0</v>
      </c>
    </row>
    <row r="456" spans="1:11" ht="38.25" x14ac:dyDescent="0.25">
      <c r="A456" s="110" t="s">
        <v>225</v>
      </c>
      <c r="B456" s="99" t="s">
        <v>69</v>
      </c>
      <c r="C456" s="51" t="s">
        <v>223</v>
      </c>
      <c r="D456" s="50">
        <v>1</v>
      </c>
      <c r="E456" s="52" t="s">
        <v>209</v>
      </c>
      <c r="F456" s="26" t="s">
        <v>156</v>
      </c>
      <c r="G456" s="22">
        <v>1</v>
      </c>
      <c r="H456" s="22">
        <v>0</v>
      </c>
      <c r="I456" s="34">
        <v>0</v>
      </c>
      <c r="J456" s="24">
        <f>D456*I456</f>
        <v>0</v>
      </c>
      <c r="K456" s="36">
        <f>J456</f>
        <v>0</v>
      </c>
    </row>
    <row r="457" spans="1:11" ht="25.5" x14ac:dyDescent="0.25">
      <c r="A457" s="111"/>
      <c r="B457" s="100"/>
      <c r="C457" s="51" t="s">
        <v>158</v>
      </c>
      <c r="D457" s="50">
        <v>1</v>
      </c>
      <c r="E457" s="52" t="s">
        <v>157</v>
      </c>
      <c r="F457" s="26" t="s">
        <v>156</v>
      </c>
      <c r="G457" s="22">
        <v>1</v>
      </c>
      <c r="H457" s="22">
        <v>0</v>
      </c>
      <c r="I457" s="34">
        <v>0</v>
      </c>
      <c r="J457" s="24">
        <f t="shared" ref="J457" si="47">D457*I457</f>
        <v>0</v>
      </c>
      <c r="K457" s="36">
        <f t="shared" ref="K457" si="48">J457</f>
        <v>0</v>
      </c>
    </row>
    <row r="458" spans="1:11" ht="25.5" x14ac:dyDescent="0.25">
      <c r="A458" s="111"/>
      <c r="B458" s="100"/>
      <c r="C458" s="51" t="s">
        <v>186</v>
      </c>
      <c r="D458" s="50">
        <v>1</v>
      </c>
      <c r="E458" s="52" t="s">
        <v>157</v>
      </c>
      <c r="F458" s="26" t="s">
        <v>156</v>
      </c>
      <c r="G458" s="22">
        <v>1</v>
      </c>
      <c r="H458" s="22">
        <v>0</v>
      </c>
      <c r="I458" s="34">
        <v>0</v>
      </c>
      <c r="J458" s="24">
        <f t="shared" si="25"/>
        <v>0</v>
      </c>
      <c r="K458" s="36">
        <f t="shared" si="26"/>
        <v>0</v>
      </c>
    </row>
    <row r="459" spans="1:11" ht="25.5" x14ac:dyDescent="0.25">
      <c r="A459" s="111"/>
      <c r="B459" s="100"/>
      <c r="C459" s="51" t="s">
        <v>187</v>
      </c>
      <c r="D459" s="50">
        <v>1</v>
      </c>
      <c r="E459" s="52" t="s">
        <v>157</v>
      </c>
      <c r="F459" s="26" t="s">
        <v>156</v>
      </c>
      <c r="G459" s="22">
        <v>1</v>
      </c>
      <c r="H459" s="22">
        <v>0</v>
      </c>
      <c r="I459" s="34">
        <v>0</v>
      </c>
      <c r="J459" s="24">
        <f t="shared" si="25"/>
        <v>0</v>
      </c>
      <c r="K459" s="36">
        <f t="shared" si="26"/>
        <v>0</v>
      </c>
    </row>
    <row r="460" spans="1:11" ht="38.25" x14ac:dyDescent="0.25">
      <c r="A460" s="112"/>
      <c r="B460" s="101"/>
      <c r="C460" s="51" t="s">
        <v>188</v>
      </c>
      <c r="D460" s="50">
        <v>1</v>
      </c>
      <c r="E460" s="52" t="s">
        <v>157</v>
      </c>
      <c r="F460" s="26" t="s">
        <v>156</v>
      </c>
      <c r="G460" s="22">
        <v>1</v>
      </c>
      <c r="H460" s="22">
        <v>0</v>
      </c>
      <c r="I460" s="34">
        <v>0</v>
      </c>
      <c r="J460" s="24">
        <f t="shared" si="25"/>
        <v>0</v>
      </c>
      <c r="K460" s="36">
        <f t="shared" si="26"/>
        <v>0</v>
      </c>
    </row>
    <row r="461" spans="1:11" ht="38.25" x14ac:dyDescent="0.25">
      <c r="A461" s="68" t="s">
        <v>226</v>
      </c>
      <c r="B461" s="69" t="s">
        <v>71</v>
      </c>
      <c r="C461" s="51" t="s">
        <v>224</v>
      </c>
      <c r="D461" s="50">
        <v>1</v>
      </c>
      <c r="E461" s="52" t="s">
        <v>209</v>
      </c>
      <c r="F461" s="26" t="s">
        <v>156</v>
      </c>
      <c r="G461" s="22">
        <v>1</v>
      </c>
      <c r="H461" s="22">
        <v>0</v>
      </c>
      <c r="I461" s="34">
        <v>0</v>
      </c>
      <c r="J461" s="24">
        <f t="shared" si="25"/>
        <v>0</v>
      </c>
      <c r="K461" s="36">
        <f t="shared" si="26"/>
        <v>0</v>
      </c>
    </row>
    <row r="462" spans="1:11" ht="38.25" x14ac:dyDescent="0.25">
      <c r="A462" s="68" t="s">
        <v>227</v>
      </c>
      <c r="B462" s="69" t="s">
        <v>73</v>
      </c>
      <c r="C462" s="51" t="s">
        <v>224</v>
      </c>
      <c r="D462" s="50">
        <v>1</v>
      </c>
      <c r="E462" s="52" t="s">
        <v>209</v>
      </c>
      <c r="F462" s="26" t="s">
        <v>156</v>
      </c>
      <c r="G462" s="22">
        <v>1</v>
      </c>
      <c r="H462" s="22">
        <v>0</v>
      </c>
      <c r="I462" s="34">
        <v>0</v>
      </c>
      <c r="J462" s="24">
        <f t="shared" si="25"/>
        <v>0</v>
      </c>
      <c r="K462" s="36">
        <f t="shared" si="26"/>
        <v>0</v>
      </c>
    </row>
    <row r="463" spans="1:11" ht="38.25" x14ac:dyDescent="0.25">
      <c r="A463" s="68" t="s">
        <v>228</v>
      </c>
      <c r="B463" s="69" t="s">
        <v>75</v>
      </c>
      <c r="C463" s="51" t="s">
        <v>224</v>
      </c>
      <c r="D463" s="50">
        <v>1</v>
      </c>
      <c r="E463" s="52" t="s">
        <v>209</v>
      </c>
      <c r="F463" s="26" t="s">
        <v>156</v>
      </c>
      <c r="G463" s="22">
        <v>1</v>
      </c>
      <c r="H463" s="22">
        <v>0</v>
      </c>
      <c r="I463" s="34">
        <v>0</v>
      </c>
      <c r="J463" s="24">
        <f t="shared" si="25"/>
        <v>0</v>
      </c>
      <c r="K463" s="36">
        <f t="shared" si="26"/>
        <v>0</v>
      </c>
    </row>
    <row r="464" spans="1:11" ht="38.25" x14ac:dyDescent="0.25">
      <c r="A464" s="68" t="s">
        <v>229</v>
      </c>
      <c r="B464" s="69" t="s">
        <v>81</v>
      </c>
      <c r="C464" s="51" t="s">
        <v>230</v>
      </c>
      <c r="D464" s="50">
        <v>1</v>
      </c>
      <c r="E464" s="52" t="s">
        <v>209</v>
      </c>
      <c r="F464" s="26" t="s">
        <v>156</v>
      </c>
      <c r="G464" s="22">
        <v>1</v>
      </c>
      <c r="H464" s="22">
        <v>0</v>
      </c>
      <c r="I464" s="34">
        <v>0</v>
      </c>
      <c r="J464" s="24">
        <f t="shared" si="25"/>
        <v>0</v>
      </c>
      <c r="K464" s="36">
        <f t="shared" si="26"/>
        <v>0</v>
      </c>
    </row>
    <row r="465" spans="1:11" ht="38.25" x14ac:dyDescent="0.25">
      <c r="A465" s="91" t="s">
        <v>232</v>
      </c>
      <c r="B465" s="99" t="s">
        <v>131</v>
      </c>
      <c r="C465" s="51" t="s">
        <v>231</v>
      </c>
      <c r="D465" s="50">
        <v>1</v>
      </c>
      <c r="E465" s="52" t="s">
        <v>209</v>
      </c>
      <c r="F465" s="26" t="s">
        <v>156</v>
      </c>
      <c r="G465" s="22">
        <v>1</v>
      </c>
      <c r="H465" s="22">
        <v>0</v>
      </c>
      <c r="I465" s="34">
        <v>0</v>
      </c>
      <c r="J465" s="24">
        <f t="shared" ref="J465" si="49">D465*I465</f>
        <v>0</v>
      </c>
      <c r="K465" s="36">
        <f t="shared" ref="K465" si="50">J465</f>
        <v>0</v>
      </c>
    </row>
    <row r="466" spans="1:11" ht="25.5" x14ac:dyDescent="0.25">
      <c r="A466" s="92"/>
      <c r="B466" s="100"/>
      <c r="C466" s="61" t="s">
        <v>179</v>
      </c>
      <c r="D466" s="62">
        <v>2</v>
      </c>
      <c r="E466" s="63" t="s">
        <v>157</v>
      </c>
      <c r="F466" s="64" t="s">
        <v>156</v>
      </c>
      <c r="G466" s="22">
        <v>1</v>
      </c>
      <c r="H466" s="22">
        <v>0</v>
      </c>
      <c r="I466" s="34">
        <v>0</v>
      </c>
      <c r="J466" s="24">
        <f>D466*I466</f>
        <v>0</v>
      </c>
      <c r="K466" s="36">
        <f t="shared" ref="K466" si="51">J466</f>
        <v>0</v>
      </c>
    </row>
    <row r="467" spans="1:11" ht="25.5" x14ac:dyDescent="0.25">
      <c r="A467" s="92"/>
      <c r="B467" s="100"/>
      <c r="C467" s="61" t="s">
        <v>152</v>
      </c>
      <c r="D467" s="62">
        <v>1</v>
      </c>
      <c r="E467" s="63" t="s">
        <v>157</v>
      </c>
      <c r="F467" s="64" t="s">
        <v>156</v>
      </c>
      <c r="G467" s="22">
        <v>1</v>
      </c>
      <c r="H467" s="22">
        <v>0</v>
      </c>
      <c r="I467" s="34">
        <v>0</v>
      </c>
      <c r="J467" s="24">
        <f>D467*I467</f>
        <v>0</v>
      </c>
      <c r="K467" s="36">
        <f t="shared" si="26"/>
        <v>0</v>
      </c>
    </row>
    <row r="468" spans="1:11" ht="38.25" customHeight="1" x14ac:dyDescent="0.25">
      <c r="A468" s="93"/>
      <c r="B468" s="101"/>
      <c r="C468" s="61" t="s">
        <v>191</v>
      </c>
      <c r="D468" s="62">
        <v>1</v>
      </c>
      <c r="E468" s="63" t="s">
        <v>157</v>
      </c>
      <c r="F468" s="64" t="s">
        <v>156</v>
      </c>
      <c r="G468" s="22">
        <v>1</v>
      </c>
      <c r="H468" s="22">
        <v>0</v>
      </c>
      <c r="I468" s="34">
        <v>0</v>
      </c>
      <c r="J468" s="24">
        <f>D468*I468</f>
        <v>0</v>
      </c>
      <c r="K468" s="36">
        <f t="shared" si="26"/>
        <v>0</v>
      </c>
    </row>
    <row r="469" spans="1:11" ht="38.25" x14ac:dyDescent="0.25">
      <c r="A469" s="58" t="s">
        <v>233</v>
      </c>
      <c r="B469" s="56" t="s">
        <v>200</v>
      </c>
      <c r="C469" s="53" t="s">
        <v>204</v>
      </c>
      <c r="D469" s="62">
        <v>1</v>
      </c>
      <c r="E469" s="53" t="s">
        <v>103</v>
      </c>
      <c r="F469" s="64" t="s">
        <v>156</v>
      </c>
      <c r="G469" s="22">
        <v>1</v>
      </c>
      <c r="H469" s="22">
        <v>0</v>
      </c>
      <c r="I469" s="34">
        <v>0</v>
      </c>
      <c r="J469" s="24">
        <f>D469*I469</f>
        <v>0</v>
      </c>
      <c r="K469" s="36">
        <f t="shared" si="26"/>
        <v>0</v>
      </c>
    </row>
    <row r="470" spans="1:11" ht="15.75" x14ac:dyDescent="0.25">
      <c r="A470" s="133" t="s">
        <v>236</v>
      </c>
      <c r="B470" s="134"/>
      <c r="C470" s="134"/>
      <c r="D470" s="134"/>
      <c r="E470" s="134"/>
      <c r="F470" s="134"/>
      <c r="G470" s="134"/>
      <c r="H470" s="134"/>
      <c r="I470" s="135"/>
      <c r="J470" s="54">
        <f>SUM(J9:J403)</f>
        <v>0</v>
      </c>
      <c r="K470" s="54">
        <f>SUM(K9:K403)</f>
        <v>0</v>
      </c>
    </row>
    <row r="471" spans="1:11" ht="15.75" customHeight="1" x14ac:dyDescent="0.25">
      <c r="A471" s="136" t="s">
        <v>195</v>
      </c>
      <c r="B471" s="137"/>
      <c r="C471" s="137"/>
      <c r="D471" s="137"/>
      <c r="E471" s="137"/>
      <c r="F471" s="137"/>
      <c r="G471" s="137"/>
      <c r="H471" s="137"/>
      <c r="I471" s="138"/>
      <c r="J471" s="54">
        <f>SUM(J405:J469)+(J470*0.5)</f>
        <v>0</v>
      </c>
      <c r="K471" s="54">
        <f>SUM(K405:K469)+(K470*0.5)</f>
        <v>0</v>
      </c>
    </row>
    <row r="472" spans="1:11" ht="15.75" customHeight="1" x14ac:dyDescent="0.25">
      <c r="A472" s="139" t="s">
        <v>196</v>
      </c>
      <c r="B472" s="140"/>
      <c r="C472" s="140"/>
      <c r="D472" s="140"/>
      <c r="E472" s="140"/>
      <c r="F472" s="140"/>
      <c r="G472" s="140"/>
      <c r="H472" s="140"/>
      <c r="I472" s="141"/>
      <c r="J472" s="65">
        <f>J470+J471</f>
        <v>0</v>
      </c>
      <c r="K472" s="65">
        <f>K470+K471</f>
        <v>0</v>
      </c>
    </row>
    <row r="473" spans="1:11" ht="15.75" customHeight="1" x14ac:dyDescent="0.25">
      <c r="A473" s="139" t="s">
        <v>197</v>
      </c>
      <c r="B473" s="140"/>
      <c r="C473" s="140"/>
      <c r="D473" s="140"/>
      <c r="E473" s="140"/>
      <c r="F473" s="140"/>
      <c r="G473" s="140"/>
      <c r="H473" s="140"/>
      <c r="I473" s="141"/>
      <c r="J473" s="66">
        <f>J472*1.2</f>
        <v>0</v>
      </c>
      <c r="K473" s="66">
        <f>K472*1.2</f>
        <v>0</v>
      </c>
    </row>
    <row r="474" spans="1:11" ht="15.75" customHeight="1" x14ac:dyDescent="0.25">
      <c r="J474" s="48"/>
      <c r="K474" s="49"/>
    </row>
    <row r="475" spans="1:11" ht="18.75" customHeight="1" x14ac:dyDescent="0.3">
      <c r="A475" s="95" t="s">
        <v>201</v>
      </c>
      <c r="B475" s="95"/>
      <c r="C475" s="95"/>
      <c r="D475" s="95"/>
      <c r="E475" s="95"/>
      <c r="F475" s="95"/>
      <c r="G475" s="95"/>
      <c r="I475" s="28"/>
      <c r="K475" s="28"/>
    </row>
    <row r="476" spans="1:11" ht="15.75" x14ac:dyDescent="0.25">
      <c r="A476" s="94" t="s">
        <v>95</v>
      </c>
      <c r="B476" s="94"/>
      <c r="C476" s="94"/>
      <c r="D476" s="94"/>
      <c r="E476" s="94"/>
      <c r="F476" s="94"/>
      <c r="G476" s="94"/>
      <c r="I476" s="29"/>
      <c r="J476" s="29"/>
      <c r="K476" s="29"/>
    </row>
    <row r="477" spans="1:11" ht="25.5" x14ac:dyDescent="0.25">
      <c r="A477" s="37" t="s">
        <v>0</v>
      </c>
      <c r="B477" s="96" t="s">
        <v>13</v>
      </c>
      <c r="C477" s="97"/>
      <c r="D477" s="97"/>
      <c r="E477" s="97"/>
      <c r="F477" s="98"/>
      <c r="G477" s="38" t="s">
        <v>145</v>
      </c>
      <c r="J477" s="15"/>
      <c r="K477" s="16"/>
    </row>
    <row r="478" spans="1:11" ht="20.25" customHeight="1" x14ac:dyDescent="0.25">
      <c r="A478" s="46">
        <v>1</v>
      </c>
      <c r="B478" s="88" t="s">
        <v>146</v>
      </c>
      <c r="C478" s="89"/>
      <c r="D478" s="89"/>
      <c r="E478" s="89"/>
      <c r="F478" s="89"/>
      <c r="G478" s="90"/>
      <c r="J478" s="17"/>
      <c r="K478" s="18"/>
    </row>
    <row r="479" spans="1:11" ht="20.25" customHeight="1" x14ac:dyDescent="0.25">
      <c r="A479" s="30" t="s">
        <v>109</v>
      </c>
      <c r="B479" s="84" t="s">
        <v>35</v>
      </c>
      <c r="C479" s="84"/>
      <c r="D479" s="84"/>
      <c r="E479" s="84"/>
      <c r="F479" s="84"/>
      <c r="G479" s="23">
        <v>0</v>
      </c>
      <c r="I479" s="8"/>
      <c r="J479" s="19"/>
      <c r="K479" s="20"/>
    </row>
    <row r="480" spans="1:11" ht="20.25" customHeight="1" x14ac:dyDescent="0.25">
      <c r="A480" s="30" t="s">
        <v>110</v>
      </c>
      <c r="B480" s="84" t="s">
        <v>36</v>
      </c>
      <c r="C480" s="84"/>
      <c r="D480" s="84"/>
      <c r="E480" s="84"/>
      <c r="F480" s="84"/>
      <c r="G480" s="23">
        <v>0</v>
      </c>
      <c r="I480" s="8"/>
      <c r="J480" s="19"/>
      <c r="K480" s="20"/>
    </row>
    <row r="481" spans="1:11" ht="20.25" customHeight="1" x14ac:dyDescent="0.25">
      <c r="A481" s="30" t="s">
        <v>111</v>
      </c>
      <c r="B481" s="84" t="s">
        <v>37</v>
      </c>
      <c r="C481" s="84"/>
      <c r="D481" s="84"/>
      <c r="E481" s="84"/>
      <c r="F481" s="84"/>
      <c r="G481" s="23">
        <v>0</v>
      </c>
      <c r="I481" s="8"/>
      <c r="J481" s="19"/>
      <c r="K481" s="20"/>
    </row>
    <row r="482" spans="1:11" ht="20.25" customHeight="1" x14ac:dyDescent="0.25">
      <c r="A482" s="30" t="s">
        <v>112</v>
      </c>
      <c r="B482" s="84" t="s">
        <v>38</v>
      </c>
      <c r="C482" s="84"/>
      <c r="D482" s="84"/>
      <c r="E482" s="84"/>
      <c r="F482" s="84"/>
      <c r="G482" s="23">
        <v>0</v>
      </c>
      <c r="I482" s="8"/>
      <c r="J482" s="17"/>
      <c r="K482" s="18"/>
    </row>
    <row r="483" spans="1:11" ht="20.25" customHeight="1" x14ac:dyDescent="0.25">
      <c r="A483" s="30" t="s">
        <v>113</v>
      </c>
      <c r="B483" s="84" t="s">
        <v>39</v>
      </c>
      <c r="C483" s="84"/>
      <c r="D483" s="84"/>
      <c r="E483" s="84"/>
      <c r="F483" s="84"/>
      <c r="G483" s="23">
        <v>0</v>
      </c>
      <c r="I483" s="8"/>
      <c r="J483" s="19"/>
      <c r="K483" s="16"/>
    </row>
    <row r="484" spans="1:11" ht="20.25" customHeight="1" x14ac:dyDescent="0.25">
      <c r="A484" s="30" t="s">
        <v>82</v>
      </c>
      <c r="B484" s="84" t="s">
        <v>120</v>
      </c>
      <c r="C484" s="84"/>
      <c r="D484" s="84"/>
      <c r="E484" s="84"/>
      <c r="F484" s="84"/>
      <c r="G484" s="23">
        <v>0</v>
      </c>
      <c r="I484" s="8"/>
      <c r="J484" s="19"/>
      <c r="K484" s="16"/>
    </row>
    <row r="485" spans="1:11" ht="20.25" customHeight="1" x14ac:dyDescent="0.25">
      <c r="A485" s="30" t="s">
        <v>83</v>
      </c>
      <c r="B485" s="84" t="s">
        <v>40</v>
      </c>
      <c r="C485" s="84"/>
      <c r="D485" s="84"/>
      <c r="E485" s="84"/>
      <c r="F485" s="84"/>
      <c r="G485" s="23">
        <v>0</v>
      </c>
      <c r="I485" s="8"/>
      <c r="J485" s="19"/>
      <c r="K485" s="16"/>
    </row>
    <row r="486" spans="1:11" ht="20.25" customHeight="1" x14ac:dyDescent="0.25">
      <c r="A486" s="30" t="s">
        <v>114</v>
      </c>
      <c r="B486" s="84" t="s">
        <v>41</v>
      </c>
      <c r="C486" s="84"/>
      <c r="D486" s="84"/>
      <c r="E486" s="84"/>
      <c r="F486" s="84"/>
      <c r="G486" s="23">
        <v>0</v>
      </c>
      <c r="I486" s="9"/>
      <c r="J486" s="21"/>
      <c r="K486" s="16"/>
    </row>
    <row r="487" spans="1:11" ht="20.25" customHeight="1" x14ac:dyDescent="0.25">
      <c r="A487" s="30" t="s">
        <v>115</v>
      </c>
      <c r="B487" s="84" t="s">
        <v>42</v>
      </c>
      <c r="C487" s="84"/>
      <c r="D487" s="84"/>
      <c r="E487" s="84"/>
      <c r="F487" s="84"/>
      <c r="G487" s="23">
        <v>0</v>
      </c>
      <c r="I487" s="9"/>
      <c r="J487" s="21"/>
      <c r="K487" s="16"/>
    </row>
    <row r="488" spans="1:11" ht="20.25" customHeight="1" x14ac:dyDescent="0.25">
      <c r="A488" s="30" t="s">
        <v>116</v>
      </c>
      <c r="B488" s="84" t="s">
        <v>43</v>
      </c>
      <c r="C488" s="84"/>
      <c r="D488" s="84"/>
      <c r="E488" s="84"/>
      <c r="F488" s="84"/>
      <c r="G488" s="23">
        <v>0</v>
      </c>
      <c r="I488" s="9"/>
      <c r="J488" s="21"/>
      <c r="K488" s="16"/>
    </row>
    <row r="489" spans="1:11" ht="20.25" customHeight="1" x14ac:dyDescent="0.25">
      <c r="A489" s="30" t="s">
        <v>117</v>
      </c>
      <c r="B489" s="84" t="s">
        <v>44</v>
      </c>
      <c r="C489" s="84"/>
      <c r="D489" s="84"/>
      <c r="E489" s="84"/>
      <c r="F489" s="84"/>
      <c r="G489" s="23">
        <v>0</v>
      </c>
      <c r="I489" s="9"/>
      <c r="J489" s="21"/>
      <c r="K489" s="16"/>
    </row>
    <row r="490" spans="1:11" ht="20.25" customHeight="1" x14ac:dyDescent="0.25">
      <c r="A490" s="30" t="s">
        <v>118</v>
      </c>
      <c r="B490" s="84" t="s">
        <v>45</v>
      </c>
      <c r="C490" s="84"/>
      <c r="D490" s="84"/>
      <c r="E490" s="84"/>
      <c r="F490" s="84"/>
      <c r="G490" s="23">
        <v>0</v>
      </c>
      <c r="I490" s="9"/>
      <c r="J490" s="14"/>
      <c r="K490" s="16"/>
    </row>
    <row r="491" spans="1:11" ht="20.25" customHeight="1" x14ac:dyDescent="0.25">
      <c r="A491" s="30" t="s">
        <v>119</v>
      </c>
      <c r="B491" s="84" t="s">
        <v>121</v>
      </c>
      <c r="C491" s="84"/>
      <c r="D491" s="84"/>
      <c r="E491" s="84"/>
      <c r="F491" s="84"/>
      <c r="G491" s="23">
        <v>0</v>
      </c>
      <c r="I491" s="9"/>
      <c r="J491" s="14"/>
      <c r="K491" s="16"/>
    </row>
    <row r="492" spans="1:11" ht="20.25" x14ac:dyDescent="0.25">
      <c r="A492" s="30" t="s">
        <v>122</v>
      </c>
      <c r="B492" s="81" t="s">
        <v>125</v>
      </c>
      <c r="C492" s="82"/>
      <c r="D492" s="82"/>
      <c r="E492" s="82"/>
      <c r="F492" s="83"/>
      <c r="G492" s="23">
        <v>0</v>
      </c>
      <c r="I492" s="9"/>
      <c r="J492" s="14"/>
      <c r="K492" s="16"/>
    </row>
    <row r="493" spans="1:11" ht="20.25" x14ac:dyDescent="0.25">
      <c r="A493" s="30" t="s">
        <v>123</v>
      </c>
      <c r="B493" s="81" t="s">
        <v>126</v>
      </c>
      <c r="C493" s="82"/>
      <c r="D493" s="82"/>
      <c r="E493" s="82"/>
      <c r="F493" s="83"/>
      <c r="G493" s="23">
        <v>0</v>
      </c>
      <c r="I493" s="9"/>
      <c r="J493" s="14"/>
      <c r="K493" s="16"/>
    </row>
    <row r="494" spans="1:11" ht="20.25" x14ac:dyDescent="0.25">
      <c r="A494" s="30" t="s">
        <v>124</v>
      </c>
      <c r="B494" s="84" t="s">
        <v>127</v>
      </c>
      <c r="C494" s="84"/>
      <c r="D494" s="84"/>
      <c r="E494" s="84"/>
      <c r="F494" s="84"/>
      <c r="G494" s="23">
        <v>0</v>
      </c>
      <c r="I494" s="9"/>
      <c r="J494" s="14"/>
      <c r="K494" s="16"/>
    </row>
    <row r="495" spans="1:11" ht="20.25" x14ac:dyDescent="0.25">
      <c r="A495" s="40">
        <v>2</v>
      </c>
      <c r="B495" s="85" t="s">
        <v>46</v>
      </c>
      <c r="C495" s="86"/>
      <c r="D495" s="86"/>
      <c r="E495" s="86"/>
      <c r="F495" s="86"/>
      <c r="G495" s="87"/>
      <c r="I495" s="10"/>
      <c r="J495" s="13"/>
      <c r="K495" s="16"/>
    </row>
    <row r="496" spans="1:11" ht="20.25" x14ac:dyDescent="0.25">
      <c r="A496" s="30" t="s">
        <v>104</v>
      </c>
      <c r="B496" s="115" t="s">
        <v>47</v>
      </c>
      <c r="C496" s="115"/>
      <c r="D496" s="115"/>
      <c r="E496" s="115"/>
      <c r="F496" s="115"/>
      <c r="G496" s="23">
        <v>0</v>
      </c>
      <c r="I496" s="9"/>
      <c r="J496" s="13"/>
      <c r="K496" s="16"/>
    </row>
    <row r="497" spans="1:11" ht="20.25" x14ac:dyDescent="0.25">
      <c r="A497" s="30" t="s">
        <v>105</v>
      </c>
      <c r="B497" s="115" t="s">
        <v>48</v>
      </c>
      <c r="C497" s="115"/>
      <c r="D497" s="115"/>
      <c r="E497" s="115"/>
      <c r="F497" s="115"/>
      <c r="G497" s="23">
        <v>0</v>
      </c>
      <c r="I497" s="8"/>
      <c r="J497" s="13"/>
      <c r="K497" s="16"/>
    </row>
    <row r="498" spans="1:11" ht="20.25" customHeight="1" x14ac:dyDescent="0.25">
      <c r="A498" s="41" t="s">
        <v>6</v>
      </c>
      <c r="B498" s="88" t="s">
        <v>17</v>
      </c>
      <c r="C498" s="89"/>
      <c r="D498" s="89"/>
      <c r="E498" s="89"/>
      <c r="F498" s="89"/>
      <c r="G498" s="90"/>
      <c r="I498" s="8"/>
      <c r="J498" s="13"/>
      <c r="K498" s="5"/>
    </row>
    <row r="499" spans="1:11" ht="20.25" x14ac:dyDescent="0.25">
      <c r="A499" s="30" t="s">
        <v>106</v>
      </c>
      <c r="B499" s="80" t="s">
        <v>101</v>
      </c>
      <c r="C499" s="80"/>
      <c r="D499" s="80"/>
      <c r="E499" s="80"/>
      <c r="F499" s="80"/>
      <c r="G499" s="23">
        <v>0</v>
      </c>
      <c r="I499" s="8"/>
      <c r="J499" s="13"/>
      <c r="K499" s="5"/>
    </row>
    <row r="500" spans="1:11" ht="20.25" x14ac:dyDescent="0.25">
      <c r="A500" s="30" t="s">
        <v>107</v>
      </c>
      <c r="B500" s="80" t="s">
        <v>100</v>
      </c>
      <c r="C500" s="80"/>
      <c r="D500" s="80"/>
      <c r="E500" s="80"/>
      <c r="F500" s="80"/>
      <c r="G500" s="23">
        <v>0</v>
      </c>
      <c r="I500" s="8"/>
      <c r="J500" s="13"/>
      <c r="K500" s="5"/>
    </row>
    <row r="501" spans="1:11" ht="20.25" x14ac:dyDescent="0.25">
      <c r="A501" s="30" t="s">
        <v>108</v>
      </c>
      <c r="B501" s="80" t="s">
        <v>99</v>
      </c>
      <c r="C501" s="80"/>
      <c r="D501" s="80"/>
      <c r="E501" s="80"/>
      <c r="F501" s="80"/>
      <c r="G501" s="23">
        <v>0</v>
      </c>
      <c r="I501" s="8"/>
      <c r="J501" s="13"/>
      <c r="K501" s="5"/>
    </row>
    <row r="502" spans="1:11" ht="20.25" customHeight="1" x14ac:dyDescent="0.25">
      <c r="A502" s="41" t="s">
        <v>7</v>
      </c>
      <c r="B502" s="88" t="s">
        <v>14</v>
      </c>
      <c r="C502" s="89"/>
      <c r="D502" s="89"/>
      <c r="E502" s="89"/>
      <c r="F502" s="89"/>
      <c r="G502" s="90"/>
      <c r="I502" s="8"/>
      <c r="J502" s="13"/>
      <c r="K502" s="5"/>
    </row>
    <row r="503" spans="1:11" ht="20.25" customHeight="1" x14ac:dyDescent="0.25">
      <c r="A503" s="30" t="s">
        <v>49</v>
      </c>
      <c r="B503" s="84" t="s">
        <v>15</v>
      </c>
      <c r="C503" s="84"/>
      <c r="D503" s="84"/>
      <c r="E503" s="84"/>
      <c r="F503" s="84"/>
      <c r="G503" s="23">
        <v>0</v>
      </c>
      <c r="I503" s="8"/>
      <c r="J503" s="13"/>
      <c r="K503" s="5"/>
    </row>
    <row r="504" spans="1:11" ht="20.25" x14ac:dyDescent="0.25">
      <c r="A504" s="30" t="s">
        <v>50</v>
      </c>
      <c r="B504" s="84" t="s">
        <v>96</v>
      </c>
      <c r="C504" s="84"/>
      <c r="D504" s="84"/>
      <c r="E504" s="84"/>
      <c r="F504" s="84"/>
      <c r="G504" s="23">
        <v>0</v>
      </c>
      <c r="I504" s="8"/>
      <c r="J504" s="13"/>
      <c r="K504" s="5"/>
    </row>
    <row r="505" spans="1:11" ht="20.25" x14ac:dyDescent="0.25">
      <c r="A505" s="30" t="s">
        <v>51</v>
      </c>
      <c r="B505" s="84" t="s">
        <v>97</v>
      </c>
      <c r="C505" s="84"/>
      <c r="D505" s="84"/>
      <c r="E505" s="84"/>
      <c r="F505" s="84"/>
      <c r="G505" s="23">
        <v>0</v>
      </c>
      <c r="I505" s="8"/>
      <c r="J505" s="13"/>
      <c r="K505" s="5"/>
    </row>
    <row r="506" spans="1:11" ht="20.25" customHeight="1" x14ac:dyDescent="0.25">
      <c r="A506" s="30" t="s">
        <v>52</v>
      </c>
      <c r="B506" s="84" t="s">
        <v>98</v>
      </c>
      <c r="C506" s="84"/>
      <c r="D506" s="84"/>
      <c r="E506" s="84"/>
      <c r="F506" s="84"/>
      <c r="G506" s="23">
        <v>0</v>
      </c>
      <c r="I506" s="8"/>
      <c r="J506" s="13"/>
      <c r="K506" s="5"/>
    </row>
    <row r="507" spans="1:11" ht="20.25" x14ac:dyDescent="0.25">
      <c r="A507" s="46">
        <v>5</v>
      </c>
      <c r="B507" s="88" t="s">
        <v>16</v>
      </c>
      <c r="C507" s="89"/>
      <c r="D507" s="89"/>
      <c r="E507" s="89"/>
      <c r="F507" s="89"/>
      <c r="G507" s="90"/>
      <c r="I507" s="8"/>
      <c r="J507" s="13"/>
      <c r="K507" s="5"/>
    </row>
    <row r="508" spans="1:11" ht="20.25" customHeight="1" x14ac:dyDescent="0.25">
      <c r="A508" s="39" t="s">
        <v>53</v>
      </c>
      <c r="B508" s="81" t="s">
        <v>102</v>
      </c>
      <c r="C508" s="82"/>
      <c r="D508" s="82"/>
      <c r="E508" s="82"/>
      <c r="F508" s="83"/>
      <c r="G508" s="23">
        <v>0</v>
      </c>
      <c r="I508" s="9"/>
      <c r="J508" s="19"/>
      <c r="K508" s="7"/>
    </row>
    <row r="509" spans="1:11" ht="20.25" customHeight="1" x14ac:dyDescent="0.25">
      <c r="A509" s="39" t="s">
        <v>54</v>
      </c>
      <c r="B509" s="81" t="s">
        <v>18</v>
      </c>
      <c r="C509" s="82"/>
      <c r="D509" s="82"/>
      <c r="E509" s="82"/>
      <c r="F509" s="83"/>
      <c r="G509" s="23">
        <v>0</v>
      </c>
      <c r="I509" s="9"/>
      <c r="J509" s="19"/>
      <c r="K509" s="7"/>
    </row>
    <row r="510" spans="1:11" ht="20.25" customHeight="1" x14ac:dyDescent="0.25">
      <c r="A510" s="39" t="s">
        <v>55</v>
      </c>
      <c r="B510" s="84" t="s">
        <v>206</v>
      </c>
      <c r="C510" s="84"/>
      <c r="D510" s="84"/>
      <c r="E510" s="84"/>
      <c r="F510" s="81"/>
      <c r="G510" s="23">
        <v>0</v>
      </c>
      <c r="I510" s="9"/>
      <c r="J510" s="19"/>
      <c r="K510" s="7"/>
    </row>
    <row r="511" spans="1:11" ht="20.25" customHeight="1" x14ac:dyDescent="0.25">
      <c r="A511" s="39" t="s">
        <v>205</v>
      </c>
      <c r="B511" s="84" t="s">
        <v>19</v>
      </c>
      <c r="C511" s="84"/>
      <c r="D511" s="84"/>
      <c r="E511" s="84"/>
      <c r="F511" s="81"/>
      <c r="G511" s="23">
        <v>0</v>
      </c>
      <c r="I511" s="9"/>
      <c r="J511" s="19"/>
      <c r="K511" s="7"/>
    </row>
    <row r="512" spans="1:11" x14ac:dyDescent="0.25">
      <c r="A512" s="108"/>
      <c r="B512" s="108"/>
      <c r="C512" s="108"/>
      <c r="D512" s="108"/>
      <c r="E512" s="108"/>
      <c r="F512" s="108"/>
      <c r="G512" s="6"/>
      <c r="H512" s="6"/>
      <c r="I512" s="6"/>
      <c r="J512" s="6"/>
      <c r="K512" s="3"/>
    </row>
    <row r="513" spans="1:11" ht="15.75" customHeight="1" x14ac:dyDescent="0.25">
      <c r="A513" s="103" t="s">
        <v>144</v>
      </c>
      <c r="B513" s="104"/>
      <c r="C513" s="104"/>
      <c r="D513" s="104"/>
      <c r="E513" s="104"/>
      <c r="F513" s="105"/>
      <c r="G513" s="59"/>
      <c r="H513" s="106" t="s">
        <v>84</v>
      </c>
      <c r="I513" s="106"/>
      <c r="J513" s="106"/>
      <c r="K513" s="106"/>
    </row>
    <row r="514" spans="1:11" ht="15.75" customHeight="1" x14ac:dyDescent="0.25">
      <c r="A514" s="107" t="s">
        <v>235</v>
      </c>
      <c r="B514" s="107"/>
      <c r="C514" s="107"/>
      <c r="D514" s="107"/>
      <c r="E514" s="107"/>
      <c r="F514" s="107"/>
      <c r="G514" s="60"/>
      <c r="H514" s="106" t="s">
        <v>84</v>
      </c>
      <c r="I514" s="106"/>
      <c r="J514" s="106"/>
      <c r="K514" s="106"/>
    </row>
    <row r="515" spans="1:11" ht="15.75" customHeight="1" x14ac:dyDescent="0.25">
      <c r="A515" s="107" t="s">
        <v>199</v>
      </c>
      <c r="B515" s="107"/>
      <c r="C515" s="107"/>
      <c r="D515" s="107"/>
      <c r="E515" s="107"/>
      <c r="F515" s="107"/>
      <c r="G515" s="60"/>
      <c r="H515" s="106" t="s">
        <v>84</v>
      </c>
      <c r="I515" s="106"/>
      <c r="J515" s="106"/>
      <c r="K515" s="106"/>
    </row>
    <row r="516" spans="1:11" ht="15.75" customHeight="1" x14ac:dyDescent="0.25">
      <c r="A516" s="107" t="s">
        <v>198</v>
      </c>
      <c r="B516" s="107"/>
      <c r="C516" s="107"/>
      <c r="D516" s="107"/>
      <c r="E516" s="107"/>
      <c r="F516" s="107"/>
      <c r="G516" s="60"/>
      <c r="H516" s="106" t="s">
        <v>84</v>
      </c>
      <c r="I516" s="106"/>
      <c r="J516" s="106"/>
      <c r="K516" s="106"/>
    </row>
    <row r="517" spans="1:11" x14ac:dyDescent="0.25">
      <c r="A517" s="1"/>
      <c r="B517" s="2"/>
      <c r="C517" s="1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"/>
      <c r="B518" s="2"/>
      <c r="C518" s="1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"/>
      <c r="B519" s="2"/>
      <c r="C519" s="11"/>
      <c r="D519" s="1"/>
      <c r="E519" s="42"/>
      <c r="F519" s="1"/>
      <c r="G519" s="42"/>
      <c r="H519" s="42"/>
      <c r="I519" s="1"/>
      <c r="J519" s="114"/>
      <c r="K519" s="114"/>
    </row>
    <row r="520" spans="1:11" x14ac:dyDescent="0.25">
      <c r="A520" s="1"/>
      <c r="B520" s="2"/>
      <c r="C520" s="11"/>
      <c r="D520" s="1"/>
      <c r="E520" s="43" t="s">
        <v>128</v>
      </c>
      <c r="F520" s="43" t="s">
        <v>20</v>
      </c>
      <c r="G520" s="102" t="s">
        <v>129</v>
      </c>
      <c r="H520" s="102"/>
      <c r="I520" s="1"/>
      <c r="J520" s="102" t="s">
        <v>130</v>
      </c>
      <c r="K520" s="102"/>
    </row>
  </sheetData>
  <autoFilter ref="A5:K511" xr:uid="{2E7AA065-DF1E-41DF-A946-897EFD00E55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317">
    <mergeCell ref="A405:A414"/>
    <mergeCell ref="B405:B414"/>
    <mergeCell ref="A445:A452"/>
    <mergeCell ref="B445:B452"/>
    <mergeCell ref="A404:K404"/>
    <mergeCell ref="A470:I470"/>
    <mergeCell ref="A471:I471"/>
    <mergeCell ref="A472:I472"/>
    <mergeCell ref="A473:I473"/>
    <mergeCell ref="B415:B418"/>
    <mergeCell ref="A415:A418"/>
    <mergeCell ref="B419:B422"/>
    <mergeCell ref="B456:B460"/>
    <mergeCell ref="A456:A460"/>
    <mergeCell ref="A8:K8"/>
    <mergeCell ref="K6:K7"/>
    <mergeCell ref="A9:A26"/>
    <mergeCell ref="B9:B26"/>
    <mergeCell ref="C9:C10"/>
    <mergeCell ref="C11:C12"/>
    <mergeCell ref="C13:C14"/>
    <mergeCell ref="C15:C16"/>
    <mergeCell ref="C17:C18"/>
    <mergeCell ref="C19:C20"/>
    <mergeCell ref="C21:C22"/>
    <mergeCell ref="C23:C24"/>
    <mergeCell ref="K2:K3"/>
    <mergeCell ref="A4:K4"/>
    <mergeCell ref="A5:K5"/>
    <mergeCell ref="A6:A7"/>
    <mergeCell ref="B6:B7"/>
    <mergeCell ref="C6:C7"/>
    <mergeCell ref="D6:D7"/>
    <mergeCell ref="E6:E7"/>
    <mergeCell ref="F6:F7"/>
    <mergeCell ref="H6:H7"/>
    <mergeCell ref="I6:I7"/>
    <mergeCell ref="J6:J7"/>
    <mergeCell ref="G6:G7"/>
    <mergeCell ref="C52:C53"/>
    <mergeCell ref="C54:C55"/>
    <mergeCell ref="C56:C57"/>
    <mergeCell ref="C44:C45"/>
    <mergeCell ref="C46:C47"/>
    <mergeCell ref="C48:C49"/>
    <mergeCell ref="C50:C51"/>
    <mergeCell ref="B27:B43"/>
    <mergeCell ref="A27:A43"/>
    <mergeCell ref="A44:A62"/>
    <mergeCell ref="B44:B62"/>
    <mergeCell ref="C27:C28"/>
    <mergeCell ref="C29:C30"/>
    <mergeCell ref="C37:C38"/>
    <mergeCell ref="C39:C40"/>
    <mergeCell ref="C41:C42"/>
    <mergeCell ref="C31:C32"/>
    <mergeCell ref="C33:C34"/>
    <mergeCell ref="C35:C36"/>
    <mergeCell ref="C69:C70"/>
    <mergeCell ref="C71:C72"/>
    <mergeCell ref="C73:C74"/>
    <mergeCell ref="C58:C59"/>
    <mergeCell ref="A63:A81"/>
    <mergeCell ref="B63:B81"/>
    <mergeCell ref="C63:C64"/>
    <mergeCell ref="C65:C66"/>
    <mergeCell ref="C67:C68"/>
    <mergeCell ref="C75:C76"/>
    <mergeCell ref="C77:C78"/>
    <mergeCell ref="A82:A100"/>
    <mergeCell ref="B82:B100"/>
    <mergeCell ref="C82:C83"/>
    <mergeCell ref="C84:C85"/>
    <mergeCell ref="C92:C93"/>
    <mergeCell ref="C94:C95"/>
    <mergeCell ref="C96:C97"/>
    <mergeCell ref="C86:C87"/>
    <mergeCell ref="C88:C89"/>
    <mergeCell ref="C90:C91"/>
    <mergeCell ref="C109:C110"/>
    <mergeCell ref="C111:C112"/>
    <mergeCell ref="C113:C114"/>
    <mergeCell ref="A101:A119"/>
    <mergeCell ref="B101:B119"/>
    <mergeCell ref="C101:C102"/>
    <mergeCell ref="C103:C104"/>
    <mergeCell ref="C105:C106"/>
    <mergeCell ref="C107:C108"/>
    <mergeCell ref="C126:C127"/>
    <mergeCell ref="C128:C129"/>
    <mergeCell ref="C130:C131"/>
    <mergeCell ref="C115:C116"/>
    <mergeCell ref="A120:A138"/>
    <mergeCell ref="B120:B138"/>
    <mergeCell ref="C120:C121"/>
    <mergeCell ref="C122:C123"/>
    <mergeCell ref="C124:C125"/>
    <mergeCell ref="C132:C133"/>
    <mergeCell ref="C134:C135"/>
    <mergeCell ref="A139:A157"/>
    <mergeCell ref="B139:B157"/>
    <mergeCell ref="C139:C140"/>
    <mergeCell ref="C141:C142"/>
    <mergeCell ref="C149:C150"/>
    <mergeCell ref="C151:C152"/>
    <mergeCell ref="C153:C154"/>
    <mergeCell ref="C143:C144"/>
    <mergeCell ref="C145:C146"/>
    <mergeCell ref="C147:C148"/>
    <mergeCell ref="C166:C167"/>
    <mergeCell ref="C168:C169"/>
    <mergeCell ref="C170:C171"/>
    <mergeCell ref="A158:A174"/>
    <mergeCell ref="B158:B174"/>
    <mergeCell ref="C158:C159"/>
    <mergeCell ref="C160:C161"/>
    <mergeCell ref="C162:C163"/>
    <mergeCell ref="C164:C165"/>
    <mergeCell ref="C181:C182"/>
    <mergeCell ref="C183:C184"/>
    <mergeCell ref="C185:C186"/>
    <mergeCell ref="C172:C173"/>
    <mergeCell ref="A175:A190"/>
    <mergeCell ref="B175:B190"/>
    <mergeCell ref="C175:C176"/>
    <mergeCell ref="C177:C178"/>
    <mergeCell ref="C179:C180"/>
    <mergeCell ref="C187:C188"/>
    <mergeCell ref="C189:C190"/>
    <mergeCell ref="A191:A206"/>
    <mergeCell ref="B191:B206"/>
    <mergeCell ref="C191:C192"/>
    <mergeCell ref="C193:C194"/>
    <mergeCell ref="C201:C202"/>
    <mergeCell ref="C203:C204"/>
    <mergeCell ref="C205:C206"/>
    <mergeCell ref="C195:C196"/>
    <mergeCell ref="C197:C198"/>
    <mergeCell ref="C199:C200"/>
    <mergeCell ref="C215:C216"/>
    <mergeCell ref="C217:C218"/>
    <mergeCell ref="C219:C220"/>
    <mergeCell ref="C207:C208"/>
    <mergeCell ref="C209:C210"/>
    <mergeCell ref="C211:C212"/>
    <mergeCell ref="C213:C214"/>
    <mergeCell ref="A207:A223"/>
    <mergeCell ref="B207:B223"/>
    <mergeCell ref="C230:C231"/>
    <mergeCell ref="C232:C233"/>
    <mergeCell ref="C234:C235"/>
    <mergeCell ref="C221:C222"/>
    <mergeCell ref="A224:A239"/>
    <mergeCell ref="B224:B239"/>
    <mergeCell ref="C224:C225"/>
    <mergeCell ref="C226:C227"/>
    <mergeCell ref="C228:C229"/>
    <mergeCell ref="C236:C237"/>
    <mergeCell ref="C238:C239"/>
    <mergeCell ref="A240:A255"/>
    <mergeCell ref="B240:B255"/>
    <mergeCell ref="C240:C241"/>
    <mergeCell ref="C242:C243"/>
    <mergeCell ref="C250:C251"/>
    <mergeCell ref="C252:C253"/>
    <mergeCell ref="C254:C255"/>
    <mergeCell ref="C244:C245"/>
    <mergeCell ref="C246:C247"/>
    <mergeCell ref="C248:C249"/>
    <mergeCell ref="C264:C265"/>
    <mergeCell ref="C266:C267"/>
    <mergeCell ref="C268:C269"/>
    <mergeCell ref="A256:A271"/>
    <mergeCell ref="B256:B271"/>
    <mergeCell ref="C256:C257"/>
    <mergeCell ref="C258:C259"/>
    <mergeCell ref="C260:C261"/>
    <mergeCell ref="C262:C263"/>
    <mergeCell ref="C278:C279"/>
    <mergeCell ref="C280:C281"/>
    <mergeCell ref="C270:C271"/>
    <mergeCell ref="A272:A284"/>
    <mergeCell ref="B272:B284"/>
    <mergeCell ref="C272:C273"/>
    <mergeCell ref="C274:C275"/>
    <mergeCell ref="C276:C277"/>
    <mergeCell ref="C291:C292"/>
    <mergeCell ref="C293:C294"/>
    <mergeCell ref="C295:C296"/>
    <mergeCell ref="C282:C283"/>
    <mergeCell ref="A285:A299"/>
    <mergeCell ref="B285:B299"/>
    <mergeCell ref="C285:C286"/>
    <mergeCell ref="C287:C288"/>
    <mergeCell ref="C289:C290"/>
    <mergeCell ref="C306:C307"/>
    <mergeCell ref="C308:C309"/>
    <mergeCell ref="C310:C311"/>
    <mergeCell ref="C297:C298"/>
    <mergeCell ref="A300:A317"/>
    <mergeCell ref="B300:B317"/>
    <mergeCell ref="C300:C301"/>
    <mergeCell ref="C302:C303"/>
    <mergeCell ref="C304:C305"/>
    <mergeCell ref="C312:C313"/>
    <mergeCell ref="C314:C315"/>
    <mergeCell ref="A318:A336"/>
    <mergeCell ref="B318:B336"/>
    <mergeCell ref="C318:C319"/>
    <mergeCell ref="C320:C321"/>
    <mergeCell ref="C328:C329"/>
    <mergeCell ref="C330:C331"/>
    <mergeCell ref="C332:C333"/>
    <mergeCell ref="C322:C323"/>
    <mergeCell ref="C324:C325"/>
    <mergeCell ref="C326:C327"/>
    <mergeCell ref="C345:C346"/>
    <mergeCell ref="C347:C348"/>
    <mergeCell ref="A337:A349"/>
    <mergeCell ref="B337:B349"/>
    <mergeCell ref="C337:C338"/>
    <mergeCell ref="C339:C340"/>
    <mergeCell ref="C341:C342"/>
    <mergeCell ref="C343:C344"/>
    <mergeCell ref="C358:C359"/>
    <mergeCell ref="C360:C361"/>
    <mergeCell ref="C362:C363"/>
    <mergeCell ref="A350:A364"/>
    <mergeCell ref="B350:B364"/>
    <mergeCell ref="C350:C351"/>
    <mergeCell ref="C352:C353"/>
    <mergeCell ref="C354:C355"/>
    <mergeCell ref="C356:C357"/>
    <mergeCell ref="C373:C374"/>
    <mergeCell ref="C375:C376"/>
    <mergeCell ref="A365:A377"/>
    <mergeCell ref="B365:B377"/>
    <mergeCell ref="C365:C366"/>
    <mergeCell ref="C367:C368"/>
    <mergeCell ref="C369:C370"/>
    <mergeCell ref="C371:C372"/>
    <mergeCell ref="C386:C387"/>
    <mergeCell ref="C388:C389"/>
    <mergeCell ref="A378:A390"/>
    <mergeCell ref="B378:B390"/>
    <mergeCell ref="C378:C379"/>
    <mergeCell ref="C380:C381"/>
    <mergeCell ref="C382:C383"/>
    <mergeCell ref="C384:C385"/>
    <mergeCell ref="C399:C400"/>
    <mergeCell ref="C401:C402"/>
    <mergeCell ref="A391:A403"/>
    <mergeCell ref="B391:B403"/>
    <mergeCell ref="C391:C392"/>
    <mergeCell ref="C393:C394"/>
    <mergeCell ref="C395:C396"/>
    <mergeCell ref="C397:C398"/>
    <mergeCell ref="J519:K519"/>
    <mergeCell ref="B507:G507"/>
    <mergeCell ref="A419:A422"/>
    <mergeCell ref="B423:B426"/>
    <mergeCell ref="A423:A426"/>
    <mergeCell ref="B439:B444"/>
    <mergeCell ref="A439:A444"/>
    <mergeCell ref="B427:B433"/>
    <mergeCell ref="A427:A433"/>
    <mergeCell ref="B434:B438"/>
    <mergeCell ref="A434:A438"/>
    <mergeCell ref="B506:F506"/>
    <mergeCell ref="B496:F496"/>
    <mergeCell ref="B497:F497"/>
    <mergeCell ref="B499:F499"/>
    <mergeCell ref="B500:F500"/>
    <mergeCell ref="B502:G502"/>
    <mergeCell ref="B503:F503"/>
    <mergeCell ref="B504:F504"/>
    <mergeCell ref="B505:F505"/>
    <mergeCell ref="J520:K520"/>
    <mergeCell ref="A513:F513"/>
    <mergeCell ref="H513:K513"/>
    <mergeCell ref="A514:F514"/>
    <mergeCell ref="H514:K514"/>
    <mergeCell ref="A515:F515"/>
    <mergeCell ref="H515:K515"/>
    <mergeCell ref="B508:F508"/>
    <mergeCell ref="B509:F509"/>
    <mergeCell ref="B511:F511"/>
    <mergeCell ref="A512:F512"/>
    <mergeCell ref="A516:F516"/>
    <mergeCell ref="H516:K516"/>
    <mergeCell ref="B510:F510"/>
    <mergeCell ref="G520:H520"/>
    <mergeCell ref="B480:F480"/>
    <mergeCell ref="B481:F481"/>
    <mergeCell ref="B482:F482"/>
    <mergeCell ref="B495:G495"/>
    <mergeCell ref="B498:G498"/>
    <mergeCell ref="A465:A468"/>
    <mergeCell ref="A476:G476"/>
    <mergeCell ref="A475:G475"/>
    <mergeCell ref="B478:G478"/>
    <mergeCell ref="B477:F477"/>
    <mergeCell ref="B479:F479"/>
    <mergeCell ref="B465:B468"/>
    <mergeCell ref="B501:F501"/>
    <mergeCell ref="B492:F492"/>
    <mergeCell ref="B493:F493"/>
    <mergeCell ref="B494:F494"/>
    <mergeCell ref="B483:F483"/>
    <mergeCell ref="B484:F484"/>
    <mergeCell ref="B485:F485"/>
    <mergeCell ref="B486:F486"/>
    <mergeCell ref="B487:F487"/>
    <mergeCell ref="B488:F488"/>
    <mergeCell ref="B489:F489"/>
    <mergeCell ref="B490:F490"/>
    <mergeCell ref="B491:F491"/>
  </mergeCells>
  <conditionalFormatting sqref="J512 A476 J9:K24 J26:K42 J44:K61 J63:K79 J82:K98 J101:K117 J120:K136 J139:K155 J158:K222 J224:K334 J337:K403 J405:K414 J417:K418 J421:K422 J425:K426 J429:K433 J441:K444 J436:K438 J458:K460 J453:K453 J467:K469">
    <cfRule type="cellIs" dxfId="37" priority="42" stopIfTrue="1" operator="equal">
      <formula>0</formula>
    </cfRule>
  </conditionalFormatting>
  <conditionalFormatting sqref="J25:K25">
    <cfRule type="cellIs" dxfId="36" priority="40" stopIfTrue="1" operator="equal">
      <formula>0</formula>
    </cfRule>
  </conditionalFormatting>
  <conditionalFormatting sqref="J43:K43">
    <cfRule type="cellIs" dxfId="35" priority="39" stopIfTrue="1" operator="equal">
      <formula>0</formula>
    </cfRule>
  </conditionalFormatting>
  <conditionalFormatting sqref="J62:K62">
    <cfRule type="cellIs" dxfId="34" priority="38" stopIfTrue="1" operator="equal">
      <formula>0</formula>
    </cfRule>
  </conditionalFormatting>
  <conditionalFormatting sqref="J80:K80">
    <cfRule type="cellIs" dxfId="33" priority="37" stopIfTrue="1" operator="equal">
      <formula>0</formula>
    </cfRule>
  </conditionalFormatting>
  <conditionalFormatting sqref="J81:K81">
    <cfRule type="cellIs" dxfId="32" priority="36" stopIfTrue="1" operator="equal">
      <formula>0</formula>
    </cfRule>
  </conditionalFormatting>
  <conditionalFormatting sqref="J99:K99">
    <cfRule type="cellIs" dxfId="31" priority="35" stopIfTrue="1" operator="equal">
      <formula>0</formula>
    </cfRule>
  </conditionalFormatting>
  <conditionalFormatting sqref="J100:K100">
    <cfRule type="cellIs" dxfId="30" priority="34" stopIfTrue="1" operator="equal">
      <formula>0</formula>
    </cfRule>
  </conditionalFormatting>
  <conditionalFormatting sqref="J118:K118">
    <cfRule type="cellIs" dxfId="29" priority="33" stopIfTrue="1" operator="equal">
      <formula>0</formula>
    </cfRule>
  </conditionalFormatting>
  <conditionalFormatting sqref="J119:K119">
    <cfRule type="cellIs" dxfId="28" priority="32" stopIfTrue="1" operator="equal">
      <formula>0</formula>
    </cfRule>
  </conditionalFormatting>
  <conditionalFormatting sqref="J137:K137">
    <cfRule type="cellIs" dxfId="27" priority="31" stopIfTrue="1" operator="equal">
      <formula>0</formula>
    </cfRule>
  </conditionalFormatting>
  <conditionalFormatting sqref="J138:K138">
    <cfRule type="cellIs" dxfId="26" priority="30" stopIfTrue="1" operator="equal">
      <formula>0</formula>
    </cfRule>
  </conditionalFormatting>
  <conditionalFormatting sqref="J156:K156">
    <cfRule type="cellIs" dxfId="25" priority="29" stopIfTrue="1" operator="equal">
      <formula>0</formula>
    </cfRule>
  </conditionalFormatting>
  <conditionalFormatting sqref="J157:K157">
    <cfRule type="cellIs" dxfId="24" priority="28" stopIfTrue="1" operator="equal">
      <formula>0</formula>
    </cfRule>
  </conditionalFormatting>
  <conditionalFormatting sqref="J223:K223">
    <cfRule type="cellIs" dxfId="23" priority="27" stopIfTrue="1" operator="equal">
      <formula>0</formula>
    </cfRule>
  </conditionalFormatting>
  <conditionalFormatting sqref="J335:K335">
    <cfRule type="cellIs" dxfId="22" priority="26" stopIfTrue="1" operator="equal">
      <formula>0</formula>
    </cfRule>
  </conditionalFormatting>
  <conditionalFormatting sqref="J336:K336">
    <cfRule type="cellIs" dxfId="21" priority="25" stopIfTrue="1" operator="equal">
      <formula>0</formula>
    </cfRule>
  </conditionalFormatting>
  <conditionalFormatting sqref="J415:K415">
    <cfRule type="cellIs" dxfId="20" priority="22" stopIfTrue="1" operator="equal">
      <formula>0</formula>
    </cfRule>
  </conditionalFormatting>
  <conditionalFormatting sqref="J416:K416">
    <cfRule type="cellIs" dxfId="19" priority="23" stopIfTrue="1" operator="equal">
      <formula>0</formula>
    </cfRule>
  </conditionalFormatting>
  <conditionalFormatting sqref="J419:K419">
    <cfRule type="cellIs" dxfId="18" priority="20" stopIfTrue="1" operator="equal">
      <formula>0</formula>
    </cfRule>
  </conditionalFormatting>
  <conditionalFormatting sqref="J420:K420">
    <cfRule type="cellIs" dxfId="17" priority="21" stopIfTrue="1" operator="equal">
      <formula>0</formula>
    </cfRule>
  </conditionalFormatting>
  <conditionalFormatting sqref="J423:K423">
    <cfRule type="cellIs" dxfId="16" priority="18" stopIfTrue="1" operator="equal">
      <formula>0</formula>
    </cfRule>
  </conditionalFormatting>
  <conditionalFormatting sqref="J424:K424">
    <cfRule type="cellIs" dxfId="15" priority="19" stopIfTrue="1" operator="equal">
      <formula>0</formula>
    </cfRule>
  </conditionalFormatting>
  <conditionalFormatting sqref="J427:K427">
    <cfRule type="cellIs" dxfId="14" priority="16" stopIfTrue="1" operator="equal">
      <formula>0</formula>
    </cfRule>
  </conditionalFormatting>
  <conditionalFormatting sqref="J428:K428">
    <cfRule type="cellIs" dxfId="13" priority="17" stopIfTrue="1" operator="equal">
      <formula>0</formula>
    </cfRule>
  </conditionalFormatting>
  <conditionalFormatting sqref="J439:K439">
    <cfRule type="cellIs" dxfId="12" priority="14" stopIfTrue="1" operator="equal">
      <formula>0</formula>
    </cfRule>
  </conditionalFormatting>
  <conditionalFormatting sqref="J434:K434">
    <cfRule type="cellIs" dxfId="11" priority="12" stopIfTrue="1" operator="equal">
      <formula>0</formula>
    </cfRule>
  </conditionalFormatting>
  <conditionalFormatting sqref="J440:K440">
    <cfRule type="cellIs" dxfId="10" priority="15" stopIfTrue="1" operator="equal">
      <formula>0</formula>
    </cfRule>
  </conditionalFormatting>
  <conditionalFormatting sqref="J445:K445">
    <cfRule type="cellIs" dxfId="9" priority="9" stopIfTrue="1" operator="equal">
      <formula>0</formula>
    </cfRule>
  </conditionalFormatting>
  <conditionalFormatting sqref="J435:K435">
    <cfRule type="cellIs" dxfId="8" priority="13" stopIfTrue="1" operator="equal">
      <formula>0</formula>
    </cfRule>
  </conditionalFormatting>
  <conditionalFormatting sqref="J448:K452">
    <cfRule type="cellIs" dxfId="7" priority="11" stopIfTrue="1" operator="equal">
      <formula>0</formula>
    </cfRule>
  </conditionalFormatting>
  <conditionalFormatting sqref="J446:K447">
    <cfRule type="cellIs" dxfId="6" priority="10" stopIfTrue="1" operator="equal">
      <formula>0</formula>
    </cfRule>
  </conditionalFormatting>
  <conditionalFormatting sqref="J457:K457">
    <cfRule type="cellIs" dxfId="5" priority="6" stopIfTrue="1" operator="equal">
      <formula>0</formula>
    </cfRule>
  </conditionalFormatting>
  <conditionalFormatting sqref="J456:K456">
    <cfRule type="cellIs" dxfId="4" priority="5" stopIfTrue="1" operator="equal">
      <formula>0</formula>
    </cfRule>
  </conditionalFormatting>
  <conditionalFormatting sqref="J454:K455">
    <cfRule type="cellIs" dxfId="3" priority="4" stopIfTrue="1" operator="equal">
      <formula>0</formula>
    </cfRule>
  </conditionalFormatting>
  <conditionalFormatting sqref="J461:K464">
    <cfRule type="cellIs" dxfId="2" priority="3" stopIfTrue="1" operator="equal">
      <formula>0</formula>
    </cfRule>
  </conditionalFormatting>
  <conditionalFormatting sqref="J466:K466">
    <cfRule type="cellIs" dxfId="1" priority="2" stopIfTrue="1" operator="equal">
      <formula>0</formula>
    </cfRule>
  </conditionalFormatting>
  <conditionalFormatting sqref="J465:K46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Васиян Игорь Иванович</dc:creator>
  <cp:lastModifiedBy>Коровин Александр Владимирович</cp:lastModifiedBy>
  <cp:lastPrinted>2021-08-18T02:45:11Z</cp:lastPrinted>
  <dcterms:created xsi:type="dcterms:W3CDTF">2021-08-16T03:54:46Z</dcterms:created>
  <dcterms:modified xsi:type="dcterms:W3CDTF">2024-04-09T03:51:12Z</dcterms:modified>
</cp:coreProperties>
</file>