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4 ОГЭ\8 2024\ПДО 138-БНГРЭ-2024 Аренда ДГУ в 2025-2026 гг\1 Запрос\Форма 6\"/>
    </mc:Choice>
  </mc:AlternateContent>
  <xr:revisionPtr revIDLastSave="0" documentId="13_ncr:1_{5A177271-E0FC-4127-A40F-70164B029221}" xr6:coauthVersionLast="47" xr6:coauthVersionMax="47" xr10:uidLastSave="{00000000-0000-0000-0000-000000000000}"/>
  <bookViews>
    <workbookView xWindow="-120" yWindow="-120" windowWidth="29040" windowHeight="15225" tabRatio="791" xr2:uid="{00000000-000D-0000-FFFF-FFFF00000000}"/>
  </bookViews>
  <sheets>
    <sheet name="6.1к" sheetId="43" r:id="rId1"/>
  </sheets>
  <definedNames>
    <definedName name="_xlnm.Print_Area" localSheetId="0">'6.1к'!$A$1:$H$38</definedName>
  </definedNames>
  <calcPr calcId="191029" fullPrecision="0"/>
</workbook>
</file>

<file path=xl/calcChain.xml><?xml version="1.0" encoding="utf-8"?>
<calcChain xmlns="http://schemas.openxmlformats.org/spreadsheetml/2006/main">
  <c r="H8" i="43" l="1"/>
  <c r="H12" i="43" l="1"/>
  <c r="H10" i="43"/>
  <c r="H13" i="43" l="1"/>
  <c r="H21" i="43"/>
  <c r="H22" i="43" s="1"/>
  <c r="H23" i="43" s="1"/>
  <c r="H24" i="43" s="1"/>
  <c r="G11" i="43"/>
  <c r="G9" i="43"/>
  <c r="H7" i="43" l="1"/>
  <c r="H11" i="43"/>
  <c r="H9" i="43"/>
  <c r="H14" i="43" l="1"/>
  <c r="H15" i="43" s="1"/>
  <c r="H16" i="43" l="1"/>
</calcChain>
</file>

<file path=xl/sharedStrings.xml><?xml version="1.0" encoding="utf-8"?>
<sst xmlns="http://schemas.openxmlformats.org/spreadsheetml/2006/main" count="50" uniqueCount="38">
  <si>
    <t>Единица измерения</t>
  </si>
  <si>
    <t>ВСЕГО с НДС:</t>
  </si>
  <si>
    <t xml:space="preserve">Цена за единицу, руб. </t>
  </si>
  <si>
    <t>№ этапа</t>
  </si>
  <si>
    <t>Наименование услуги</t>
  </si>
  <si>
    <t xml:space="preserve">Объем </t>
  </si>
  <si>
    <t>Стоимость (руб.)</t>
  </si>
  <si>
    <t>1.1.</t>
  </si>
  <si>
    <t>КОММЕРЧЕСКОЕ ПРЕДЛОЖЕНИЕ</t>
  </si>
  <si>
    <t>Если участник закупки не является плательщиком НДС в колонке "НДС, руб" проставить "0"</t>
  </si>
  <si>
    <t>Подпись:______________________________/Должность,Фамилия И.О./</t>
  </si>
  <si>
    <t xml:space="preserve">                                           мп</t>
  </si>
  <si>
    <t>№</t>
  </si>
  <si>
    <t>СПРАВОЧНО:</t>
  </si>
  <si>
    <t>Операция</t>
  </si>
  <si>
    <t>1</t>
  </si>
  <si>
    <t>Срок аренды, сут</t>
  </si>
  <si>
    <t>сут</t>
  </si>
  <si>
    <t>Период аренды</t>
  </si>
  <si>
    <t>2.1</t>
  </si>
  <si>
    <t>Предоставление в аренду дизель-генераторных установок ДГУ-500 кВт/625кВА  (для резерва)</t>
  </si>
  <si>
    <t>Предоставление обслуживающего персонала</t>
  </si>
  <si>
    <t>3.1</t>
  </si>
  <si>
    <t>ИТОГО стоимость аренды, без НДС:</t>
  </si>
  <si>
    <t>Общая сумма арендной платы по Договору, не может превышать итоговую стоимость,  указанную в настоящем Приложении.</t>
  </si>
  <si>
    <t>В период невозможности эксплуатации объекта аренды по обстоятельствам, за которые отвечает Арендатор, арендная плата Арендодателю выплачивается в сниженном размере. Сниженный размер арендной платы определяется как стоимость предоставления в аренду дизель-генераторных установок ДГУ-500 кВт/625кВА  для резерва за обе дизель-генераторные установки.</t>
  </si>
  <si>
    <t xml:space="preserve">Наименование </t>
  </si>
  <si>
    <t xml:space="preserve">Кол-во </t>
  </si>
  <si>
    <t>***Стоимость мобилизации и демобилизации включена в стоимость аренды. Арендодатель несет ответственность и осуществляет перевозку объекта аренды с базы Арендодателя на место эксплуатации объекта аренды, перевозку между объектами строительства скважин  и обратно, осуществляет мобилизацию и демобилизацию персонала до пункта сбора и обратно своими силами и за свой счет. Мобилизацию и демобилизацию персонала от пункта сбора на место эксплуатации объекта аренды  и обратно выполняет Арендатор за счет Арендодателя на основании отдельно заключенного агентского соглашения.</t>
  </si>
  <si>
    <t>Предоставление в аренду дизельных электрических станций ДЭС-500 кВт/625кВА (для работы)</t>
  </si>
  <si>
    <t>Опцион:
Опцион Арендатора в сторону увеличения объема (+) 100% от общего объема аренды;
Опцион Арендатора в сторону уменьшения объема (-) 100% от общего объема аренды.</t>
  </si>
  <si>
    <t>НДС</t>
  </si>
  <si>
    <t>Аренда дизель-генераторных установок ДГУ-500 кВт/625 кВА с обслуживающим персоналом на скважине № 302 Западно-Сузунского Лицензионного участка</t>
  </si>
  <si>
    <t>ИТОГО 2025г. Скважина № 302 Западно-Сузунского Лицензионного участка, стоимость аренды с НДС</t>
  </si>
  <si>
    <t>Мобилизация 3-х ДГУ до Объекта: Скважина № 302 Западно-Сузунского Лицензионного участка, РФ, Таймырский Долгано-Ненецкий муниципальный район, Западно-Сузунский-ЛУ справочно включено в стоимость в п.1, п. 2., п.3 ***</t>
  </si>
  <si>
    <t>01.05.2025 – 08.11.2025</t>
  </si>
  <si>
    <t>Форма 6.1к</t>
  </si>
  <si>
    <r>
      <t xml:space="preserve">ПДО № 138-БНГРЭ-2024.
</t>
    </r>
    <r>
      <rPr>
        <b/>
        <u/>
        <sz val="10"/>
        <rFont val="Times New Roman"/>
        <family val="1"/>
        <charset val="204"/>
      </rPr>
      <t xml:space="preserve"> Лот № 1</t>
    </r>
    <r>
      <rPr>
        <u/>
        <sz val="10"/>
        <rFont val="Times New Roman"/>
        <family val="1"/>
        <charset val="204"/>
      </rPr>
      <t xml:space="preserve"> «Аренда дизель-генераторных установок ДГУ-500  кВт/625 кВА с обслуживающим персоналом на скважине № 302 Западно-Сузунского Лицензионного участка»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</si>
</sst>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0">
    <xf numFmtId="0" fontId="0" fillId="0" borderId="0" xfId="0"/>
    <xf numFmtId="3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9" fontId="1" fillId="0" borderId="6" xfId="0" applyNumberFormat="1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4" fontId="1" fillId="3" borderId="18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/>
    </xf>
    <xf numFmtId="0" fontId="2" fillId="2" borderId="18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10" fontId="1" fillId="0" borderId="9" xfId="0" applyNumberFormat="1" applyFont="1" applyBorder="1" applyAlignment="1">
      <alignment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abSelected="1" view="pageBreakPreview" zoomScale="120" zoomScaleNormal="85" zoomScaleSheetLayoutView="120" workbookViewId="0">
      <selection activeCell="A6" sqref="A6"/>
    </sheetView>
  </sheetViews>
  <sheetFormatPr defaultRowHeight="12.75" x14ac:dyDescent="0.2"/>
  <cols>
    <col min="1" max="1" width="9.7109375" style="5" customWidth="1"/>
    <col min="2" max="2" width="68.7109375" style="5" customWidth="1"/>
    <col min="3" max="3" width="10.7109375" style="5" customWidth="1"/>
    <col min="4" max="6" width="13.140625" style="5" customWidth="1"/>
    <col min="7" max="7" width="12.28515625" style="1" customWidth="1"/>
    <col min="8" max="8" width="22.5703125" style="1" customWidth="1"/>
    <col min="9" max="9" width="9.28515625" style="5" bestFit="1" customWidth="1"/>
    <col min="10" max="16384" width="9.140625" style="5"/>
  </cols>
  <sheetData>
    <row r="1" spans="1:18" s="20" customFormat="1" x14ac:dyDescent="0.2">
      <c r="H1" s="5" t="s">
        <v>36</v>
      </c>
    </row>
    <row r="2" spans="1:18" s="20" customFormat="1" x14ac:dyDescent="0.2">
      <c r="H2" s="31"/>
    </row>
    <row r="3" spans="1:18" s="20" customFormat="1" x14ac:dyDescent="0.2">
      <c r="A3" s="62" t="s">
        <v>8</v>
      </c>
      <c r="B3" s="62"/>
      <c r="C3" s="62"/>
      <c r="D3" s="62"/>
      <c r="E3" s="62"/>
      <c r="F3" s="62"/>
      <c r="G3" s="62"/>
      <c r="H3" s="62"/>
    </row>
    <row r="4" spans="1:18" s="20" customFormat="1" x14ac:dyDescent="0.2">
      <c r="A4" s="5"/>
      <c r="B4" s="1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20" customFormat="1" ht="27" customHeight="1" thickBot="1" x14ac:dyDescent="0.25">
      <c r="A5" s="72" t="s">
        <v>37</v>
      </c>
      <c r="B5" s="72"/>
      <c r="C5" s="72"/>
      <c r="D5" s="72"/>
      <c r="E5" s="72"/>
      <c r="F5" s="72"/>
      <c r="G5" s="72"/>
      <c r="H5" s="72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s="20" customFormat="1" ht="25.5" x14ac:dyDescent="0.2">
      <c r="A6" s="33" t="s">
        <v>3</v>
      </c>
      <c r="B6" s="34" t="s">
        <v>26</v>
      </c>
      <c r="C6" s="34" t="s">
        <v>0</v>
      </c>
      <c r="D6" s="34" t="s">
        <v>2</v>
      </c>
      <c r="E6" s="34" t="s">
        <v>18</v>
      </c>
      <c r="F6" s="34" t="s">
        <v>16</v>
      </c>
      <c r="G6" s="35" t="s">
        <v>27</v>
      </c>
      <c r="H6" s="36" t="s">
        <v>6</v>
      </c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20" customFormat="1" ht="25.5" x14ac:dyDescent="0.2">
      <c r="A7" s="7">
        <v>1</v>
      </c>
      <c r="B7" s="46" t="s">
        <v>29</v>
      </c>
      <c r="C7" s="10"/>
      <c r="D7" s="9"/>
      <c r="E7" s="50"/>
      <c r="F7" s="50"/>
      <c r="G7" s="11">
        <v>2</v>
      </c>
      <c r="H7" s="40">
        <f>SUM(H8:H8)</f>
        <v>0</v>
      </c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1:18" s="20" customFormat="1" ht="25.5" x14ac:dyDescent="0.2">
      <c r="A8" s="38" t="s">
        <v>7</v>
      </c>
      <c r="B8" s="48" t="s">
        <v>32</v>
      </c>
      <c r="C8" s="12" t="s">
        <v>17</v>
      </c>
      <c r="D8" s="49">
        <v>0</v>
      </c>
      <c r="E8" s="52" t="s">
        <v>35</v>
      </c>
      <c r="F8" s="2">
        <v>192</v>
      </c>
      <c r="G8" s="53">
        <v>2</v>
      </c>
      <c r="H8" s="41">
        <f>D8*F8*G8</f>
        <v>0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8" s="20" customFormat="1" ht="25.5" x14ac:dyDescent="0.2">
      <c r="A9" s="7">
        <v>2</v>
      </c>
      <c r="B9" s="47" t="s">
        <v>20</v>
      </c>
      <c r="C9" s="10"/>
      <c r="D9" s="9"/>
      <c r="E9" s="51"/>
      <c r="F9" s="51"/>
      <c r="G9" s="11">
        <f>SUM(G10:G10)</f>
        <v>1</v>
      </c>
      <c r="H9" s="40">
        <f>SUM(H10:H10)</f>
        <v>0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8" s="20" customFormat="1" ht="25.5" x14ac:dyDescent="0.2">
      <c r="A10" s="4" t="s">
        <v>19</v>
      </c>
      <c r="B10" s="48" t="s">
        <v>32</v>
      </c>
      <c r="C10" s="12" t="s">
        <v>17</v>
      </c>
      <c r="D10" s="49">
        <v>0</v>
      </c>
      <c r="E10" s="52" t="s">
        <v>35</v>
      </c>
      <c r="F10" s="2">
        <v>192</v>
      </c>
      <c r="G10" s="53">
        <v>1</v>
      </c>
      <c r="H10" s="41">
        <f>D10*F10*G10</f>
        <v>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8" s="20" customFormat="1" ht="22.5" customHeight="1" x14ac:dyDescent="0.2">
      <c r="A11" s="7">
        <v>3</v>
      </c>
      <c r="B11" s="8" t="s">
        <v>21</v>
      </c>
      <c r="C11" s="10"/>
      <c r="D11" s="9"/>
      <c r="E11" s="9"/>
      <c r="F11" s="9"/>
      <c r="G11" s="11">
        <f>SUM(G12:G12)</f>
        <v>2</v>
      </c>
      <c r="H11" s="40">
        <f>SUM(H12:H12)</f>
        <v>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8" s="20" customFormat="1" ht="25.5" x14ac:dyDescent="0.2">
      <c r="A12" s="38" t="s">
        <v>22</v>
      </c>
      <c r="B12" s="48" t="s">
        <v>32</v>
      </c>
      <c r="C12" s="12" t="s">
        <v>17</v>
      </c>
      <c r="D12" s="49">
        <v>0</v>
      </c>
      <c r="E12" s="52" t="s">
        <v>35</v>
      </c>
      <c r="F12" s="2">
        <v>192</v>
      </c>
      <c r="G12" s="53">
        <v>2</v>
      </c>
      <c r="H12" s="41">
        <f>D12*F12*G12</f>
        <v>0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8" s="20" customFormat="1" ht="12.75" customHeight="1" x14ac:dyDescent="0.2">
      <c r="A13" s="30">
        <v>4</v>
      </c>
      <c r="B13" s="84" t="s">
        <v>33</v>
      </c>
      <c r="C13" s="85"/>
      <c r="D13" s="85"/>
      <c r="E13" s="85"/>
      <c r="F13" s="85"/>
      <c r="G13" s="86"/>
      <c r="H13" s="54">
        <f>H8+H10+H12</f>
        <v>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s="20" customFormat="1" x14ac:dyDescent="0.2">
      <c r="A14" s="7">
        <v>5</v>
      </c>
      <c r="B14" s="55" t="s">
        <v>23</v>
      </c>
      <c r="C14" s="56"/>
      <c r="D14" s="56"/>
      <c r="E14" s="56"/>
      <c r="F14" s="56"/>
      <c r="G14" s="57"/>
      <c r="H14" s="42">
        <f>H7+H9+H11</f>
        <v>0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8" s="20" customFormat="1" x14ac:dyDescent="0.2">
      <c r="A15" s="3">
        <v>6</v>
      </c>
      <c r="B15" s="63" t="s">
        <v>31</v>
      </c>
      <c r="C15" s="64"/>
      <c r="D15" s="64"/>
      <c r="E15" s="64"/>
      <c r="F15" s="64"/>
      <c r="G15" s="58">
        <v>0.2</v>
      </c>
      <c r="H15" s="43">
        <f>H14*G15</f>
        <v>0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spans="1:18" s="20" customFormat="1" x14ac:dyDescent="0.2">
      <c r="A16" s="10">
        <v>7</v>
      </c>
      <c r="B16" s="65" t="s">
        <v>1</v>
      </c>
      <c r="C16" s="66"/>
      <c r="D16" s="66"/>
      <c r="E16" s="66"/>
      <c r="F16" s="66"/>
      <c r="G16" s="67"/>
      <c r="H16" s="44">
        <f>H14+H15</f>
        <v>0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 s="20" customFormat="1" x14ac:dyDescent="0.2">
      <c r="A17" s="13"/>
      <c r="B17" s="14"/>
      <c r="C17" s="13"/>
      <c r="D17" s="15"/>
      <c r="E17" s="15"/>
      <c r="F17" s="15"/>
      <c r="G17" s="16"/>
      <c r="H17" s="17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s="20" customFormat="1" x14ac:dyDescent="0.2">
      <c r="A18" s="27"/>
      <c r="B18" s="14"/>
      <c r="C18" s="13"/>
      <c r="D18" s="13"/>
      <c r="E18" s="13"/>
      <c r="F18" s="13"/>
      <c r="G18" s="16"/>
      <c r="H18" s="28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s="20" customFormat="1" ht="25.5" x14ac:dyDescent="0.2">
      <c r="A19" s="29" t="s">
        <v>12</v>
      </c>
      <c r="B19" s="30" t="s">
        <v>4</v>
      </c>
      <c r="C19" s="30" t="s">
        <v>0</v>
      </c>
      <c r="D19" s="30" t="s">
        <v>2</v>
      </c>
      <c r="E19" s="87" t="s">
        <v>5</v>
      </c>
      <c r="F19" s="88"/>
      <c r="G19" s="89"/>
      <c r="H19" s="32" t="s">
        <v>6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</row>
    <row r="20" spans="1:18" s="20" customFormat="1" ht="18.75" customHeight="1" x14ac:dyDescent="0.2">
      <c r="A20" s="68" t="s">
        <v>13</v>
      </c>
      <c r="B20" s="69"/>
      <c r="C20" s="69"/>
      <c r="D20" s="69"/>
      <c r="E20" s="69"/>
      <c r="F20" s="69"/>
      <c r="G20" s="69"/>
      <c r="H20" s="70"/>
      <c r="I20" s="19"/>
      <c r="J20" s="19"/>
      <c r="K20" s="19"/>
      <c r="L20" s="19"/>
      <c r="M20" s="19"/>
      <c r="N20" s="19"/>
      <c r="O20" s="19"/>
      <c r="P20" s="19"/>
      <c r="Q20" s="19"/>
      <c r="R20" s="19"/>
    </row>
    <row r="21" spans="1:18" s="20" customFormat="1" ht="51" x14ac:dyDescent="0.2">
      <c r="A21" s="29" t="s">
        <v>15</v>
      </c>
      <c r="B21" s="6" t="s">
        <v>34</v>
      </c>
      <c r="C21" s="2" t="s">
        <v>14</v>
      </c>
      <c r="D21" s="39">
        <v>0</v>
      </c>
      <c r="E21" s="59">
        <v>1</v>
      </c>
      <c r="F21" s="60"/>
      <c r="G21" s="61"/>
      <c r="H21" s="45">
        <f t="shared" ref="H21" si="0">D21*E21</f>
        <v>0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</row>
    <row r="22" spans="1:18" s="20" customFormat="1" x14ac:dyDescent="0.2">
      <c r="A22" s="7">
        <v>2</v>
      </c>
      <c r="B22" s="55" t="s">
        <v>23</v>
      </c>
      <c r="C22" s="56"/>
      <c r="D22" s="56"/>
      <c r="E22" s="56"/>
      <c r="F22" s="56"/>
      <c r="G22" s="57"/>
      <c r="H22" s="42">
        <f>SUM(H21:H21)</f>
        <v>0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</row>
    <row r="23" spans="1:18" s="20" customFormat="1" x14ac:dyDescent="0.2">
      <c r="A23" s="3">
        <v>3</v>
      </c>
      <c r="B23" s="63" t="s">
        <v>31</v>
      </c>
      <c r="C23" s="64"/>
      <c r="D23" s="64"/>
      <c r="E23" s="64"/>
      <c r="F23" s="64"/>
      <c r="G23" s="58">
        <v>0.2</v>
      </c>
      <c r="H23" s="43">
        <f>H22*G23</f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</row>
    <row r="24" spans="1:18" s="20" customFormat="1" x14ac:dyDescent="0.2">
      <c r="A24" s="10">
        <v>4</v>
      </c>
      <c r="B24" s="65" t="s">
        <v>1</v>
      </c>
      <c r="C24" s="66"/>
      <c r="D24" s="66"/>
      <c r="E24" s="66"/>
      <c r="F24" s="66"/>
      <c r="G24" s="67"/>
      <c r="H24" s="44">
        <f>H22+H23</f>
        <v>0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</row>
    <row r="25" spans="1:18" s="20" customFormat="1" ht="13.5" thickBot="1" x14ac:dyDescent="0.25">
      <c r="I25" s="19"/>
      <c r="J25" s="19"/>
      <c r="K25" s="19"/>
      <c r="L25" s="19"/>
      <c r="M25" s="19"/>
      <c r="N25" s="19"/>
      <c r="O25" s="19"/>
      <c r="P25" s="19"/>
      <c r="Q25" s="19"/>
      <c r="R25" s="19"/>
    </row>
    <row r="26" spans="1:18" s="20" customFormat="1" x14ac:dyDescent="0.2">
      <c r="A26" s="73" t="s">
        <v>24</v>
      </c>
      <c r="B26" s="74"/>
      <c r="C26" s="74"/>
      <c r="D26" s="74"/>
      <c r="E26" s="74"/>
      <c r="F26" s="74"/>
      <c r="G26" s="74"/>
      <c r="H26" s="75"/>
      <c r="I26" s="19"/>
      <c r="J26" s="19"/>
      <c r="K26" s="19"/>
      <c r="L26" s="19"/>
      <c r="M26" s="19"/>
      <c r="N26" s="19"/>
      <c r="O26" s="19"/>
      <c r="P26" s="19"/>
      <c r="Q26" s="19"/>
      <c r="R26" s="19"/>
    </row>
    <row r="27" spans="1:18" s="20" customFormat="1" ht="13.5" thickBot="1" x14ac:dyDescent="0.25">
      <c r="A27" s="76"/>
      <c r="B27" s="77"/>
      <c r="C27" s="77"/>
      <c r="D27" s="77"/>
      <c r="E27" s="77"/>
      <c r="F27" s="77"/>
      <c r="G27" s="77"/>
      <c r="H27" s="78"/>
      <c r="I27" s="19"/>
      <c r="J27" s="19"/>
      <c r="K27" s="19"/>
      <c r="L27" s="19"/>
      <c r="M27" s="19"/>
      <c r="N27" s="19"/>
      <c r="O27" s="19"/>
      <c r="P27" s="19"/>
      <c r="Q27" s="19"/>
      <c r="R27" s="19"/>
    </row>
    <row r="28" spans="1:18" s="20" customFormat="1" x14ac:dyDescent="0.2">
      <c r="A28" s="79"/>
      <c r="B28" s="79"/>
      <c r="C28" s="79"/>
      <c r="D28" s="79"/>
      <c r="E28" s="79"/>
      <c r="F28" s="79"/>
      <c r="G28" s="79"/>
      <c r="H28" s="7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18" s="20" customFormat="1" ht="53.25" customHeight="1" x14ac:dyDescent="0.2">
      <c r="A29" s="80" t="s">
        <v>28</v>
      </c>
      <c r="B29" s="80"/>
      <c r="C29" s="80"/>
      <c r="D29" s="80"/>
      <c r="E29" s="80"/>
      <c r="F29" s="80"/>
      <c r="G29" s="80"/>
      <c r="H29" s="81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18" s="20" customFormat="1" ht="38.25" customHeight="1" x14ac:dyDescent="0.2">
      <c r="A30" s="82" t="s">
        <v>30</v>
      </c>
      <c r="B30" s="82"/>
      <c r="C30" s="82"/>
      <c r="D30" s="82"/>
      <c r="E30" s="82"/>
      <c r="F30" s="82"/>
      <c r="G30" s="82"/>
      <c r="H30" s="82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18" s="20" customFormat="1" x14ac:dyDescent="0.2">
      <c r="A31" s="83" t="s">
        <v>25</v>
      </c>
      <c r="B31" s="83"/>
      <c r="C31" s="83"/>
      <c r="D31" s="83"/>
      <c r="E31" s="83"/>
      <c r="F31" s="83"/>
      <c r="G31" s="83"/>
      <c r="H31" s="83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18" s="20" customFormat="1" x14ac:dyDescent="0.2">
      <c r="A32" s="83"/>
      <c r="B32" s="83"/>
      <c r="C32" s="83"/>
      <c r="D32" s="83"/>
      <c r="E32" s="83"/>
      <c r="F32" s="83"/>
      <c r="G32" s="83"/>
      <c r="H32" s="83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22" s="20" customFormat="1" x14ac:dyDescent="0.2">
      <c r="A33" s="37"/>
      <c r="B33" s="37"/>
      <c r="C33" s="37"/>
      <c r="D33" s="37"/>
      <c r="E33" s="37"/>
      <c r="F33" s="37"/>
      <c r="G33" s="37"/>
      <c r="H33" s="37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22" s="20" customFormat="1" x14ac:dyDescent="0.2">
      <c r="A34" s="37"/>
      <c r="B34" s="37"/>
      <c r="C34" s="37"/>
      <c r="D34" s="37"/>
      <c r="E34" s="37"/>
      <c r="F34" s="37"/>
      <c r="G34" s="37"/>
      <c r="H34" s="37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22" s="21" customFormat="1" x14ac:dyDescent="0.2">
      <c r="A35" s="20" t="s">
        <v>9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5"/>
      <c r="U35" s="5"/>
    </row>
    <row r="36" spans="1:22" s="21" customFormat="1" x14ac:dyDescent="0.2">
      <c r="A36" s="2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s="26" customFormat="1" x14ac:dyDescent="0.2">
      <c r="A37" s="23"/>
      <c r="B37" s="71" t="s">
        <v>10</v>
      </c>
      <c r="C37" s="71"/>
      <c r="D37" s="71"/>
      <c r="E37" s="24"/>
      <c r="F37" s="2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s="26" customFormat="1" x14ac:dyDescent="0.2">
      <c r="A38" s="23"/>
      <c r="B38" s="71" t="s">
        <v>11</v>
      </c>
      <c r="C38" s="71"/>
      <c r="D38" s="71"/>
      <c r="E38" s="24"/>
      <c r="F38" s="2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</sheetData>
  <mergeCells count="17">
    <mergeCell ref="B38:D38"/>
    <mergeCell ref="A5:H5"/>
    <mergeCell ref="B37:D37"/>
    <mergeCell ref="A26:H27"/>
    <mergeCell ref="A28:H28"/>
    <mergeCell ref="A29:H29"/>
    <mergeCell ref="A30:H30"/>
    <mergeCell ref="A31:H32"/>
    <mergeCell ref="B13:G13"/>
    <mergeCell ref="B16:G16"/>
    <mergeCell ref="B15:F15"/>
    <mergeCell ref="E19:G19"/>
    <mergeCell ref="E21:G21"/>
    <mergeCell ref="A3:H3"/>
    <mergeCell ref="B23:F23"/>
    <mergeCell ref="B24:G24"/>
    <mergeCell ref="A20:H20"/>
  </mergeCells>
  <phoneticPr fontId="0" type="noConversion"/>
  <printOptions horizontalCentered="1"/>
  <pageMargins left="0" right="0" top="0" bottom="0" header="0.31496062992125984" footer="0.31496062992125984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Коровин Александр Владимирович</cp:lastModifiedBy>
  <cp:lastPrinted>2024-01-12T07:10:58Z</cp:lastPrinted>
  <dcterms:created xsi:type="dcterms:W3CDTF">2005-05-03T05:07:13Z</dcterms:created>
  <dcterms:modified xsi:type="dcterms:W3CDTF">2024-12-10T07:26:02Z</dcterms:modified>
</cp:coreProperties>
</file>