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8 2024\ПДО 104-БНГРЭ-2024 Керн\1 Запрос\Формы 6\"/>
    </mc:Choice>
  </mc:AlternateContent>
  <xr:revisionPtr revIDLastSave="0" documentId="13_ncr:1_{5B0F7C08-779A-4DE1-836F-DCF329555058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 1" sheetId="1" r:id="rId1"/>
  </sheets>
  <definedNames>
    <definedName name="_xlnm.Print_Area" localSheetId="0">'лист 1'!$A$1:$E$53</definedName>
  </definedNames>
  <calcPr calcId="191029"/>
</workbook>
</file>

<file path=xl/calcChain.xml><?xml version="1.0" encoding="utf-8"?>
<calcChain xmlns="http://schemas.openxmlformats.org/spreadsheetml/2006/main">
  <c r="E46" i="1" l="1"/>
  <c r="E45" i="1"/>
  <c r="E43" i="1"/>
  <c r="E38" i="1" l="1"/>
  <c r="E30" i="1"/>
  <c r="E39" i="1" s="1"/>
  <c r="E41" i="1" s="1"/>
  <c r="E22" i="1"/>
  <c r="E16" i="1"/>
  <c r="E44" i="1" l="1"/>
</calcChain>
</file>

<file path=xl/sharedStrings.xml><?xml version="1.0" encoding="utf-8"?>
<sst xmlns="http://schemas.openxmlformats.org/spreadsheetml/2006/main" count="74" uniqueCount="71">
  <si>
    <t>№</t>
  </si>
  <si>
    <t>Статья расходов</t>
  </si>
  <si>
    <t>ФОТ</t>
  </si>
  <si>
    <t>среднесуточная заработная плата</t>
  </si>
  <si>
    <t>Итого</t>
  </si>
  <si>
    <t>Социальные отчисления(сренднегодовой расчет по регрессийвной шкале)</t>
  </si>
  <si>
    <t>3.</t>
  </si>
  <si>
    <t>Командировочные расходы с учетом авиа перелета</t>
  </si>
  <si>
    <t>питание</t>
  </si>
  <si>
    <t>5.</t>
  </si>
  <si>
    <t>6.</t>
  </si>
  <si>
    <t>Итого прямые затраты:</t>
  </si>
  <si>
    <t>7.</t>
  </si>
  <si>
    <t>Административные расходы</t>
  </si>
  <si>
    <t>Итого себестоимость</t>
  </si>
  <si>
    <t>8.</t>
  </si>
  <si>
    <t>Рентабильность</t>
  </si>
  <si>
    <t xml:space="preserve">Расходные реагенты и материалы, буровые головки </t>
  </si>
  <si>
    <t xml:space="preserve">Амортизационные расходы кернотборочное оборудование </t>
  </si>
  <si>
    <t>Другие прямые затраты (административные, связь, спецодежда и т.д.)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</si>
  <si>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</si>
  <si>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</si>
  <si>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</si>
  <si>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</si>
  <si>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</si>
  <si>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</si>
  <si>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</si>
  <si>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>полевая премия</t>
  </si>
  <si>
    <t>9.</t>
  </si>
  <si>
    <t>командировочные расходы, включаемые в доход</t>
  </si>
  <si>
    <t>коэффициент сложности условий труда</t>
  </si>
  <si>
    <t>проезд</t>
  </si>
  <si>
    <t>проживание</t>
  </si>
  <si>
    <t xml:space="preserve">запасные части и расходные материалы для керноотборочного снаряда, в том числе изолирующие стеклопластиковые тубусы для керна </t>
  </si>
  <si>
    <t>реагенты (изолирующая жидкость, пена для фиксации керна)</t>
  </si>
  <si>
    <t>буровые головки диаметром 220,7 мм</t>
  </si>
  <si>
    <t>система противозаклинки керна</t>
  </si>
  <si>
    <t xml:space="preserve">керновые ящики </t>
  </si>
  <si>
    <t>спецодежда</t>
  </si>
  <si>
    <t>страховка инженеров</t>
  </si>
  <si>
    <t>мобилизация и демобилизация</t>
  </si>
  <si>
    <t>мобильная связь</t>
  </si>
  <si>
    <t>неразрушающий контроль</t>
  </si>
  <si>
    <t>1.1</t>
  </si>
  <si>
    <t>1.2</t>
  </si>
  <si>
    <t>1.3</t>
  </si>
  <si>
    <t>1.4</t>
  </si>
  <si>
    <t>3.1</t>
  </si>
  <si>
    <t>3.2</t>
  </si>
  <si>
    <t>3.3</t>
  </si>
  <si>
    <t>4.1</t>
  </si>
  <si>
    <t>4.2</t>
  </si>
  <si>
    <t>4.3</t>
  </si>
  <si>
    <t>4.4</t>
  </si>
  <si>
    <t>4.5</t>
  </si>
  <si>
    <t>6.1</t>
  </si>
  <si>
    <t>6.2</t>
  </si>
  <si>
    <t>6.3</t>
  </si>
  <si>
    <t>6.4</t>
  </si>
  <si>
    <t>6.5</t>
  </si>
  <si>
    <t>10.</t>
  </si>
  <si>
    <t>Стоимость,
руб. без учета НДС</t>
  </si>
  <si>
    <t>ИТОГО 1 п.м., с учетом НДС (20%)</t>
  </si>
  <si>
    <t>4.6</t>
  </si>
  <si>
    <t>буровые головки диаметром 155,6 мм</t>
  </si>
  <si>
    <t>ИТОГО отбор 290 п.м. керна с учетом НДС (20%)</t>
  </si>
  <si>
    <t>по ЛОТУ №2 (ПДО №104-БНГРЭ-2024)</t>
  </si>
  <si>
    <r>
      <t xml:space="preserve">на </t>
    </r>
    <r>
      <rPr>
        <b/>
        <sz val="11"/>
        <rFont val="Times New Roman"/>
        <family val="1"/>
        <charset val="204"/>
      </rPr>
      <t>"Оказание услуг по технологическому сопровождению отбора изолированного керна при бурении поисково-оценочной скважины № 101 Восточно-Сузунского лицензионного участка в 2025 году"</t>
    </r>
  </si>
  <si>
    <t>Форма 6.2к "Коммерческое предложение"</t>
  </si>
  <si>
    <t>ИТОГО 1 п.м., без учета НДС</t>
  </si>
  <si>
    <t>ИТОГО отбор 290 п.м. керна без учета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</si>
</sst>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_-* #,##0.00_р_._-;\-* #,##0.00_р_._-;_-* &quot;-&quot;??_р_._-;_-@_-"/>
  </numFmts>
  <fonts count="1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Arial Cyr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0" fillId="0" borderId="0"/>
    <xf numFmtId="0" fontId="3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165" fontId="11" fillId="0" borderId="0" applyFont="0" applyFill="0" applyBorder="0" applyAlignment="0" applyProtection="0"/>
    <xf numFmtId="0" fontId="9" fillId="0" borderId="0"/>
    <xf numFmtId="0" fontId="12" fillId="0" borderId="0"/>
    <xf numFmtId="165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</cellStyleXfs>
  <cellXfs count="46">
    <xf numFmtId="0" fontId="0" fillId="0" borderId="0" xfId="0"/>
    <xf numFmtId="0" fontId="3" fillId="0" borderId="0" xfId="0" applyFont="1"/>
    <xf numFmtId="0" fontId="7" fillId="0" borderId="0" xfId="0" applyFont="1"/>
    <xf numFmtId="0" fontId="3" fillId="0" borderId="0" xfId="0" applyFont="1" applyAlignment="1">
      <alignment horizontal="right" vertical="center" wrapText="1"/>
    </xf>
    <xf numFmtId="0" fontId="4" fillId="0" borderId="0" xfId="0" applyFont="1"/>
    <xf numFmtId="0" fontId="6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left"/>
    </xf>
    <xf numFmtId="0" fontId="13" fillId="0" borderId="0" xfId="0" applyFont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right" vertical="center" wrapText="1"/>
    </xf>
    <xf numFmtId="164" fontId="4" fillId="4" borderId="6" xfId="0" applyNumberFormat="1" applyFont="1" applyFill="1" applyBorder="1" applyAlignment="1">
      <alignment horizontal="right" vertical="center" wrapText="1"/>
    </xf>
    <xf numFmtId="164" fontId="4" fillId="2" borderId="6" xfId="0" applyNumberFormat="1" applyFont="1" applyFill="1" applyBorder="1" applyAlignment="1">
      <alignment horizontal="right" vertical="center" wrapText="1"/>
    </xf>
    <xf numFmtId="164" fontId="3" fillId="3" borderId="6" xfId="0" applyNumberFormat="1" applyFont="1" applyFill="1" applyBorder="1" applyAlignment="1">
      <alignment horizontal="right" vertical="center" wrapText="1"/>
    </xf>
    <xf numFmtId="164" fontId="3" fillId="4" borderId="6" xfId="0" applyNumberFormat="1" applyFont="1" applyFill="1" applyBorder="1" applyAlignment="1">
      <alignment horizontal="right" vertical="center" wrapText="1"/>
    </xf>
    <xf numFmtId="0" fontId="6" fillId="0" borderId="0" xfId="15" applyFont="1" applyAlignment="1" applyProtection="1">
      <alignment vertical="center"/>
      <protection locked="0" hidden="1"/>
    </xf>
    <xf numFmtId="0" fontId="14" fillId="0" borderId="0" xfId="0" applyFont="1"/>
    <xf numFmtId="0" fontId="15" fillId="0" borderId="0" xfId="15" applyFont="1" applyAlignment="1" applyProtection="1">
      <alignment vertical="center"/>
      <protection locked="0" hidden="1"/>
    </xf>
    <xf numFmtId="164" fontId="4" fillId="3" borderId="6" xfId="0" applyNumberFormat="1" applyFont="1" applyFill="1" applyBorder="1" applyAlignment="1">
      <alignment horizontal="right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4" fillId="4" borderId="1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right" vertical="top" wrapText="1"/>
    </xf>
    <xf numFmtId="0" fontId="4" fillId="4" borderId="3" xfId="0" applyFont="1" applyFill="1" applyBorder="1" applyAlignment="1">
      <alignment horizontal="right" vertical="top" wrapText="1"/>
    </xf>
    <xf numFmtId="0" fontId="3" fillId="0" borderId="6" xfId="0" applyFont="1" applyBorder="1" applyAlignment="1">
      <alignment horizontal="left" vertical="top" wrapText="1"/>
    </xf>
    <xf numFmtId="0" fontId="4" fillId="4" borderId="6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4" borderId="6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13" fillId="0" borderId="0" xfId="0" applyFont="1" applyAlignment="1">
      <alignment horizontal="center" vertical="center"/>
    </xf>
    <xf numFmtId="0" fontId="7" fillId="2" borderId="5" xfId="0" applyFont="1" applyFill="1" applyBorder="1" applyAlignment="1">
      <alignment horizontal="center"/>
    </xf>
    <xf numFmtId="0" fontId="8" fillId="0" borderId="4" xfId="0" applyFont="1" applyBorder="1" applyAlignment="1">
      <alignment horizontal="center" vertical="top"/>
    </xf>
    <xf numFmtId="0" fontId="13" fillId="0" borderId="0" xfId="0" applyFont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</cellXfs>
  <cellStyles count="16">
    <cellStyle name="Normal 2" xfId="10" xr:uid="{00000000-0005-0000-0000-000000000000}"/>
    <cellStyle name="Normal_Drilling Cost Estimate Rev01" xfId="2" xr:uid="{00000000-0005-0000-0000-000001000000}"/>
    <cellStyle name="Обычный" xfId="0" builtinId="0"/>
    <cellStyle name="Обычный 2" xfId="1" xr:uid="{00000000-0005-0000-0000-000003000000}"/>
    <cellStyle name="Обычный 2 2" xfId="6" xr:uid="{00000000-0005-0000-0000-000004000000}"/>
    <cellStyle name="Обычный 2 3" xfId="12" xr:uid="{00000000-0005-0000-0000-000005000000}"/>
    <cellStyle name="Обычный 2 4" xfId="13" xr:uid="{00000000-0005-0000-0000-000006000000}"/>
    <cellStyle name="Обычный 2 5" xfId="14" xr:uid="{00000000-0005-0000-0000-000007000000}"/>
    <cellStyle name="Обычный 2 5 2" xfId="15" xr:uid="{7BCF92C5-B46E-4739-A113-5005F502952E}"/>
    <cellStyle name="Обычный 2 6" xfId="5" xr:uid="{00000000-0005-0000-0000-000008000000}"/>
    <cellStyle name="Обычный 3" xfId="3" xr:uid="{00000000-0005-0000-0000-000009000000}"/>
    <cellStyle name="Обычный 3 2" xfId="9" xr:uid="{00000000-0005-0000-0000-00000A000000}"/>
    <cellStyle name="Обычный 4" xfId="4" xr:uid="{00000000-0005-0000-0000-00000B000000}"/>
    <cellStyle name="Обычный 9 2" xfId="7" xr:uid="{00000000-0005-0000-0000-00000C000000}"/>
    <cellStyle name="Финансовый 2 2" xfId="8" xr:uid="{00000000-0005-0000-0000-00000D000000}"/>
    <cellStyle name="Финансовый 3" xfId="1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3"/>
  <sheetViews>
    <sheetView showGridLines="0" tabSelected="1" view="pageBreakPreview" zoomScaleSheetLayoutView="100" workbookViewId="0">
      <selection activeCell="A46" sqref="A46:D46"/>
    </sheetView>
  </sheetViews>
  <sheetFormatPr defaultRowHeight="12.75" x14ac:dyDescent="0.2"/>
  <cols>
    <col min="1" max="1" width="3.85546875" style="1" customWidth="1"/>
    <col min="2" max="2" width="48.85546875" style="1" customWidth="1"/>
    <col min="3" max="3" width="21" style="1" customWidth="1"/>
    <col min="4" max="4" width="12.85546875" style="1" customWidth="1"/>
    <col min="5" max="5" width="25.140625" style="1" customWidth="1"/>
    <col min="6" max="16384" width="9.140625" style="1"/>
  </cols>
  <sheetData>
    <row r="1" spans="1:5" ht="15.75" customHeight="1" x14ac:dyDescent="0.25">
      <c r="A1" s="2"/>
      <c r="C1" s="3"/>
      <c r="D1" s="3"/>
      <c r="E1" s="5" t="s">
        <v>68</v>
      </c>
    </row>
    <row r="2" spans="1:5" ht="15.75" customHeight="1" x14ac:dyDescent="0.25">
      <c r="A2" s="2"/>
      <c r="C2" s="3"/>
      <c r="D2" s="3"/>
      <c r="E2" s="5"/>
    </row>
    <row r="3" spans="1:5" ht="15.75" customHeight="1" x14ac:dyDescent="0.2">
      <c r="A3" s="39" t="s">
        <v>20</v>
      </c>
      <c r="B3" s="39"/>
      <c r="C3" s="39"/>
      <c r="D3" s="39"/>
      <c r="E3" s="39"/>
    </row>
    <row r="4" spans="1:5" ht="15.75" customHeight="1" x14ac:dyDescent="0.25">
      <c r="A4" s="40" t="s">
        <v>66</v>
      </c>
      <c r="B4" s="40"/>
      <c r="C4" s="40"/>
      <c r="D4" s="40"/>
      <c r="E4" s="40"/>
    </row>
    <row r="5" spans="1:5" ht="15.75" customHeight="1" x14ac:dyDescent="0.2">
      <c r="A5" s="42"/>
      <c r="B5" s="42"/>
      <c r="C5" s="42"/>
      <c r="D5" s="42"/>
      <c r="E5" s="42"/>
    </row>
    <row r="6" spans="1:5" ht="15.75" customHeight="1" x14ac:dyDescent="0.2">
      <c r="A6" s="43" t="s">
        <v>21</v>
      </c>
      <c r="B6" s="43"/>
      <c r="C6" s="43"/>
      <c r="D6" s="43"/>
      <c r="E6" s="43"/>
    </row>
    <row r="7" spans="1:5" ht="15.75" customHeight="1" x14ac:dyDescent="0.2">
      <c r="A7" s="41" t="s">
        <v>22</v>
      </c>
      <c r="B7" s="41"/>
      <c r="C7" s="41"/>
      <c r="D7" s="41"/>
      <c r="E7" s="41"/>
    </row>
    <row r="8" spans="1:5" ht="36.75" customHeight="1" x14ac:dyDescent="0.2">
      <c r="A8" s="44" t="s">
        <v>67</v>
      </c>
      <c r="B8" s="44"/>
      <c r="C8" s="44"/>
      <c r="D8" s="44"/>
      <c r="E8" s="44"/>
    </row>
    <row r="9" spans="1:5" ht="14.25" customHeight="1" x14ac:dyDescent="0.2">
      <c r="A9" s="8"/>
      <c r="B9" s="8"/>
      <c r="C9" s="8"/>
      <c r="D9" s="8"/>
      <c r="E9" s="8"/>
    </row>
    <row r="10" spans="1:5" ht="25.5" x14ac:dyDescent="0.2">
      <c r="A10" s="9" t="s">
        <v>0</v>
      </c>
      <c r="B10" s="45" t="s">
        <v>1</v>
      </c>
      <c r="C10" s="45"/>
      <c r="D10" s="45"/>
      <c r="E10" s="9" t="s">
        <v>61</v>
      </c>
    </row>
    <row r="11" spans="1:5" s="4" customFormat="1" x14ac:dyDescent="0.2">
      <c r="A11" s="19">
        <v>1</v>
      </c>
      <c r="B11" s="33" t="s">
        <v>2</v>
      </c>
      <c r="C11" s="33"/>
      <c r="D11" s="33"/>
      <c r="E11" s="33"/>
    </row>
    <row r="12" spans="1:5" ht="12.75" customHeight="1" x14ac:dyDescent="0.2">
      <c r="A12" s="20" t="s">
        <v>43</v>
      </c>
      <c r="B12" s="34" t="s">
        <v>3</v>
      </c>
      <c r="C12" s="35"/>
      <c r="D12" s="36"/>
      <c r="E12" s="10">
        <v>0</v>
      </c>
    </row>
    <row r="13" spans="1:5" ht="12.75" customHeight="1" x14ac:dyDescent="0.2">
      <c r="A13" s="20" t="s">
        <v>44</v>
      </c>
      <c r="B13" s="34" t="s">
        <v>27</v>
      </c>
      <c r="C13" s="35"/>
      <c r="D13" s="36"/>
      <c r="E13" s="10">
        <v>0</v>
      </c>
    </row>
    <row r="14" spans="1:5" ht="12.75" customHeight="1" x14ac:dyDescent="0.2">
      <c r="A14" s="20" t="s">
        <v>45</v>
      </c>
      <c r="B14" s="34" t="s">
        <v>29</v>
      </c>
      <c r="C14" s="25"/>
      <c r="D14" s="26"/>
      <c r="E14" s="10">
        <v>0</v>
      </c>
    </row>
    <row r="15" spans="1:5" ht="12.75" customHeight="1" x14ac:dyDescent="0.2">
      <c r="A15" s="20" t="s">
        <v>46</v>
      </c>
      <c r="B15" s="34" t="s">
        <v>30</v>
      </c>
      <c r="C15" s="25"/>
      <c r="D15" s="26"/>
      <c r="E15" s="10">
        <v>0</v>
      </c>
    </row>
    <row r="16" spans="1:5" ht="12.75" customHeight="1" x14ac:dyDescent="0.2">
      <c r="A16" s="29" t="s">
        <v>4</v>
      </c>
      <c r="B16" s="30"/>
      <c r="C16" s="30"/>
      <c r="D16" s="31"/>
      <c r="E16" s="11">
        <f>SUM(E12:E15)</f>
        <v>0</v>
      </c>
    </row>
    <row r="17" spans="1:5" ht="12.75" customHeight="1" x14ac:dyDescent="0.2">
      <c r="A17" s="19">
        <v>2</v>
      </c>
      <c r="B17" s="38" t="s">
        <v>5</v>
      </c>
      <c r="C17" s="38"/>
      <c r="D17" s="38"/>
      <c r="E17" s="12">
        <v>0</v>
      </c>
    </row>
    <row r="18" spans="1:5" ht="12.75" customHeight="1" x14ac:dyDescent="0.2">
      <c r="A18" s="19" t="s">
        <v>6</v>
      </c>
      <c r="B18" s="33" t="s">
        <v>7</v>
      </c>
      <c r="C18" s="33"/>
      <c r="D18" s="33"/>
      <c r="E18" s="33"/>
    </row>
    <row r="19" spans="1:5" ht="12.75" customHeight="1" x14ac:dyDescent="0.2">
      <c r="A19" s="20" t="s">
        <v>47</v>
      </c>
      <c r="B19" s="34" t="s">
        <v>31</v>
      </c>
      <c r="C19" s="25"/>
      <c r="D19" s="26"/>
      <c r="E19" s="10">
        <v>0</v>
      </c>
    </row>
    <row r="20" spans="1:5" ht="12.75" customHeight="1" x14ac:dyDescent="0.2">
      <c r="A20" s="20" t="s">
        <v>48</v>
      </c>
      <c r="B20" s="34" t="s">
        <v>32</v>
      </c>
      <c r="C20" s="25"/>
      <c r="D20" s="26"/>
      <c r="E20" s="10">
        <v>0</v>
      </c>
    </row>
    <row r="21" spans="1:5" ht="12.75" customHeight="1" x14ac:dyDescent="0.2">
      <c r="A21" s="20" t="s">
        <v>49</v>
      </c>
      <c r="B21" s="34" t="s">
        <v>8</v>
      </c>
      <c r="C21" s="25"/>
      <c r="D21" s="26"/>
      <c r="E21" s="10">
        <v>0</v>
      </c>
    </row>
    <row r="22" spans="1:5" ht="12.75" customHeight="1" x14ac:dyDescent="0.2">
      <c r="A22" s="29" t="s">
        <v>4</v>
      </c>
      <c r="B22" s="30"/>
      <c r="C22" s="30"/>
      <c r="D22" s="31"/>
      <c r="E22" s="11">
        <f>SUM(E19:E21)</f>
        <v>0</v>
      </c>
    </row>
    <row r="23" spans="1:5" ht="12.75" customHeight="1" x14ac:dyDescent="0.2">
      <c r="A23" s="19">
        <v>4</v>
      </c>
      <c r="B23" s="33" t="s">
        <v>17</v>
      </c>
      <c r="C23" s="33"/>
      <c r="D23" s="33"/>
      <c r="E23" s="33"/>
    </row>
    <row r="24" spans="1:5" ht="28.5" customHeight="1" x14ac:dyDescent="0.2">
      <c r="A24" s="20" t="s">
        <v>50</v>
      </c>
      <c r="B24" s="32" t="s">
        <v>33</v>
      </c>
      <c r="C24" s="32"/>
      <c r="D24" s="32"/>
      <c r="E24" s="10">
        <v>0</v>
      </c>
    </row>
    <row r="25" spans="1:5" ht="12.75" customHeight="1" x14ac:dyDescent="0.2">
      <c r="A25" s="20" t="s">
        <v>51</v>
      </c>
      <c r="B25" s="32" t="s">
        <v>34</v>
      </c>
      <c r="C25" s="32"/>
      <c r="D25" s="32"/>
      <c r="E25" s="10">
        <v>0</v>
      </c>
    </row>
    <row r="26" spans="1:5" ht="12.75" customHeight="1" x14ac:dyDescent="0.2">
      <c r="A26" s="20" t="s">
        <v>52</v>
      </c>
      <c r="B26" s="32" t="s">
        <v>35</v>
      </c>
      <c r="C26" s="32"/>
      <c r="D26" s="32"/>
      <c r="E26" s="10">
        <v>0</v>
      </c>
    </row>
    <row r="27" spans="1:5" ht="12.75" customHeight="1" x14ac:dyDescent="0.2">
      <c r="A27" s="20" t="s">
        <v>53</v>
      </c>
      <c r="B27" s="32" t="s">
        <v>64</v>
      </c>
      <c r="C27" s="32"/>
      <c r="D27" s="32"/>
      <c r="E27" s="10">
        <v>0</v>
      </c>
    </row>
    <row r="28" spans="1:5" ht="12.75" customHeight="1" x14ac:dyDescent="0.2">
      <c r="A28" s="20" t="s">
        <v>54</v>
      </c>
      <c r="B28" s="32" t="s">
        <v>36</v>
      </c>
      <c r="C28" s="32"/>
      <c r="D28" s="32"/>
      <c r="E28" s="10">
        <v>0</v>
      </c>
    </row>
    <row r="29" spans="1:5" ht="12.75" customHeight="1" x14ac:dyDescent="0.2">
      <c r="A29" s="20" t="s">
        <v>63</v>
      </c>
      <c r="B29" s="34" t="s">
        <v>37</v>
      </c>
      <c r="C29" s="25"/>
      <c r="D29" s="26"/>
      <c r="E29" s="10">
        <v>0</v>
      </c>
    </row>
    <row r="30" spans="1:5" ht="12.75" customHeight="1" x14ac:dyDescent="0.2">
      <c r="A30" s="29" t="s">
        <v>4</v>
      </c>
      <c r="B30" s="30"/>
      <c r="C30" s="30"/>
      <c r="D30" s="31"/>
      <c r="E30" s="11">
        <f>SUM(E24:E29)</f>
        <v>0</v>
      </c>
    </row>
    <row r="31" spans="1:5" ht="12.75" customHeight="1" x14ac:dyDescent="0.2">
      <c r="A31" s="19" t="s">
        <v>9</v>
      </c>
      <c r="B31" s="24" t="s">
        <v>18</v>
      </c>
      <c r="C31" s="27"/>
      <c r="D31" s="28"/>
      <c r="E31" s="12">
        <v>0</v>
      </c>
    </row>
    <row r="32" spans="1:5" ht="12.75" customHeight="1" x14ac:dyDescent="0.2">
      <c r="A32" s="19" t="s">
        <v>10</v>
      </c>
      <c r="B32" s="33" t="s">
        <v>19</v>
      </c>
      <c r="C32" s="33"/>
      <c r="D32" s="33"/>
      <c r="E32" s="33"/>
    </row>
    <row r="33" spans="1:5" ht="12.75" customHeight="1" x14ac:dyDescent="0.2">
      <c r="A33" s="20" t="s">
        <v>55</v>
      </c>
      <c r="B33" s="32" t="s">
        <v>38</v>
      </c>
      <c r="C33" s="32"/>
      <c r="D33" s="32"/>
      <c r="E33" s="10">
        <v>0</v>
      </c>
    </row>
    <row r="34" spans="1:5" ht="12.75" customHeight="1" x14ac:dyDescent="0.2">
      <c r="A34" s="20" t="s">
        <v>56</v>
      </c>
      <c r="B34" s="32" t="s">
        <v>39</v>
      </c>
      <c r="C34" s="32"/>
      <c r="D34" s="32"/>
      <c r="E34" s="10">
        <v>0</v>
      </c>
    </row>
    <row r="35" spans="1:5" ht="12.75" customHeight="1" x14ac:dyDescent="0.2">
      <c r="A35" s="20" t="s">
        <v>57</v>
      </c>
      <c r="B35" s="32" t="s">
        <v>40</v>
      </c>
      <c r="C35" s="32"/>
      <c r="D35" s="32"/>
      <c r="E35" s="10">
        <v>0</v>
      </c>
    </row>
    <row r="36" spans="1:5" ht="12.75" customHeight="1" x14ac:dyDescent="0.2">
      <c r="A36" s="20" t="s">
        <v>58</v>
      </c>
      <c r="B36" s="32" t="s">
        <v>41</v>
      </c>
      <c r="C36" s="32"/>
      <c r="D36" s="32"/>
      <c r="E36" s="10">
        <v>0</v>
      </c>
    </row>
    <row r="37" spans="1:5" ht="12.75" customHeight="1" x14ac:dyDescent="0.2">
      <c r="A37" s="20" t="s">
        <v>59</v>
      </c>
      <c r="B37" s="32" t="s">
        <v>42</v>
      </c>
      <c r="C37" s="32"/>
      <c r="D37" s="32"/>
      <c r="E37" s="10">
        <v>0</v>
      </c>
    </row>
    <row r="38" spans="1:5" ht="12.75" customHeight="1" x14ac:dyDescent="0.2">
      <c r="A38" s="29" t="s">
        <v>4</v>
      </c>
      <c r="B38" s="30"/>
      <c r="C38" s="30"/>
      <c r="D38" s="31"/>
      <c r="E38" s="11">
        <f>SUM(E33:E37)</f>
        <v>0</v>
      </c>
    </row>
    <row r="39" spans="1:5" ht="12.75" customHeight="1" x14ac:dyDescent="0.2">
      <c r="A39" s="20" t="s">
        <v>12</v>
      </c>
      <c r="B39" s="37" t="s">
        <v>11</v>
      </c>
      <c r="C39" s="25"/>
      <c r="D39" s="26"/>
      <c r="E39" s="13">
        <f>SUM(E16+E17+E22+E30+E31+E38)</f>
        <v>0</v>
      </c>
    </row>
    <row r="40" spans="1:5" ht="12.75" customHeight="1" x14ac:dyDescent="0.2">
      <c r="A40" s="19" t="s">
        <v>15</v>
      </c>
      <c r="B40" s="24" t="s">
        <v>13</v>
      </c>
      <c r="C40" s="25"/>
      <c r="D40" s="26"/>
      <c r="E40" s="10">
        <v>0</v>
      </c>
    </row>
    <row r="41" spans="1:5" ht="12.75" customHeight="1" x14ac:dyDescent="0.2">
      <c r="A41" s="19" t="s">
        <v>28</v>
      </c>
      <c r="B41" s="24" t="s">
        <v>14</v>
      </c>
      <c r="C41" s="25"/>
      <c r="D41" s="26"/>
      <c r="E41" s="14">
        <f>E39+E40</f>
        <v>0</v>
      </c>
    </row>
    <row r="42" spans="1:5" ht="12.75" customHeight="1" x14ac:dyDescent="0.2">
      <c r="A42" s="19" t="s">
        <v>60</v>
      </c>
      <c r="B42" s="33" t="s">
        <v>16</v>
      </c>
      <c r="C42" s="33"/>
      <c r="D42" s="33"/>
      <c r="E42" s="10">
        <v>0</v>
      </c>
    </row>
    <row r="43" spans="1:5" ht="12.75" customHeight="1" x14ac:dyDescent="0.2">
      <c r="A43" s="21" t="s">
        <v>69</v>
      </c>
      <c r="B43" s="22"/>
      <c r="C43" s="22"/>
      <c r="D43" s="23"/>
      <c r="E43" s="18">
        <f>(E41+E42)/290</f>
        <v>0</v>
      </c>
    </row>
    <row r="44" spans="1:5" ht="12.75" customHeight="1" x14ac:dyDescent="0.2">
      <c r="A44" s="21" t="s">
        <v>62</v>
      </c>
      <c r="B44" s="22"/>
      <c r="C44" s="22"/>
      <c r="D44" s="23"/>
      <c r="E44" s="18">
        <f>E43*1.2</f>
        <v>0</v>
      </c>
    </row>
    <row r="45" spans="1:5" ht="12.75" customHeight="1" x14ac:dyDescent="0.2">
      <c r="A45" s="21" t="s">
        <v>70</v>
      </c>
      <c r="B45" s="22"/>
      <c r="C45" s="22"/>
      <c r="D45" s="23"/>
      <c r="E45" s="18">
        <f>E43*290</f>
        <v>0</v>
      </c>
    </row>
    <row r="46" spans="1:5" ht="12.75" customHeight="1" x14ac:dyDescent="0.2">
      <c r="A46" s="21" t="s">
        <v>65</v>
      </c>
      <c r="B46" s="22"/>
      <c r="C46" s="22"/>
      <c r="D46" s="23"/>
      <c r="E46" s="18">
        <f>E44*290</f>
        <v>0</v>
      </c>
    </row>
    <row r="47" spans="1:5" ht="15.75" x14ac:dyDescent="0.25">
      <c r="A47" s="2"/>
      <c r="B47" s="6"/>
      <c r="C47" s="6"/>
      <c r="D47" s="6"/>
      <c r="E47" s="6"/>
    </row>
    <row r="48" spans="1:5" ht="15.75" x14ac:dyDescent="0.25">
      <c r="A48" s="2"/>
      <c r="B48" s="6"/>
      <c r="C48" s="6"/>
      <c r="D48" s="7"/>
      <c r="E48" s="7"/>
    </row>
    <row r="49" spans="1:5" ht="15.75" x14ac:dyDescent="0.25">
      <c r="A49" s="2"/>
      <c r="B49" s="6"/>
      <c r="C49" s="6"/>
      <c r="D49" s="7"/>
      <c r="E49" s="7"/>
    </row>
    <row r="50" spans="1:5" ht="15.75" x14ac:dyDescent="0.25">
      <c r="A50" s="2"/>
      <c r="B50" s="15" t="s">
        <v>23</v>
      </c>
      <c r="C50" s="6"/>
      <c r="D50" s="16"/>
      <c r="E50" s="16"/>
    </row>
    <row r="51" spans="1:5" ht="18.75" x14ac:dyDescent="0.25">
      <c r="A51" s="2"/>
      <c r="B51" s="17" t="s">
        <v>24</v>
      </c>
      <c r="C51" s="6"/>
      <c r="D51" s="16"/>
      <c r="E51" s="16"/>
    </row>
    <row r="52" spans="1:5" ht="15.75" x14ac:dyDescent="0.25">
      <c r="A52" s="2"/>
      <c r="B52" s="15" t="s">
        <v>25</v>
      </c>
      <c r="C52" s="16"/>
      <c r="D52" s="16"/>
      <c r="E52" s="16"/>
    </row>
    <row r="53" spans="1:5" ht="18.75" x14ac:dyDescent="0.25">
      <c r="A53" s="2"/>
      <c r="B53" s="17" t="s">
        <v>26</v>
      </c>
      <c r="C53" s="16"/>
      <c r="D53" s="16"/>
      <c r="E53" s="16"/>
    </row>
  </sheetData>
  <mergeCells count="43">
    <mergeCell ref="A3:E3"/>
    <mergeCell ref="A4:E4"/>
    <mergeCell ref="A7:E7"/>
    <mergeCell ref="B25:D25"/>
    <mergeCell ref="B35:D35"/>
    <mergeCell ref="B27:D27"/>
    <mergeCell ref="A5:E5"/>
    <mergeCell ref="A6:E6"/>
    <mergeCell ref="A8:E8"/>
    <mergeCell ref="B10:D10"/>
    <mergeCell ref="B11:E11"/>
    <mergeCell ref="A46:D46"/>
    <mergeCell ref="B12:D12"/>
    <mergeCell ref="B13:D13"/>
    <mergeCell ref="B14:D14"/>
    <mergeCell ref="B15:D15"/>
    <mergeCell ref="B19:D19"/>
    <mergeCell ref="B20:D20"/>
    <mergeCell ref="B21:D21"/>
    <mergeCell ref="B29:D29"/>
    <mergeCell ref="B39:D39"/>
    <mergeCell ref="B40:D40"/>
    <mergeCell ref="B17:D17"/>
    <mergeCell ref="B24:D24"/>
    <mergeCell ref="B42:D42"/>
    <mergeCell ref="B33:D33"/>
    <mergeCell ref="B34:D34"/>
    <mergeCell ref="A45:D45"/>
    <mergeCell ref="B41:D41"/>
    <mergeCell ref="B31:D31"/>
    <mergeCell ref="A16:D16"/>
    <mergeCell ref="A22:D22"/>
    <mergeCell ref="A30:D30"/>
    <mergeCell ref="A38:D38"/>
    <mergeCell ref="A43:D43"/>
    <mergeCell ref="A44:D44"/>
    <mergeCell ref="B26:D26"/>
    <mergeCell ref="B28:D28"/>
    <mergeCell ref="B36:D36"/>
    <mergeCell ref="B37:D37"/>
    <mergeCell ref="B18:E18"/>
    <mergeCell ref="B23:E23"/>
    <mergeCell ref="B32:E32"/>
  </mergeCells>
  <phoneticPr fontId="0" type="noConversion"/>
  <printOptions horizontalCentered="1"/>
  <pageMargins left="0.78740157480314965" right="0.59055118110236227" top="0.59055118110236227" bottom="0.59055118110236227" header="0.15748031496062992" footer="0.1574803149606299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M-I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vporlov</dc:creator>
  <cp:lastModifiedBy>Коровин Александр Владимирович</cp:lastModifiedBy>
  <cp:lastPrinted>2019-04-24T06:55:32Z</cp:lastPrinted>
  <dcterms:created xsi:type="dcterms:W3CDTF">2003-01-27T08:42:31Z</dcterms:created>
  <dcterms:modified xsi:type="dcterms:W3CDTF">2024-12-04T14:44:21Z</dcterms:modified>
</cp:coreProperties>
</file>