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45-БНГРЭ-2022 Поставка строительного инструмента в 2023 году\1 Запрос\Формы 6\"/>
    </mc:Choice>
  </mc:AlternateContent>
  <xr:revisionPtr revIDLastSave="0" documentId="13_ncr:1_{45D4D78A-BCFF-474B-8B4E-3FB30C6AAF64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R232" i="1" l="1"/>
  <c r="S232" i="1" l="1"/>
  <c r="T232" i="1"/>
  <c r="R13" i="1" l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T13" i="1" l="1"/>
  <c r="T29" i="1"/>
  <c r="S29" i="1" s="1"/>
  <c r="T45" i="1"/>
  <c r="S45" i="1" s="1"/>
  <c r="T61" i="1"/>
  <c r="S61" i="1" s="1"/>
  <c r="T77" i="1"/>
  <c r="S77" i="1" s="1"/>
  <c r="T93" i="1"/>
  <c r="S93" i="1" s="1"/>
  <c r="T109" i="1"/>
  <c r="S109" i="1" s="1"/>
  <c r="T125" i="1"/>
  <c r="S125" i="1" s="1"/>
  <c r="T131" i="1"/>
  <c r="S131" i="1" s="1"/>
  <c r="T163" i="1"/>
  <c r="S163" i="1" s="1"/>
  <c r="T195" i="1"/>
  <c r="S195" i="1" s="1"/>
  <c r="T227" i="1"/>
  <c r="S227" i="1" s="1"/>
  <c r="T14" i="1"/>
  <c r="S14" i="1" s="1"/>
  <c r="T15" i="1"/>
  <c r="S15" i="1" s="1"/>
  <c r="T16" i="1"/>
  <c r="S16" i="1" s="1"/>
  <c r="T17" i="1"/>
  <c r="S17" i="1" s="1"/>
  <c r="T18" i="1"/>
  <c r="S18" i="1" s="1"/>
  <c r="T19" i="1"/>
  <c r="S19" i="1" s="1"/>
  <c r="T20" i="1"/>
  <c r="S20" i="1" s="1"/>
  <c r="T21" i="1"/>
  <c r="S21" i="1" s="1"/>
  <c r="T22" i="1"/>
  <c r="S22" i="1" s="1"/>
  <c r="T23" i="1"/>
  <c r="S23" i="1" s="1"/>
  <c r="T24" i="1"/>
  <c r="S24" i="1" s="1"/>
  <c r="T25" i="1"/>
  <c r="S25" i="1" s="1"/>
  <c r="T26" i="1"/>
  <c r="S26" i="1" s="1"/>
  <c r="T27" i="1"/>
  <c r="S27" i="1" s="1"/>
  <c r="T28" i="1"/>
  <c r="S28" i="1" s="1"/>
  <c r="T30" i="1"/>
  <c r="S30" i="1" s="1"/>
  <c r="T31" i="1"/>
  <c r="S31" i="1" s="1"/>
  <c r="T32" i="1"/>
  <c r="S32" i="1" s="1"/>
  <c r="T33" i="1"/>
  <c r="S33" i="1" s="1"/>
  <c r="T34" i="1"/>
  <c r="S34" i="1" s="1"/>
  <c r="T35" i="1"/>
  <c r="S35" i="1" s="1"/>
  <c r="T36" i="1"/>
  <c r="S36" i="1" s="1"/>
  <c r="T37" i="1"/>
  <c r="S37" i="1" s="1"/>
  <c r="T38" i="1"/>
  <c r="S38" i="1" s="1"/>
  <c r="T39" i="1"/>
  <c r="S39" i="1" s="1"/>
  <c r="T40" i="1"/>
  <c r="S40" i="1" s="1"/>
  <c r="T41" i="1"/>
  <c r="S41" i="1" s="1"/>
  <c r="T42" i="1"/>
  <c r="S42" i="1" s="1"/>
  <c r="T43" i="1"/>
  <c r="S43" i="1" s="1"/>
  <c r="T44" i="1"/>
  <c r="S44" i="1" s="1"/>
  <c r="T46" i="1"/>
  <c r="S46" i="1" s="1"/>
  <c r="T47" i="1"/>
  <c r="S47" i="1" s="1"/>
  <c r="T48" i="1"/>
  <c r="S48" i="1" s="1"/>
  <c r="T49" i="1"/>
  <c r="S49" i="1" s="1"/>
  <c r="T50" i="1"/>
  <c r="S50" i="1" s="1"/>
  <c r="T51" i="1"/>
  <c r="S51" i="1" s="1"/>
  <c r="T52" i="1"/>
  <c r="S52" i="1" s="1"/>
  <c r="T53" i="1"/>
  <c r="S53" i="1" s="1"/>
  <c r="T54" i="1"/>
  <c r="S54" i="1" s="1"/>
  <c r="T55" i="1"/>
  <c r="S55" i="1" s="1"/>
  <c r="T56" i="1"/>
  <c r="S56" i="1" s="1"/>
  <c r="T57" i="1"/>
  <c r="S57" i="1" s="1"/>
  <c r="T58" i="1"/>
  <c r="S58" i="1" s="1"/>
  <c r="T59" i="1"/>
  <c r="S59" i="1" s="1"/>
  <c r="T60" i="1"/>
  <c r="S60" i="1" s="1"/>
  <c r="T62" i="1"/>
  <c r="S62" i="1" s="1"/>
  <c r="T63" i="1"/>
  <c r="S63" i="1" s="1"/>
  <c r="T64" i="1"/>
  <c r="S64" i="1" s="1"/>
  <c r="T65" i="1"/>
  <c r="S65" i="1" s="1"/>
  <c r="T66" i="1"/>
  <c r="S66" i="1" s="1"/>
  <c r="T67" i="1"/>
  <c r="S67" i="1" s="1"/>
  <c r="T68" i="1"/>
  <c r="S68" i="1" s="1"/>
  <c r="T69" i="1"/>
  <c r="S69" i="1" s="1"/>
  <c r="T70" i="1"/>
  <c r="S70" i="1" s="1"/>
  <c r="T71" i="1"/>
  <c r="S71" i="1" s="1"/>
  <c r="T72" i="1"/>
  <c r="S72" i="1" s="1"/>
  <c r="T73" i="1"/>
  <c r="S73" i="1" s="1"/>
  <c r="T74" i="1"/>
  <c r="S74" i="1" s="1"/>
  <c r="T75" i="1"/>
  <c r="S75" i="1" s="1"/>
  <c r="T76" i="1"/>
  <c r="S76" i="1" s="1"/>
  <c r="T78" i="1"/>
  <c r="S78" i="1" s="1"/>
  <c r="T79" i="1"/>
  <c r="S79" i="1" s="1"/>
  <c r="T80" i="1"/>
  <c r="S80" i="1" s="1"/>
  <c r="T81" i="1"/>
  <c r="S81" i="1" s="1"/>
  <c r="T82" i="1"/>
  <c r="S82" i="1" s="1"/>
  <c r="T83" i="1"/>
  <c r="S83" i="1" s="1"/>
  <c r="T84" i="1"/>
  <c r="S84" i="1" s="1"/>
  <c r="T85" i="1"/>
  <c r="S85" i="1" s="1"/>
  <c r="T86" i="1"/>
  <c r="S86" i="1" s="1"/>
  <c r="T87" i="1"/>
  <c r="S87" i="1" s="1"/>
  <c r="T88" i="1"/>
  <c r="S88" i="1" s="1"/>
  <c r="T89" i="1"/>
  <c r="S89" i="1" s="1"/>
  <c r="T90" i="1"/>
  <c r="S90" i="1" s="1"/>
  <c r="T91" i="1"/>
  <c r="S91" i="1" s="1"/>
  <c r="T92" i="1"/>
  <c r="S92" i="1" s="1"/>
  <c r="T94" i="1"/>
  <c r="S94" i="1" s="1"/>
  <c r="T95" i="1"/>
  <c r="S95" i="1" s="1"/>
  <c r="T96" i="1"/>
  <c r="S96" i="1" s="1"/>
  <c r="T97" i="1"/>
  <c r="S97" i="1" s="1"/>
  <c r="T98" i="1"/>
  <c r="S98" i="1" s="1"/>
  <c r="T99" i="1"/>
  <c r="S99" i="1" s="1"/>
  <c r="T100" i="1"/>
  <c r="S100" i="1" s="1"/>
  <c r="T101" i="1"/>
  <c r="S101" i="1" s="1"/>
  <c r="T102" i="1"/>
  <c r="S102" i="1" s="1"/>
  <c r="T103" i="1"/>
  <c r="S103" i="1" s="1"/>
  <c r="T104" i="1"/>
  <c r="S104" i="1" s="1"/>
  <c r="T105" i="1"/>
  <c r="S105" i="1" s="1"/>
  <c r="T106" i="1"/>
  <c r="S106" i="1" s="1"/>
  <c r="T107" i="1"/>
  <c r="S107" i="1" s="1"/>
  <c r="T108" i="1"/>
  <c r="S108" i="1" s="1"/>
  <c r="T110" i="1"/>
  <c r="S110" i="1" s="1"/>
  <c r="T111" i="1"/>
  <c r="S111" i="1" s="1"/>
  <c r="T112" i="1"/>
  <c r="S112" i="1" s="1"/>
  <c r="T113" i="1"/>
  <c r="S113" i="1" s="1"/>
  <c r="T114" i="1"/>
  <c r="S114" i="1" s="1"/>
  <c r="T115" i="1"/>
  <c r="S115" i="1" s="1"/>
  <c r="T116" i="1"/>
  <c r="S116" i="1" s="1"/>
  <c r="T117" i="1"/>
  <c r="S117" i="1" s="1"/>
  <c r="T118" i="1"/>
  <c r="S118" i="1" s="1"/>
  <c r="T119" i="1"/>
  <c r="S119" i="1" s="1"/>
  <c r="T120" i="1"/>
  <c r="S120" i="1" s="1"/>
  <c r="T121" i="1"/>
  <c r="S121" i="1" s="1"/>
  <c r="T122" i="1"/>
  <c r="S122" i="1" s="1"/>
  <c r="T123" i="1"/>
  <c r="S123" i="1" s="1"/>
  <c r="T124" i="1"/>
  <c r="S124" i="1" s="1"/>
  <c r="T126" i="1"/>
  <c r="S126" i="1" s="1"/>
  <c r="T127" i="1"/>
  <c r="S127" i="1" s="1"/>
  <c r="T128" i="1"/>
  <c r="S128" i="1" s="1"/>
  <c r="T129" i="1"/>
  <c r="S129" i="1" s="1"/>
  <c r="T130" i="1"/>
  <c r="S130" i="1" s="1"/>
  <c r="T132" i="1"/>
  <c r="S132" i="1" s="1"/>
  <c r="T133" i="1"/>
  <c r="S133" i="1" s="1"/>
  <c r="T134" i="1"/>
  <c r="S134" i="1" s="1"/>
  <c r="T135" i="1"/>
  <c r="S135" i="1" s="1"/>
  <c r="T136" i="1"/>
  <c r="S136" i="1" s="1"/>
  <c r="T137" i="1"/>
  <c r="S137" i="1" s="1"/>
  <c r="T138" i="1"/>
  <c r="S138" i="1" s="1"/>
  <c r="T139" i="1"/>
  <c r="S139" i="1" s="1"/>
  <c r="T140" i="1"/>
  <c r="S140" i="1" s="1"/>
  <c r="T141" i="1"/>
  <c r="S141" i="1" s="1"/>
  <c r="T142" i="1"/>
  <c r="S142" i="1" s="1"/>
  <c r="T143" i="1"/>
  <c r="S143" i="1" s="1"/>
  <c r="T144" i="1"/>
  <c r="S144" i="1" s="1"/>
  <c r="T145" i="1"/>
  <c r="S145" i="1" s="1"/>
  <c r="T146" i="1"/>
  <c r="S146" i="1" s="1"/>
  <c r="T147" i="1"/>
  <c r="S147" i="1" s="1"/>
  <c r="T148" i="1"/>
  <c r="S148" i="1" s="1"/>
  <c r="T149" i="1"/>
  <c r="S149" i="1" s="1"/>
  <c r="T150" i="1"/>
  <c r="S150" i="1" s="1"/>
  <c r="T151" i="1"/>
  <c r="S151" i="1" s="1"/>
  <c r="T152" i="1"/>
  <c r="S152" i="1" s="1"/>
  <c r="T153" i="1"/>
  <c r="S153" i="1" s="1"/>
  <c r="T154" i="1"/>
  <c r="S154" i="1" s="1"/>
  <c r="T155" i="1"/>
  <c r="S155" i="1" s="1"/>
  <c r="T156" i="1"/>
  <c r="S156" i="1" s="1"/>
  <c r="T157" i="1"/>
  <c r="S157" i="1" s="1"/>
  <c r="T158" i="1"/>
  <c r="S158" i="1" s="1"/>
  <c r="T159" i="1"/>
  <c r="S159" i="1" s="1"/>
  <c r="T160" i="1"/>
  <c r="S160" i="1" s="1"/>
  <c r="T161" i="1"/>
  <c r="S161" i="1" s="1"/>
  <c r="T162" i="1"/>
  <c r="S162" i="1" s="1"/>
  <c r="T164" i="1"/>
  <c r="S164" i="1" s="1"/>
  <c r="T165" i="1"/>
  <c r="S165" i="1" s="1"/>
  <c r="T166" i="1"/>
  <c r="S166" i="1" s="1"/>
  <c r="T167" i="1"/>
  <c r="S167" i="1" s="1"/>
  <c r="T168" i="1"/>
  <c r="S168" i="1" s="1"/>
  <c r="T169" i="1"/>
  <c r="S169" i="1" s="1"/>
  <c r="T170" i="1"/>
  <c r="S170" i="1" s="1"/>
  <c r="T171" i="1"/>
  <c r="S171" i="1" s="1"/>
  <c r="T172" i="1"/>
  <c r="S172" i="1" s="1"/>
  <c r="T173" i="1"/>
  <c r="S173" i="1" s="1"/>
  <c r="T174" i="1"/>
  <c r="S174" i="1" s="1"/>
  <c r="T175" i="1"/>
  <c r="S175" i="1" s="1"/>
  <c r="T176" i="1"/>
  <c r="S176" i="1" s="1"/>
  <c r="T177" i="1"/>
  <c r="S177" i="1" s="1"/>
  <c r="T178" i="1"/>
  <c r="S178" i="1" s="1"/>
  <c r="T179" i="1"/>
  <c r="S179" i="1" s="1"/>
  <c r="T180" i="1"/>
  <c r="S180" i="1" s="1"/>
  <c r="T181" i="1"/>
  <c r="S181" i="1" s="1"/>
  <c r="T182" i="1"/>
  <c r="S182" i="1" s="1"/>
  <c r="T183" i="1"/>
  <c r="S183" i="1" s="1"/>
  <c r="T184" i="1"/>
  <c r="S184" i="1" s="1"/>
  <c r="T185" i="1"/>
  <c r="S185" i="1" s="1"/>
  <c r="T186" i="1"/>
  <c r="S186" i="1" s="1"/>
  <c r="T187" i="1"/>
  <c r="S187" i="1" s="1"/>
  <c r="T188" i="1"/>
  <c r="S188" i="1" s="1"/>
  <c r="T189" i="1"/>
  <c r="S189" i="1" s="1"/>
  <c r="T190" i="1"/>
  <c r="S190" i="1" s="1"/>
  <c r="T191" i="1"/>
  <c r="S191" i="1" s="1"/>
  <c r="T192" i="1"/>
  <c r="S192" i="1" s="1"/>
  <c r="T193" i="1"/>
  <c r="S193" i="1" s="1"/>
  <c r="T194" i="1"/>
  <c r="S194" i="1" s="1"/>
  <c r="T196" i="1"/>
  <c r="S196" i="1" s="1"/>
  <c r="T197" i="1"/>
  <c r="S197" i="1" s="1"/>
  <c r="T198" i="1"/>
  <c r="S198" i="1" s="1"/>
  <c r="T199" i="1"/>
  <c r="S199" i="1" s="1"/>
  <c r="T200" i="1"/>
  <c r="S200" i="1" s="1"/>
  <c r="T201" i="1"/>
  <c r="S201" i="1" s="1"/>
  <c r="T202" i="1"/>
  <c r="S202" i="1" s="1"/>
  <c r="T203" i="1"/>
  <c r="S203" i="1" s="1"/>
  <c r="T204" i="1"/>
  <c r="S204" i="1" s="1"/>
  <c r="T205" i="1"/>
  <c r="S205" i="1" s="1"/>
  <c r="T206" i="1"/>
  <c r="S206" i="1" s="1"/>
  <c r="T207" i="1"/>
  <c r="S207" i="1" s="1"/>
  <c r="T208" i="1"/>
  <c r="S208" i="1" s="1"/>
  <c r="T209" i="1"/>
  <c r="S209" i="1" s="1"/>
  <c r="T210" i="1"/>
  <c r="S210" i="1" s="1"/>
  <c r="T211" i="1"/>
  <c r="S211" i="1" s="1"/>
  <c r="T212" i="1"/>
  <c r="S212" i="1" s="1"/>
  <c r="T213" i="1"/>
  <c r="S213" i="1" s="1"/>
  <c r="T214" i="1"/>
  <c r="S214" i="1" s="1"/>
  <c r="T215" i="1"/>
  <c r="S215" i="1" s="1"/>
  <c r="T216" i="1"/>
  <c r="S216" i="1" s="1"/>
  <c r="T217" i="1"/>
  <c r="S217" i="1" s="1"/>
  <c r="T218" i="1"/>
  <c r="S218" i="1" s="1"/>
  <c r="T219" i="1"/>
  <c r="S219" i="1" s="1"/>
  <c r="T220" i="1"/>
  <c r="S220" i="1" s="1"/>
  <c r="T221" i="1"/>
  <c r="S221" i="1" s="1"/>
  <c r="T222" i="1"/>
  <c r="S222" i="1" s="1"/>
  <c r="T223" i="1"/>
  <c r="S223" i="1" s="1"/>
  <c r="T224" i="1"/>
  <c r="S224" i="1" s="1"/>
  <c r="T225" i="1"/>
  <c r="S225" i="1" s="1"/>
  <c r="T226" i="1"/>
  <c r="S226" i="1" s="1"/>
  <c r="T228" i="1"/>
  <c r="S228" i="1" s="1"/>
  <c r="T229" i="1"/>
  <c r="S229" i="1" s="1"/>
  <c r="T230" i="1"/>
  <c r="S230" i="1" s="1"/>
  <c r="T231" i="1"/>
  <c r="S231" i="1" s="1"/>
  <c r="R12" i="1"/>
  <c r="S13" i="1" l="1"/>
  <c r="T12" i="1"/>
  <c r="S12" i="1" l="1"/>
</calcChain>
</file>

<file path=xl/sharedStrings.xml><?xml version="1.0" encoding="utf-8"?>
<sst xmlns="http://schemas.openxmlformats.org/spreadsheetml/2006/main" count="1383" uniqueCount="961">
  <si>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</si>
  <si>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</si>
  <si>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</si>
  <si>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</si>
  <si>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</si>
  <si>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</si>
  <si>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</si>
  <si>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</si>
  <si>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</si>
  <si>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</si>
  <si>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</si>
  <si>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</si>
  <si>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</si>
  <si>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</si>
  <si>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</si>
  <si>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</si>
  <si>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</si>
  <si>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</si>
  <si>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Геологический отдел</t>
  </si>
  <si>
    <t>Отдел автоматизированных систем управления</t>
  </si>
  <si>
    <t>Отдел главного механика</t>
  </si>
  <si>
    <t>Отдел главного энергетика</t>
  </si>
  <si>
    <t>Отдел охраны труда и промышленной безопасности</t>
  </si>
  <si>
    <t>Отдела автотранспорта и перевозок</t>
  </si>
  <si>
    <t>Производственно-технологический отдел</t>
  </si>
  <si>
    <t>Служба капитального ремонта скважин</t>
  </si>
  <si>
    <t>Служба по вышкостроению, обустройству месторождени</t>
  </si>
  <si>
    <t>Служба социально-бытового обеспечения</t>
  </si>
  <si>
    <t>Управление по исследованию скважин</t>
  </si>
  <si>
    <t>Участок обеспечения производства работ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</si>
  <si>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</si>
  <si>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</si>
  <si>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</si>
  <si>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</si>
  <si>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</si>
  <si>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</si>
  <si>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</si>
  <si>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</si>
  <si>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</si>
  <si>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</si>
  <si>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</si>
  <si>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</si>
  <si>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</si>
  <si>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</si>
  <si>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</si>
  <si>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</si>
  <si>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</si>
  <si>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</si>
  <si>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</si>
  <si>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</si>
  <si>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</si>
  <si>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</si>
  <si>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</si>
  <si>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</si>
  <si>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</si>
  <si>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</si>
  <si>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</si>
  <si>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</si>
  <si>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</si>
  <si>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</si>
  <si>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</si>
  <si>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№142 из БПО БНГРЭ Эвенкийский участок</t>
  </si>
  <si>
    <t>18030400004</t>
  </si>
  <si>
    <t>Аппарат сварочн. для полипропиленовых труб 1500Вт</t>
  </si>
  <si>
    <t>ООО "БНГРЭ"</t>
  </si>
  <si>
    <t>шт</t>
  </si>
  <si>
    <t>№158 из Куюмбинский ЛУ Куст №14, №159 из Куюмбинский ЛУ Куст №52</t>
  </si>
  <si>
    <t>18030400012</t>
  </si>
  <si>
    <t>Аппарат сварочный инверторный Ресанта САИ-315</t>
  </si>
  <si>
    <t>№197 из БПО БНГРЭ Эвенкийский участок, №195 из Куюмбинский ЛУ Куст №14, №187 из Куюмбинский ЛУ Куст №104, №188 из Куюмбинский ЛУ Куст №34, №189 из Куюмбинский ЛУ Куст №21, №190 из Куюмбинский ЛУ Куст №2, №191 из Терско-Камовский ЛУ Куст №73, №192 из Куюмбинский ЛУ Куст №2Г, №194 из Куюмбинский ЛУ Куст №106, №196 из Юрубчено-Тохомское М №41, №198 из Терско-Камовский ЛУ Куст №184, №199 из Цех ТКРС Куюмбинский ЛУ не использовать</t>
  </si>
  <si>
    <t>19010503006</t>
  </si>
  <si>
    <t>Ареометр для нефтепродуктов с диапазоном измерений 750-830 КГ/М3 АНТ-2 750-830</t>
  </si>
  <si>
    <t>№210 из БПО БНГРЭ Эвенкийский участок, №208 из Куюмбинский ЛУ Куст №14, №200 из Куюмбинский ЛУ Куст №104, №201 из Куюмбинский ЛУ Куст №34, №202 из Куюмбинский ЛУ Куст №21, №203 из Куюмбинский ЛУ Куст №2, №204 из Терско-Камовский ЛУ Куст №73, №205 из Куюмбинский ЛУ Куст №2Г, №207 из Куюмбинский ЛУ Куст №106, №209 из Юрубчено-Тохомское М №41, №211 из Терско-Камовский ЛУ Куст №184, №212 из Цех ТКРС Куюмбинский ЛУ не использовать</t>
  </si>
  <si>
    <t>19010503005</t>
  </si>
  <si>
    <t>Ареометр для нефтепродуктов с диапазоном измерений 830-910 КГ/М3 АНТ-2 830-910</t>
  </si>
  <si>
    <t>Участок обеспечения производства работ, Служба по вышкостроению, обустройству месторождени</t>
  </si>
  <si>
    <t>№309 из БПО БНГРЭ Эвенкийский участок</t>
  </si>
  <si>
    <t>31051700038</t>
  </si>
  <si>
    <t>Бензопила мощностью не ниже 2000 ВТ, 2,7 л.с. объемом двигателя не ниже 45 СМ3 длиной шины 16 Дюймов</t>
  </si>
  <si>
    <t>№322 из Куюмбинский ЛУ Куст №14, №323 из Куюмбинский ЛУ Куст №52, №316 из Куюмбинский ЛУ Куст №34, №317 из Куюмбинский ЛУ Куст №21, №318 из Куюмбинский ЛУ Куст №2, №319 из Терско-Камовский ЛУ Куст №73, №321 из Куюмбинский ЛУ Куст №106, №324 из Юрубчено-Тохомское М №41</t>
  </si>
  <si>
    <t>31050200045</t>
  </si>
  <si>
    <t>Бита головка d=10 мм</t>
  </si>
  <si>
    <t>№331 из Куюмбинский ЛУ Куст №14, №332 из Куюмбинский ЛУ Куст №52, №325 из Куюмбинский ЛУ Куст №34, №326 из Куюмбинский ЛУ Куст №21, №327 из Куюмбинский ЛУ Куст №2, №328 из Терско-Камовский ЛУ Куст №73, №330 из Куюмбинский ЛУ Куст №106, №333 из Юрубчено-Тохомское М №41</t>
  </si>
  <si>
    <t>31050200043</t>
  </si>
  <si>
    <t>Бита головка d=6 мм</t>
  </si>
  <si>
    <t>№340 из Куюмбинский ЛУ Куст №14, №341 из Куюмбинский ЛУ Куст №52, №334 из Куюмбинский ЛУ Куст №34, №335 из Куюмбинский ЛУ Куст №21, №336 из Куюмбинский ЛУ Куст №2, №337 из Терско-Камовский ЛУ Куст №73, №339 из Куюмбинский ЛУ Куст №106, №342 из Юрубчено-Тохомское М №41</t>
  </si>
  <si>
    <t>31050200044</t>
  </si>
  <si>
    <t>Бита головка d=8 мм</t>
  </si>
  <si>
    <t>№447 из Бригада КРС № 1, №448 из Бригада КРС № 2, №449 из Бригада КРС № 3, №450 из Бригада КРС № 4, №451 из Бригада КРС № 5</t>
  </si>
  <si>
    <t>31051000019</t>
  </si>
  <si>
    <t>Бокорезы изолированные 160 ММ 1000 В</t>
  </si>
  <si>
    <t>№475 из Бригада КРС № 1, №476 из Бригада КРС № 2, №477 из Бригада КРС № 3, №478 из Бригада КРС № 4, №479 из Бригада КРС № 5</t>
  </si>
  <si>
    <t>31051000009</t>
  </si>
  <si>
    <t>Болторез 1050 ММ для перекусывания штифтов, болтов, проволоки и пр.</t>
  </si>
  <si>
    <t>№480 из Бригада КРС № 1, №481 из Бригада КРС № 2, №482 из Бригада КРС № 3, №483 из Бригада КРС № 4, №484 из Бригада КРС № 5</t>
  </si>
  <si>
    <t>31050600004</t>
  </si>
  <si>
    <t>Бородок слесарный из углеродистой стали длиной 160 ММ</t>
  </si>
  <si>
    <t>№613 из Куюмбинский ЛУ Куст №14, №611 из Терско-Камовский ЛУ Куст №73, №614 из Юрубчено-Тохомское М №41</t>
  </si>
  <si>
    <t>31070300013</t>
  </si>
  <si>
    <t>Валик 180 ММ</t>
  </si>
  <si>
    <t>№622 из Куюмбинский ЛУ Куст №14, №623 из Куюмбинский ЛУ Куст №52, №615 из Куюмбинский ЛУ Куст №34, №617 из Куюмбинский ЛУ Куст №21, №618 из Куюмбинский ЛУ Куст №2, №619 из Терско-Камовский ЛУ Куст №73, №621 из Куюмбинский ЛУ Куст №106, №624 из Юрубчено-Тохомское М №41, №616 из Куюмбинский ЛУ Куст №51</t>
  </si>
  <si>
    <t>39050000001</t>
  </si>
  <si>
    <t>Вата минеральная - KNAUF Insulation ПРОФ TR 037 Aquastatik (рулон) 9000х1200x50x2, 1,08м³/уп</t>
  </si>
  <si>
    <t>Служба капитального ремонта скважин, Управление по исследованию скважин</t>
  </si>
  <si>
    <t>№806 из Бригада КРС № 1, №807 из Бригада КРС № 2, №808 из Бригада КРС № 3, №809 из Бригада КРС № 4, №810 из Бригада КРС № 5, №811 из Замеры дебита скважин (исследование скважин) ООО «СН-КНГ», №805 из Замеры дебита скважин (исследование скважин) АО «ВСНК»</t>
  </si>
  <si>
    <t>38140000030</t>
  </si>
  <si>
    <t>Ветошь</t>
  </si>
  <si>
    <t>кг</t>
  </si>
  <si>
    <t>15</t>
  </si>
  <si>
    <t>№930 из Бригада КРС № 1, №931 из Бригада КРС № 2, №932 из Бригада КРС № 3, №933 из Бригада КРС № 4, №934 из Бригада КРС № 5</t>
  </si>
  <si>
    <t>39130200004</t>
  </si>
  <si>
    <t>Войлок грубошерстный 10 ММ</t>
  </si>
  <si>
    <t>16</t>
  </si>
  <si>
    <t>17</t>
  </si>
  <si>
    <t>№1 240 из БПО БНГРЭ Эвенкийский участок, РММ</t>
  </si>
  <si>
    <t>31050700125</t>
  </si>
  <si>
    <t>Газовый ключ №3
Диапазон 20-65 мм</t>
  </si>
  <si>
    <t>18</t>
  </si>
  <si>
    <t>№1 298 из БПО БНГРЭ Эвенкийский участок</t>
  </si>
  <si>
    <t>31051100005</t>
  </si>
  <si>
    <t>Гвоздодер</t>
  </si>
  <si>
    <t>№1 639 из БПО БНГРЭ Эвенкийский участок, РММ</t>
  </si>
  <si>
    <t>18030800018</t>
  </si>
  <si>
    <t>Диффузор воздушный РЕ0101 3143</t>
  </si>
  <si>
    <t>№1 670 из БПО БНГРЭ Эвенкийский участок, Автотранспортный участок</t>
  </si>
  <si>
    <t>31110000005</t>
  </si>
  <si>
    <t>Домкрат гидравлический бутылочного типа грузоподъемностью 12 Т</t>
  </si>
  <si>
    <t>№2 078 из БПО БНГРЭ Эвенкийский участок, №2 079 из Таежный</t>
  </si>
  <si>
    <t>39180000001</t>
  </si>
  <si>
    <t>Замок навесной шириной 70 ММ</t>
  </si>
  <si>
    <t>№2 518 из Бригада КРС № 1</t>
  </si>
  <si>
    <t>31050600001</t>
  </si>
  <si>
    <t>Зубило оцинкованное 160 ММ</t>
  </si>
  <si>
    <t>Производственно-технологический отдел, Служба капитального ремонта скважин</t>
  </si>
  <si>
    <t>№2 527 из Куюмбинский ЛУ Куст №14, №2 519 из Куюмбинский ЛУ Куст №104, №2 525 из Терско-Камовский ЛУ Куст №73, №2 520 из Бригада КРС № 1, №2 521 из Бригада КРС № 2, №2 522 из Бригада КРС № 3, №2 523 из Бригада КРС № 4, №2 524 из Бригада КРС № 5</t>
  </si>
  <si>
    <t>31050600002</t>
  </si>
  <si>
    <t>Зубило оцинкованное 200 ММ</t>
  </si>
  <si>
    <t>№2 528 из Куюмбинский ЛУ Куст №52</t>
  </si>
  <si>
    <t>31050600006</t>
  </si>
  <si>
    <t>Зубило оцинкованное 250 ММ</t>
  </si>
  <si>
    <t>№2 589 из Куюмбинский ЛУ Куст №51</t>
  </si>
  <si>
    <t>31053600063</t>
  </si>
  <si>
    <t>Инструмент для натяжения ленты OPV 2 – ВК</t>
  </si>
  <si>
    <t>№3 009 из БПО БНГРЭ Эвенкийский участок, РММ</t>
  </si>
  <si>
    <t>18030800014</t>
  </si>
  <si>
    <t>Катод аппарата плазменной резки А101-А141 PR0101</t>
  </si>
  <si>
    <t>№3 051 из Юрубчено-Тохомское М №41</t>
  </si>
  <si>
    <t>31070300017</t>
  </si>
  <si>
    <t>Кисть плоская 10 ММ</t>
  </si>
  <si>
    <t>28</t>
  </si>
  <si>
    <t>№3 055 из Куюмбинский ЛУ Куст №52, №3 052 из Куюмбинский ЛУ Куст №34, №3 056 из Юрубчено-Тохомское М №41, №3 053 из Куюмбинский ЛУ Куст №51</t>
  </si>
  <si>
    <t>31070300002</t>
  </si>
  <si>
    <t>Кисть плоская 100 ММ</t>
  </si>
  <si>
    <t>29</t>
  </si>
  <si>
    <t>№3 057 из Бригада КРС № 1, №3 058 из Бригада КРС № 2, №3 059 из Бригада КРС № 3, №3 060 из Бригада КРС № 4, №3 061 из Бригада КРС № 5</t>
  </si>
  <si>
    <t>31070300023</t>
  </si>
  <si>
    <t>Кисть плоская 120 ММ</t>
  </si>
  <si>
    <t>30</t>
  </si>
  <si>
    <t>Отдел главного энергетика, Управление по исследованию скважин</t>
  </si>
  <si>
    <t>№3 066 из Куюмбинский ЛУ Куст №52, №3 063 из Куюмбинский ЛУ Куст №34, №3 064 из Замеры дебита скважин (исследование скважин) ООО «СН-КНГ», №3 062 из Замеры дебита скважин (исследование скважин) АО «ВСНК»</t>
  </si>
  <si>
    <t>31070300019</t>
  </si>
  <si>
    <t>Кисть плоская 20 ММ</t>
  </si>
  <si>
    <t>31</t>
  </si>
  <si>
    <t>№3 067 из Бригада КРС № 1, №3 068 из Бригада КРС № 2, №3 069 из Бригада КРС № 3, №3 070 из Бригада КРС № 4, №3 071 из Бригада КРС № 5</t>
  </si>
  <si>
    <t>31070300015</t>
  </si>
  <si>
    <t>Кисть плоская 38 ММ</t>
  </si>
  <si>
    <t>32</t>
  </si>
  <si>
    <t>№3 072 из Юрубчено-Тохомское М №41</t>
  </si>
  <si>
    <t>31070300004</t>
  </si>
  <si>
    <t>Кисть плоская 50 ММ</t>
  </si>
  <si>
    <t>33</t>
  </si>
  <si>
    <t>№3 316 из Бригада КРС № 1, №3 317 из Бригада КРС № 2, №3 318 из Бригада КРС № 3, №3 319 из Бригада КРС № 4, №3 320 из Бригада КРС № 5</t>
  </si>
  <si>
    <t>31050700009</t>
  </si>
  <si>
    <t>Ключ гаечный двусторонний 10х12 ММ</t>
  </si>
  <si>
    <t>34</t>
  </si>
  <si>
    <t>№3 321 из Бригада КРС № 1, №3 322 из Бригада КРС № 2, №3 323 из Бригада КРС № 3, №3 324 из Бригада КРС № 4, №3 325 из Бригада КРС № 5</t>
  </si>
  <si>
    <t>31050700010</t>
  </si>
  <si>
    <t>Ключ гаечный двусторонний 12х13 ММ</t>
  </si>
  <si>
    <t>35</t>
  </si>
  <si>
    <t>№3 326 из Бригада КРС № 1, №3 327 из Бригада КРС № 2, №3 328 из Бригада КРС № 3, №3 329 из Бригада КРС № 4, №3 330 из Бригада КРС № 5</t>
  </si>
  <si>
    <t>31050700011</t>
  </si>
  <si>
    <t>Ключ гаечный двусторонний 12х14 ММ</t>
  </si>
  <si>
    <t>36</t>
  </si>
  <si>
    <t>№3 331 из Бригада КРС № 1, №3 332 из Бригада КРС № 2, №3 333 из Бригада КРС № 3, №3 334 из Бригада КРС № 4, №3 335 из Бригада КРС № 5</t>
  </si>
  <si>
    <t>31050700012</t>
  </si>
  <si>
    <t>Ключ гаечный двусторонний 13х14 ММ</t>
  </si>
  <si>
    <t>37</t>
  </si>
  <si>
    <t>№3 336 из Бригада КРС № 1, №3 337 из Бригада КРС № 2, №3 338 из Бригада КРС № 3, №3 339 из Бригада КРС № 4, №3 340 из Бригада КРС № 5</t>
  </si>
  <si>
    <t>31050700013</t>
  </si>
  <si>
    <t>Ключ гаечный двусторонний 14х17 ММ</t>
  </si>
  <si>
    <t>38</t>
  </si>
  <si>
    <t>№3 341 из Бригада КРС № 1, №3 342 из Бригада КРС № 2, №3 343 из Бригада КРС № 3, №3 344 из Бригада КРС № 4, №3 345 из Бригада КРС № 5</t>
  </si>
  <si>
    <t>31050700014</t>
  </si>
  <si>
    <t>Ключ гаечный двусторонний 17х19 ММ</t>
  </si>
  <si>
    <t>39</t>
  </si>
  <si>
    <t>№3 346 из Бригада КРС № 1, №3 347 из Бригада КРС № 2, №3 348 из Бригада КРС № 3, №3 349 из Бригада КРС № 4, №3 350 из Бригада КРС № 5</t>
  </si>
  <si>
    <t>31050700015</t>
  </si>
  <si>
    <t xml:space="preserve"> Ключ гаечный двусторонний 19х22 ММ</t>
  </si>
  <si>
    <t>40</t>
  </si>
  <si>
    <t>№3 351 из Бригада КРС № 1</t>
  </si>
  <si>
    <t>31050700016</t>
  </si>
  <si>
    <t>Ключ гаечный двусторонний 22х24 ММ</t>
  </si>
  <si>
    <t>41</t>
  </si>
  <si>
    <t>№3 352 из Бригада КРС № 1, №3 353 из Бригада КРС № 2, №3 354 из Бригада КРС № 3, №3 355 из Бригада КРС № 4, №3 356 из Бригада КРС № 5</t>
  </si>
  <si>
    <t>31050700017</t>
  </si>
  <si>
    <t>Ключ гаечный двусторонний 24х27 ММ</t>
  </si>
  <si>
    <t>42</t>
  </si>
  <si>
    <t>№3 357 из Бригада КРС № 1, №3 358 из Бригада КРС № 2, №3 359 из Бригада КРС № 3, №3 360 из Бригада КРС № 4, №3 361 из Бригада КРС № 5</t>
  </si>
  <si>
    <t>31050700018</t>
  </si>
  <si>
    <t>Ключ гаечный двусторонний 27х30 ММ</t>
  </si>
  <si>
    <t>43</t>
  </si>
  <si>
    <t>№3 362 из Бригада КРС № 1, №3 363 из Бригада КРС № 2, №3 364 из Бригада КРС № 3, №3 365 из Бригада КРС № 4, №3 366 из Бригада КРС № 5</t>
  </si>
  <si>
    <t>31050700042</t>
  </si>
  <si>
    <t>Ключ гаечный двусторонний 27х32 ММ</t>
  </si>
  <si>
    <t>44</t>
  </si>
  <si>
    <t>№3 367 из Бригада КРС № 1, №3 368 из Бригада КРС № 2, №3 369 из Бригада КРС № 3, №3 370 из Бригада КРС № 4, №3 371 из Бригада КРС № 5</t>
  </si>
  <si>
    <t>31050700019</t>
  </si>
  <si>
    <t>Ключ гаечный двусторонний 30х32 ММ</t>
  </si>
  <si>
    <t>45</t>
  </si>
  <si>
    <t>№3 372 из Бригада КРС № 1, №3 373 из Бригада КРС № 2, №3 374 из Бригада КРС № 3, №3 375 из Бригада КРС № 4, №3 376 из Бригада КРС № 5</t>
  </si>
  <si>
    <t>31050700020</t>
  </si>
  <si>
    <t>Ключ гаечный двусторонний 32х36 ММ</t>
  </si>
  <si>
    <t>46</t>
  </si>
  <si>
    <t>№3 377 из Бригада КРС № 1, №3 378 из Бригада КРС № 2, №3 379 из Бригада КРС № 3, №3 380 из Бригада КРС № 4, №3 381 из Бригада КРС № 5</t>
  </si>
  <si>
    <t>31050700024</t>
  </si>
  <si>
    <t>Ключ гаечный двусторонний 36х41 ММ</t>
  </si>
  <si>
    <t>47</t>
  </si>
  <si>
    <t>№3 382 из Бригада КРС № 1, №3 383 из Бригада КРС № 2, №3 384 из Бригада КРС № 3, №3 385 из Бригада КРС № 4, №3 386 из Бригада КРС № 5</t>
  </si>
  <si>
    <t>31050700025</t>
  </si>
  <si>
    <t>Ключ гаечный двусторонний 41х46 ММ</t>
  </si>
  <si>
    <t>48</t>
  </si>
  <si>
    <t>№3 387 из Бригада КРС № 1, №3 388 из Бригада КРС № 2, №3 389 из Бригада КРС № 3, №3 390 из Бригада КРС № 4, №3 391 из Бригада КРС № 5</t>
  </si>
  <si>
    <t>31050700039</t>
  </si>
  <si>
    <t>Ключ гаечный двусторонний 46х50 ММ</t>
  </si>
  <si>
    <t>49</t>
  </si>
  <si>
    <t>№3 392 из Бригада КРС № 1, №3 393 из Бригада КРС № 2, №3 394 из Бригада КРС № 3, №3 395 из Бригада КРС № 4, №3 396 из Бригада КРС № 5</t>
  </si>
  <si>
    <t>31050700043</t>
  </si>
  <si>
    <t>Ключ гаечный двусторонний 50х55 ММ</t>
  </si>
  <si>
    <t>50</t>
  </si>
  <si>
    <t>№3 397 из Бригада КРС № 1, №3 398 из Бригада КРС № 2, №3 399 из Бригада КРС № 3, №3 400 из Бригада КРС № 4, №3 401 из Бригада КРС № 5</t>
  </si>
  <si>
    <t>31050700104</t>
  </si>
  <si>
    <t>Ключ гаечный кольцевой односторонний ударный 27 ММ</t>
  </si>
  <si>
    <t>51</t>
  </si>
  <si>
    <t>Геологический отдел, Служба капитального ремонта скважин</t>
  </si>
  <si>
    <t>№3 407 из Юрубчено-Тохомское М №41, №3 402 из Бригада КРС № 1, №3 403 из Бригада КРС № 2, №3 404 из Бригада КРС № 3, №3 405 из Бригада КРС № 4, №3 406 из Бригада КРС № 5</t>
  </si>
  <si>
    <t>31050700105</t>
  </si>
  <si>
    <t>Ключ гаечный кольцевой односторонний ударный 30 ММ</t>
  </si>
  <si>
    <t>52</t>
  </si>
  <si>
    <t>№3 408 из Бригада КРС № 1, №3 409 из Бригада КРС № 2, №3 410 из Бригада КРС № 3, №3 411 из Бригада КРС № 4, №3 412 из Бригада КРС № 5</t>
  </si>
  <si>
    <t>31050700044</t>
  </si>
  <si>
    <t>Ключ гаечный кольцевой односторонний ударный 32 ММ</t>
  </si>
  <si>
    <t>53</t>
  </si>
  <si>
    <t>№3 413 из Бригада КРС № 1, №3 414 из Бригада КРС № 2, №3 415 из Бригада КРС № 3, №3 416 из Бригада КРС № 4, №3 417 из Бригада КРС № 5</t>
  </si>
  <si>
    <t>31050700045</t>
  </si>
  <si>
    <t>Ключ гаечный кольцевой односторонний ударный 36 ММ</t>
  </si>
  <si>
    <t>54</t>
  </si>
  <si>
    <t>№3 418 из Бригада КРС № 1, №3 419 из Бригада КРС № 2, №3 420 из Бригада КРС № 3, №3 421 из Бригада КРС № 4, №3 422 из Бригада КРС № 5</t>
  </si>
  <si>
    <t>31050700046</t>
  </si>
  <si>
    <t>Ключ гаечный кольцевой односторонний ударный 41 ММ</t>
  </si>
  <si>
    <t>55</t>
  </si>
  <si>
    <t>№3 423 из Бригада КРС № 1, №3 424 из Бригада КРС № 2, №3 425 из Бригада КРС № 3, №3 426 из Бригада КРС № 4, №3 427 из Бригада КРС № 5</t>
  </si>
  <si>
    <t>31050700047</t>
  </si>
  <si>
    <t>Ключ гаечный кольцевой односторонний ударный 46 ММ</t>
  </si>
  <si>
    <t>56</t>
  </si>
  <si>
    <t>№3 428 из Бригада КРС № 1, №3 429 из Бригада КРС № 2, №3 430 из Бригада КРС № 3, №3 431 из Бригада КРС № 4, №3 432 из Бригада КРС № 5</t>
  </si>
  <si>
    <t>31050700098</t>
  </si>
  <si>
    <t>Ключ гаечный кольцевой односторонний ударный 50 ММ</t>
  </si>
  <si>
    <t>57</t>
  </si>
  <si>
    <t>№3 433 из Бригада КРС № 1, №3 434 из Бригада КРС № 2, №3 435 из Бригада КРС № 3, №3 436 из Бригада КРС № 4, №3 437 из Бригада КРС № 5</t>
  </si>
  <si>
    <t>31050700048</t>
  </si>
  <si>
    <t>Ключ гаечный кольцевой односторонний ударный 55 ММ</t>
  </si>
  <si>
    <t>58</t>
  </si>
  <si>
    <t>№3 438 из Бригада КРС № 1, №3 439 из Бригада КРС № 2, №3 440 из Бригада КРС № 3, №3 441 из Бригада КРС № 4, №3 442 из Бригада КРС № 5</t>
  </si>
  <si>
    <t>31050700106</t>
  </si>
  <si>
    <t>Ключ гаечный кольцевой односторонний ударный 60 ММ</t>
  </si>
  <si>
    <t>59</t>
  </si>
  <si>
    <t>№3 443 из Бригада КРС № 1, №3 444 из Бригада КРС № 2, №3 445 из Бригада КРС № 3, №3 446 из Бригада КРС № 4, №3 447 из Бригада КРС № 5</t>
  </si>
  <si>
    <t>31050700107</t>
  </si>
  <si>
    <t>Ключ гаечный кольцевой односторонний ударный 65 ММ</t>
  </si>
  <si>
    <t>60</t>
  </si>
  <si>
    <t>№3 448 из Бригада КРС № 1, №3 449 из Бригада КРС № 2, №3 450 из Бригада КРС № 3, №3 451 из Бригада КРС № 4, №3 452 из Бригада КРС № 5</t>
  </si>
  <si>
    <t>31050700108</t>
  </si>
  <si>
    <t>Ключ гаечный кольцевой односторонний ударный 70 ММ</t>
  </si>
  <si>
    <t>61</t>
  </si>
  <si>
    <t>№3 453 из Бригада КРС № 1</t>
  </si>
  <si>
    <t>31050700149</t>
  </si>
  <si>
    <t>Ключ гаечный накидной ударный – 75 мм.</t>
  </si>
  <si>
    <t>62</t>
  </si>
  <si>
    <t>№3 454 из Бригада КРС № 1, №3 455 из Бригада КРС № 2, №3 456 из Бригада КРС № 3, №3 457 из Бригада КРС № 4, №3 458 из Бригада КРС № 5</t>
  </si>
  <si>
    <t>31050700153</t>
  </si>
  <si>
    <t>Ключ гаечный разводной 0-24</t>
  </si>
  <si>
    <t>63</t>
  </si>
  <si>
    <t>№3 459 из Бригада КРС № 1, №3 460 из Бригада КРС № 2, №3 461 из Бригада КРС № 3, №3 462 из Бригада КРС № 4, №3 463 из Бригада КРС № 5</t>
  </si>
  <si>
    <t>31050700041</t>
  </si>
  <si>
    <t>Ключ гаечный разводной КР-30</t>
  </si>
  <si>
    <t>64</t>
  </si>
  <si>
    <t>Отдел главного механика, Отдел главного энергетика</t>
  </si>
  <si>
    <t>№3 469 из БПО БНГРЭ Эвенкийский участок, РММ, №3 464 из Бригада КРС № 1, №3 465 из Бригада КРС № 2, №3 466 из Бригада КРС № 3, №3 467 из Бригада КРС № 4, №3 468 из Бригада КРС № 5</t>
  </si>
  <si>
    <t>31050700126</t>
  </si>
  <si>
    <t>65</t>
  </si>
  <si>
    <t>№3 475 из Бригада КРС № 1, №3 476 из Бригада КРС № 2, №3 477 из Бригада КРС № 3, №3 478 из Бригада КРС № 4, №3 479 из Бригада КРС № 5</t>
  </si>
  <si>
    <t>31050700154</t>
  </si>
  <si>
    <t>Ключ открытия/закрытия крана шарового</t>
  </si>
  <si>
    <t>66</t>
  </si>
  <si>
    <t>№5 099 из Бригада КРС № 1</t>
  </si>
  <si>
    <t>31060000005</t>
  </si>
  <si>
    <t>Кронциркуль для внешних измерений 500мм</t>
  </si>
  <si>
    <t>67</t>
  </si>
  <si>
    <t>№5 120 из Куюмбинский ЛУ Куст №52, №5 115 из Куюмбинский ЛУ Куст №34, №5 117 из Куюмбинский ЛУ Куст №21, №5 118 из Куюмбинский ЛУ Куст №2, №5 119 из Куюмбинский ЛУ Куст №106, №5 121 из Юрубчено-Тохомское М №41, №5 116 из Куюмбинский ЛУ Куст №51</t>
  </si>
  <si>
    <t>31090200004</t>
  </si>
  <si>
    <t>Круг зачистной армированный по металлу 180х6х22 ММ</t>
  </si>
  <si>
    <t>68</t>
  </si>
  <si>
    <t>№5 129 из Куюмбинский ЛУ Куст №14, №5 122 из Куюмбинский ЛУ Куст №34, №5 124 из Куюмбинский ЛУ Куст №21, №5 125 из Куюмбинский ЛУ Куст №2, №5 126 из Терско-Камовский ЛУ Куст №73, №5 128 из Куюмбинский ЛУ Куст №106, №5 130 из Юрубчено-Тохомское М №41, №5 123 из Куюмбинский ЛУ Куст №51</t>
  </si>
  <si>
    <t>31090200041</t>
  </si>
  <si>
    <t>Круг зачистной по металлу 125х6,0х22 ММ</t>
  </si>
  <si>
    <t>69</t>
  </si>
  <si>
    <t>№5 131 из БПО БНГРЭ Эвенкийский участок, РММ</t>
  </si>
  <si>
    <t>31090200054</t>
  </si>
  <si>
    <t>Круг отрезной абразивный по металлу 125х1,2х22,2 ММ 3612-125-1,2</t>
  </si>
  <si>
    <t>70</t>
  </si>
  <si>
    <t>№5 132 из БПО БНГРЭ Эвенкийский участок, РММ</t>
  </si>
  <si>
    <t>31090200055</t>
  </si>
  <si>
    <t>Круг отрезной абразивный по металлу 125х1,6х22,2 ММ 3612-125-1,6</t>
  </si>
  <si>
    <t>71</t>
  </si>
  <si>
    <t>№5 133 из БПО БНГРЭ Эвенкийский участок, РММ</t>
  </si>
  <si>
    <t>31090200056</t>
  </si>
  <si>
    <t>Круг отрезной абразивный по металлу 125х2,5х22,2 ММ 3612-125-2,5</t>
  </si>
  <si>
    <t>72</t>
  </si>
  <si>
    <t>№5 134 из БПО БНГРЭ Эвенкийский участок, РММ</t>
  </si>
  <si>
    <t>31090200057</t>
  </si>
  <si>
    <t>Круг отрезной абразивный по металлу 125х2х22,2 ММ 3612-125-2</t>
  </si>
  <si>
    <t>73</t>
  </si>
  <si>
    <t>№5 142 из Куюмбинский ЛУ Куст №14, №5 143 из Куюмбинский ЛУ Куст №52, №5 135 из Куюмбинский ЛУ Куст №34, №5 137 из Куюмбинский ЛУ Куст №21, №5 138 из Куюмбинский ЛУ Куст №2, №5 139 из Терско-Камовский ЛУ Куст №73, №5 141 из Куюмбинский ЛУ Куст №106, №5 144 из Юрубчено-Тохомское М №41, №5 136 из Куюмбинский ЛУ Куст №51</t>
  </si>
  <si>
    <t>31090200003</t>
  </si>
  <si>
    <t>Круг отрезной армированный по металлу 230х3х22 ММ</t>
  </si>
  <si>
    <t>74</t>
  </si>
  <si>
    <t>Отдел главного механика, Отдел главного энергетика, Служба капитального ремонта скважин</t>
  </si>
  <si>
    <t>№5 160 из БПО БНГРЭ Эвенкийский участок, РММ, №5 157 из Куюмбинский ЛУ Куст №14, №5 158 из Куюмбинский ЛУ Куст №52, №5 150 из Куюмбинский ЛУ Куст №34, №5 152 из Куюмбинский ЛУ Куст №21, №5 153 из Куюмбинский ЛУ Куст №2, №5 154 из Терско-Камовский ЛУ Куст №73, №5 156 из Куюмбинский ЛУ Куст №106, №5 159 из Юрубчено-Тохомское М №41, №5 151 из Куюмбинский ЛУ Куст №51, №5 145 из Бригада КРС № 1, №5 146 из Бригада КРС № 2, №5 147 из Бригада КРС № 3, №5 148 из Бригада КРС № 4, №5 149 из Бригада КРС № 5</t>
  </si>
  <si>
    <t>31090200039</t>
  </si>
  <si>
    <t>Круг отрезной армированный по металлу 125х1,2х22 ММ</t>
  </si>
  <si>
    <t>75</t>
  </si>
  <si>
    <t>№5 161 из Терско-Камовский ЛУ Куст №73</t>
  </si>
  <si>
    <t>31090200036</t>
  </si>
  <si>
    <t>Круг отрезной армированный по металлу 180х3х22 ММ</t>
  </si>
  <si>
    <t>76</t>
  </si>
  <si>
    <t>№5 167 из Юрубчено-Тохомское М №41, №5 162 из Бригада КРС № 1, №5 163 из Бригада КРС № 2, №5 164 из Бригада КРС № 3, №5 165 из Бригада КРС № 4, №5 166 из Бригада КРС № 5</t>
  </si>
  <si>
    <t>31090200016</t>
  </si>
  <si>
    <t>Круг отрезной армированный по металлу 230х2,0х22,2 ММ</t>
  </si>
  <si>
    <t>77</t>
  </si>
  <si>
    <t>№5 168 из БПО БНГРЭ Эвенкийский участок, РММ</t>
  </si>
  <si>
    <t>31090200012</t>
  </si>
  <si>
    <t>Круг отрезной армированный по металлу 230х2,5х22 ММ</t>
  </si>
  <si>
    <t>78</t>
  </si>
  <si>
    <t>№5 169 из БПО БНГРЭ Эвенкийский участок</t>
  </si>
  <si>
    <t>31090200040</t>
  </si>
  <si>
    <t>Круг отрезной по металлу 125х1,0х22,2 ММ</t>
  </si>
  <si>
    <t>79</t>
  </si>
  <si>
    <t>№5 225 из Куюмбинский ЛУ Куст №14, №5 218 из Куюмбинский ЛУ Куст №104, №5 219 из Куюмбинский ЛУ Куст №34, №5 220 из Куюмбинский ЛУ Куст №21, №5 221 из Куюмбинский ЛУ Куст №2, №5 222 из Терско-Камовский ЛУ Куст №73, №5 223 из Куюмбинский ЛУ Куст №2Г, №5 226 из Куюмбинский ЛУ Куст №116</t>
  </si>
  <si>
    <t>31051800004</t>
  </si>
  <si>
    <t>Крючек для бурильных труб</t>
  </si>
  <si>
    <t>80</t>
  </si>
  <si>
    <t>№5 227 из Цех ТКРС Куюмбинский ЛУ не использовать</t>
  </si>
  <si>
    <t>31050900020</t>
  </si>
  <si>
    <t>Кувалда с деревянной ручкой омедненная 4 КГ</t>
  </si>
  <si>
    <t>81</t>
  </si>
  <si>
    <t>Производственно-технологический отдел, Управление по исследованию скважин</t>
  </si>
  <si>
    <t>№5 235 из Куюмбинский ЛУ Куст №14, №5 228 из Куюмбинский ЛУ Куст №104, №5 230 из Куюмбинский ЛУ Куст №34, №5 231 из Куюмбинский ЛУ Куст №2, №5 232 из Терско-Камовский ЛУ Куст №73, №5 236 из Юрубчено-Тохомское М №41, №5 237 из Куюмбинский ЛУ Куст №116, №5 233 из Замеры дебита скважин (исследование скважин) ООО «СН-КНГ», №5 229 из Замеры дебита скважин (исследование скважин) АО «ВСНК»</t>
  </si>
  <si>
    <t>31050900033</t>
  </si>
  <si>
    <t>Кувалда с фиберглассовой ручкой 3 КГ</t>
  </si>
  <si>
    <t>82</t>
  </si>
  <si>
    <t>№5 244 из Куюмбинский ЛУ Куст №14, №5 238 из Куюмбинский ЛУ Куст №34, №5 239 из Куюмбинский ЛУ Куст №21, №5 240 из Куюмбинский ЛУ Куст №2, №5 241 из Терско-Камовский ЛУ Куст №73, №5 242 из Куюмбинский ЛУ Куст №2Г, №5 245 из Юрубчено-Тохомское М №41</t>
  </si>
  <si>
    <t>31050900034</t>
  </si>
  <si>
    <t>Кувалда с фиберглассовой ручкой 5 КГ</t>
  </si>
  <si>
    <t>83</t>
  </si>
  <si>
    <t>№5 338 из Куюмбинский ЛУ Куст №14, №5 339 из Куюмбинский ЛУ Куст №52, №5 331 из Куюмбинский ЛУ Куст №34, №5 333 из Куюмбинский ЛУ Куст №21, №5 334 из Куюмбинский ЛУ Куст №2, №5 335 из Терско-Камовский ЛУ Куст №73, №5 337 из Куюмбинский ЛУ Куст №106, №5 340 из Юрубчено-Тохомское М №41, №5 326 из Бригада КРС № 1, №5 327 из Бригада КРС № 2, №5 328 из Бригада КРС № 3, №5 329 из Бригада КРС № 4, №5 330 из Бригада КРС № 5, №5 332 из Куюмбинский ЛУ Куст №51</t>
  </si>
  <si>
    <t>31053600057</t>
  </si>
  <si>
    <t>Лезвия для технического ножа ширина 18мм толщина 0,5мм</t>
  </si>
  <si>
    <t>набор</t>
  </si>
  <si>
    <t>84</t>
  </si>
  <si>
    <t>№5 630 из Бригада КРС № 1, №5 631 из Бригада КРС № 2, №5 632 из Бригада КРС № 3, №5 633 из Бригада КРС № 4, №5 634 из Бригада КРС № 5</t>
  </si>
  <si>
    <t>07020000014</t>
  </si>
  <si>
    <t>Лом для сбития ввертыша сливного клапана 25 ММ</t>
  </si>
  <si>
    <t>85</t>
  </si>
  <si>
    <t>№5 640 из Куюмбинский ЛУ Куст №14, №5 635 из Куюмбинский ЛУ Куст №104, №5 636 из Куюмбинский ЛУ Куст №34, №5 637 из Куюмбинский ЛУ Куст №21, №5 638 из Куюмбинский ЛУ Куст №2, №5 641 из Юрубчено-Тохомское М №41, №5 642 из Куюмбинский ЛУ Куст №116</t>
  </si>
  <si>
    <t>31051100001</t>
  </si>
  <si>
    <t>Лом строительный</t>
  </si>
  <si>
    <t>86</t>
  </si>
  <si>
    <t>87</t>
  </si>
  <si>
    <t>Участок обеспечения производства работ, Геологический отдел, Отдел главного энергетика, Служба по вышкостроению, обустройству месторождени</t>
  </si>
  <si>
    <t>№6 212 из БПО БНГРЭ Эвенкийский участок, №6 211 из Юрубчено-Тохомское М №41, №6 209 из Куюмбинский ЛУ Куст №14, №6 210 из Куюмбинский ЛУ Куст №52, №6 201 из Куюмбинский ЛУ Куст №34, №6 203 из Куюмбинский ЛУ Куст №21, №6 204 из Куюмбинский ЛУ Куст №2, №6 205 из Терско-Камовский ЛУ Куст №73, №6 208 из Куюмбинский ЛУ Куст №106, №6 202 из Куюмбинский ЛУ Куст №51, №6 200 из Куюмбинский ЛУ Куст №104, №6 206 из Куюмбинский ЛУ Куст №2Г</t>
  </si>
  <si>
    <t>39130200001</t>
  </si>
  <si>
    <t>Материал теплоизоляционный</t>
  </si>
  <si>
    <t>м2</t>
  </si>
  <si>
    <t>88</t>
  </si>
  <si>
    <t>компл</t>
  </si>
  <si>
    <t>89</t>
  </si>
  <si>
    <t>№6 284 из Куюмбинский ЛУ Куст №14, №6 285 из БПО БНГРЭ Эвенкийский участок, РММ, №6 282 из Куюмбинский ЛУ Куст №21</t>
  </si>
  <si>
    <t>31020000057</t>
  </si>
  <si>
    <t>Машина шлифов.углов. УШМ-125</t>
  </si>
  <si>
    <t>90</t>
  </si>
  <si>
    <t>№6 434 из БПО БНГРЭ Эвенкийский участок</t>
  </si>
  <si>
    <t>38040500003</t>
  </si>
  <si>
    <t>Молоток слесарный стальной 0,5 КГ</t>
  </si>
  <si>
    <t>91</t>
  </si>
  <si>
    <t>№6 435 из Куюмбинский ЛУ Куст №104, №6 436 из Куюмбинский ЛУ Куст №34, №6 437 из Куюмбинский ЛУ Куст №21, №6 438 из Куюмбинский ЛУ Куст №2, №6 439 из Терско-Камовский ЛУ Куст №73, №6 440 из Куюмбинский ЛУ Куст №2Г, №6 442 из Юрубчено-Тохомское М №41</t>
  </si>
  <si>
    <t>31050900012</t>
  </si>
  <si>
    <t>Молоток 1500 ГР</t>
  </si>
  <si>
    <t>92</t>
  </si>
  <si>
    <t>№6 443 из Бригада КРС № 1, №6 444 из Бригада КРС № 2, №6 445 из Бригада КРС № 3, №6 446 из Бригада КРС № 4, №6 447 из Бригада КРС № 5</t>
  </si>
  <si>
    <t>31050900006</t>
  </si>
  <si>
    <t>Молоток квадратный боек 500 ГР</t>
  </si>
  <si>
    <t>93</t>
  </si>
  <si>
    <t>№6 458 из Цех ТКРС Куюмбинский ЛУ не использовать</t>
  </si>
  <si>
    <t>31051100004</t>
  </si>
  <si>
    <t>Монтажка</t>
  </si>
  <si>
    <t>94</t>
  </si>
  <si>
    <t>№6 679 из БПО БНГРЭ Эвенкийский участок, №6 680 из Таежный</t>
  </si>
  <si>
    <t>31052600060</t>
  </si>
  <si>
    <t>Набор бит для саморезов кровельных диаметром  6 - 13 ММ</t>
  </si>
  <si>
    <t>95</t>
  </si>
  <si>
    <t>Участок обеспечения производства работ, Служба социально-бытового обеспечения</t>
  </si>
  <si>
    <t>№6 681 из БПО БНГРЭ Эвенкийский участок, №6 682 из Таежный</t>
  </si>
  <si>
    <t>31052600061</t>
  </si>
  <si>
    <t>Набор бит для шуруповерта 6 ШТ</t>
  </si>
  <si>
    <t>96</t>
  </si>
  <si>
    <t>№6 683 из Бригада КРС № 1, №6 684 из Бригада КРС № 2, №6 685 из Бригада КРС № 3, №6 686 из Бригада КРС № 4, №6 687 из Бригада КРС № 5</t>
  </si>
  <si>
    <t>31070300009</t>
  </si>
  <si>
    <t>Набор валик 180 ММ, кювета</t>
  </si>
  <si>
    <t>97</t>
  </si>
  <si>
    <t>№6 693 из Куюмбинский ЛУ Куст №52, №6 688 из Куюмбинский ЛУ Куст №34, №6 690 из Терско-Камовский ЛУ Куст №73, №6 692 из Куюмбинский ЛУ Куст №106, №6 694 из Юрубчено-Тохомское М №41, №6 689 из Куюмбинский ЛУ Куст №51</t>
  </si>
  <si>
    <t>31051400098</t>
  </si>
  <si>
    <t>Набор Г-образных ключей звездочки TORX  с отверстием Т10-Т50 короткие</t>
  </si>
  <si>
    <t>98</t>
  </si>
  <si>
    <t>№6 695 из БПО БНГРЭ Эвенкийский участок</t>
  </si>
  <si>
    <t>31051400043</t>
  </si>
  <si>
    <t>Набор головок 8-46 ММ</t>
  </si>
  <si>
    <t>99</t>
  </si>
  <si>
    <t>№6 696 из Бригада КРС № 1, №6 697 из Бригада КРС № 2, №6 698 из Бригада КРС № 3, №6 699 из Бригада КРС № 4, №6 700 из Бригада КРС № 5</t>
  </si>
  <si>
    <t>31051400027</t>
  </si>
  <si>
    <t>Набор головок торцевых автомобильных 10х32 ММ</t>
  </si>
  <si>
    <t>100</t>
  </si>
  <si>
    <t>№6 708 из Куюмбинский ЛУ Куст №14, №6 709 из Куюмбинский ЛУ Куст №52, №6 702 из Куюмбинский ЛУ Куст №34, №6 704 из Куюмбинский ЛУ Куст №21, №6 705 из Терско-Камовский ЛУ Куст №73, №6 707 из Куюмбинский ЛУ Куст №106, №6 710 из Юрубчено-Тохомское М №41, №6 703 из Куюмбинский ЛУ Куст №51</t>
  </si>
  <si>
    <t>31051400087</t>
  </si>
  <si>
    <t>Набор изолированного инструмента для профессиональных релейщиков РЗА-Профи</t>
  </si>
  <si>
    <t>101</t>
  </si>
  <si>
    <t>№6 717 из Куюмбинский ЛУ Куст №14, №6 718 из Куюмбинский ЛУ Куст №52, №6 711 из Куюмбинский ЛУ Куст №34, №6 713 из Куюмбинский ЛУ Куст №21, №6 714 из Терско-Камовский ЛУ Куст №73, №6 716 из Куюмбинский ЛУ Куст №106, №6 719 из Юрубчено-Тохомское М №41, №6 712 из Куюмбинский ЛУ Куст №51</t>
  </si>
  <si>
    <t>31051400100</t>
  </si>
  <si>
    <t>Набор инструмента универсальный предназначен для работы с кабелем витой пары и коаксиальных кабелей.
Кабельный тестер с разъемами RJ45/RJ11</t>
  </si>
  <si>
    <t>102</t>
  </si>
  <si>
    <t>№6 725 из Куюмбинский ЛУ Куст №52, №6 720 из Куюмбинский ЛУ Куст №34, №6 722 из Терско-Камовский ЛУ Куст №73, №6 724 из Куюмбинский ЛУ Куст №106, №6 726 из Юрубчено-Тохомское М №41, №6 721 из Куюмбинский ЛУ Куст №51</t>
  </si>
  <si>
    <t>31051400103</t>
  </si>
  <si>
    <t>Набор инструментов  губцевых, 6 предметов BERGER BG1236</t>
  </si>
  <si>
    <t>103</t>
  </si>
  <si>
    <t>№6 728 из Замеры дебита скважин (исследование скважин) ООО «СН-КНГ», №6 727 из Замеры дебита скважин (исследование скважин) АО «ВСНК»</t>
  </si>
  <si>
    <t>31051400048</t>
  </si>
  <si>
    <t>Набор инструментов 1/4,1/2 82 предмета</t>
  </si>
  <si>
    <t>104</t>
  </si>
  <si>
    <t>№6 729 из Куюмбинский ЛУ Куст №34, №6 730 из Куюмбинский ЛУ Куст №21</t>
  </si>
  <si>
    <t>31051400090</t>
  </si>
  <si>
    <t>Набор инструментов 77 предметов GAS 77 Gigant</t>
  </si>
  <si>
    <t>105</t>
  </si>
  <si>
    <t>№6 733 из Куюмбинский ЛУ Куст №106</t>
  </si>
  <si>
    <t>31051400079</t>
  </si>
  <si>
    <t>Набор ключей гаечных двухсторонних 11 предметов (6-46)</t>
  </si>
  <si>
    <t>106</t>
  </si>
  <si>
    <t>№6 734 из БПО БНГРЭ Эвенкийский участок, №6 735 из Таежный</t>
  </si>
  <si>
    <t>31051400038</t>
  </si>
  <si>
    <t>Набор ключей гаечных двухст. 12пр. (6-46)</t>
  </si>
  <si>
    <t>107</t>
  </si>
  <si>
    <t>№6 736 из Юрубчено-Тохомское М №41</t>
  </si>
  <si>
    <t>31051400008</t>
  </si>
  <si>
    <t>Набор ключей гаечных двусторонних комбинированных 8х10-30х32 ГКД-12 (12штук)</t>
  </si>
  <si>
    <t>108</t>
  </si>
  <si>
    <t>№6 737 из Бригада КРС № 1, №6 738 из Бригада КРС № 2, №6 739 из Бригада КРС № 3, №6 740 из Бригада КРС № 4, №6 741 из Бригада КРС № 5</t>
  </si>
  <si>
    <t>31051400006</t>
  </si>
  <si>
    <t>Набор ключей гаечных комбинированных рожково-накидных от 6 до 32 ММ</t>
  </si>
  <si>
    <t>109</t>
  </si>
  <si>
    <t>№6 742 из Куюмбинский ЛУ Куст №34</t>
  </si>
  <si>
    <t>31051400071</t>
  </si>
  <si>
    <t>110</t>
  </si>
  <si>
    <t>111</t>
  </si>
  <si>
    <t>№6 747 из БПО БНГРЭ Эвенкийский участок</t>
  </si>
  <si>
    <t>31051400075</t>
  </si>
  <si>
    <t>Набор ключей комбинированных 10-32 ММ</t>
  </si>
  <si>
    <t>112</t>
  </si>
  <si>
    <t>№6 749 из Юрубчено-Тохомское М №41</t>
  </si>
  <si>
    <t>31051400039</t>
  </si>
  <si>
    <t>Набор ключей торцевых 46-75</t>
  </si>
  <si>
    <t>113</t>
  </si>
  <si>
    <t>№6 750 из Куюмбинский ЛУ Куст №2Г</t>
  </si>
  <si>
    <t>31051400040</t>
  </si>
  <si>
    <t>Набор ключей ударных 46-75</t>
  </si>
  <si>
    <t>114</t>
  </si>
  <si>
    <t>Отдел главного энергетика, Производственно-технологический отдел</t>
  </si>
  <si>
    <t>№6 761 из Куюмбинский ЛУ Куст №14, №6 762 из Куюмбинский ЛУ Куст №52, №6 757 из Терско-Камовский ЛУ Куст №73, №6 760 из Куюмбинский ЛУ Куст №106, №6 763 из Юрубчено-Тохомское М №41, №6 754 из Куюмбинский ЛУ Куст №51, №6 752 из Куюмбинский ЛУ Куст №104, №6 753 из Куюмбинский ЛУ Куст №34, №6 755 из Куюмбинский ЛУ Куст №21, №6 756 из Куюмбинский ЛУ Куст №2, №6 758 из Куюмбинский ЛУ Куст №2Г, №6 764 из Куюмбинский ЛУ Куст №116</t>
  </si>
  <si>
    <t>31051400042</t>
  </si>
  <si>
    <t>Набор ключей шестигранников 2,0-12мм</t>
  </si>
  <si>
    <t>115</t>
  </si>
  <si>
    <t>№6 766 из БПО БНГРЭ Эвенкийский участок, РММ</t>
  </si>
  <si>
    <t>31053600065</t>
  </si>
  <si>
    <t>Набор надфилей алмазных 160х70х4 ММ обрезиненные рукоятки</t>
  </si>
  <si>
    <t>116</t>
  </si>
  <si>
    <t>117</t>
  </si>
  <si>
    <t>Участок обеспечения производства работ, Отдел главного энергетика, Производственно-технологический отдел</t>
  </si>
  <si>
    <t>№6 774 из БПО БНГРЭ Эвенкийский участок, №6 775 из Таежный, №6 771 из Терско-Камовский ЛУ Куст №73, №6 768 из Куюмбинский ЛУ Куст №34, №6 769 из Куюмбинский ЛУ Куст №21, №6 770 из Куюмбинский ЛУ Куст №2, №6 773 из Юрубчено-Тохомское М №41, №6 776 из Куюмбинский ЛУ Куст №116</t>
  </si>
  <si>
    <t>31051400011</t>
  </si>
  <si>
    <t>Набор отверток 6 ШТ</t>
  </si>
  <si>
    <t>118</t>
  </si>
  <si>
    <t>Отдел главного энергетика, Служба по вышкостроению, обустройству месторождени</t>
  </si>
  <si>
    <t>№6 777 из Бригада КРС № 1, №6 778 из Бригада КРС № 2, №6 779 из Бригада КРС № 3, №6 780 из Бригада КРС № 4, №6 781 из Бригада КРС № 5, №6 782 из БПО БНГРЭ Эвенкийский участок</t>
  </si>
  <si>
    <t>31051400096</t>
  </si>
  <si>
    <t>Набор отверток диэлектрических до 1000В 11 предметов BERGER BG1066, Твердость материала 51-54 HRC</t>
  </si>
  <si>
    <t>119</t>
  </si>
  <si>
    <t>№6 783 из БПО БНГРЭ Эвенкийский участок</t>
  </si>
  <si>
    <t>31052600004</t>
  </si>
  <si>
    <t>Набор сверл по металлу диаметром 1-12 ММ</t>
  </si>
  <si>
    <t>120</t>
  </si>
  <si>
    <t>№6 784 из БПО БНГРЭ Эвенкийский участок</t>
  </si>
  <si>
    <t>3105260063</t>
  </si>
  <si>
    <t>Набор сверл по металлу диаметром 1,5-10 ММ</t>
  </si>
  <si>
    <t>121</t>
  </si>
  <si>
    <t>Отдел главного энергетика, Служба капитального ремонта скважин</t>
  </si>
  <si>
    <t>№6 790 из Куюмбинский ЛУ Куст №52, №6 785 из Куюмбинский ЛУ Куст №34, №6 787 из Терско-Камовский ЛУ Куст №73, №6 789 из Куюмбинский ЛУ Куст №106, №6 791 из Юрубчено-Тохомское М №41, №6 786 из Куюмбинский ЛУ Куст №51, №6 792 из Цех ТКРС Куюмбинский ЛУ не использовать</t>
  </si>
  <si>
    <t>31052600003</t>
  </si>
  <si>
    <t>Набор сверл по металлу диаметром 2-20 ММ</t>
  </si>
  <si>
    <t>122</t>
  </si>
  <si>
    <t>№6 800 из БПО БНГРЭ Эвенкийский участок, РММ, №6 798 из Куюмбинский ЛУ Куст №52, №6 793 из Куюмбинский ЛУ Куст №34, №6 795 из Терско-Камовский ЛУ Куст №73, №6 797 из Куюмбинский ЛУ Куст №106, №6 799 из Юрубчено-Тохомское М №41, №6 794 из Куюмбинский ЛУ Куст №51</t>
  </si>
  <si>
    <t>31052600001</t>
  </si>
  <si>
    <t>Набор сверл по металлу диаметром 3-16 ММ</t>
  </si>
  <si>
    <t>123</t>
  </si>
  <si>
    <t>№6 801 из Бригада КРС № 1, №6 802 из Бригада КРС № 2, №6 803 из Бригада КРС № 3, №6 804 из Бригада КРС № 4, №6 805 из Бригада КРС № 5</t>
  </si>
  <si>
    <t>31051400105</t>
  </si>
  <si>
    <t>Набор съемников JTC1035. Универсальный набор съемников подшипников, гидравлический.</t>
  </si>
  <si>
    <t>124</t>
  </si>
  <si>
    <t>№6 807 из БПО БНГРЭ Эвенкийский участок, РММ</t>
  </si>
  <si>
    <t>31060000019</t>
  </si>
  <si>
    <t>Набор угловых шаблонов диапазон углов 5-90 18 предметов</t>
  </si>
  <si>
    <t>125</t>
  </si>
  <si>
    <t>№6 815 из Куюмбинский ЛУ Куст №52, №6 810 из Куюмбинский ЛУ Куст №34, №6 812 из Куюмбинский ЛУ Куст №21, №6 813 из Терско-Камовский ЛУ Куст №73, №6 814 из Куюмбинский ЛУ Куст №106, №6 816 из Юрубчено-Тохомское М №41, №6 808 из Бригада КРС № 4, №6 811 из Куюмбинский ЛУ Куст №51, №6 809 из Бригада КРС № 5</t>
  </si>
  <si>
    <t>31051400097</t>
  </si>
  <si>
    <t>Набор шестигранников Г-образных</t>
  </si>
  <si>
    <t>126</t>
  </si>
  <si>
    <t>№6 817 из БПО БНГРЭ Эвенкийский участок, РММ</t>
  </si>
  <si>
    <t>31051400020</t>
  </si>
  <si>
    <t>Набор экстракторов М3-М26 ММ</t>
  </si>
  <si>
    <t>127</t>
  </si>
  <si>
    <t>№6 843 из БПО БНГРЭ Эвенкийский участок</t>
  </si>
  <si>
    <t>31051500001</t>
  </si>
  <si>
    <t>Напильник круглый для заточки пильных цепей диаметром 4 ММ</t>
  </si>
  <si>
    <t>128</t>
  </si>
  <si>
    <t>№6 844 из БПО БНГРЭ Эвенкийский участок</t>
  </si>
  <si>
    <t>31051500021</t>
  </si>
  <si>
    <t>Напильник круглый для заточки пильных цепей диаметром 5,2 ММ</t>
  </si>
  <si>
    <t>129</t>
  </si>
  <si>
    <t>№6 845 из БПО БНГРЭ Эвенкийский участок, РММ</t>
  </si>
  <si>
    <t>31051500011</t>
  </si>
  <si>
    <t>Напильник круглый длиной 150 ММ №2</t>
  </si>
  <si>
    <t>130</t>
  </si>
  <si>
    <t>Отдел главного механика, Служба капитального ремонта скважин</t>
  </si>
  <si>
    <t>№6 847 из БПО БНГРЭ Эвенкийский участок, РММ, №6 846 из Бригада КРС № 1</t>
  </si>
  <si>
    <t>31051500012</t>
  </si>
  <si>
    <t>Напильник плоский длиной 150 ММ №2</t>
  </si>
  <si>
    <t>131</t>
  </si>
  <si>
    <t>№6 848 из Бригада КРС № 5</t>
  </si>
  <si>
    <t>31051500018</t>
  </si>
  <si>
    <t>Напильник плоский длиной 150 ММ №3</t>
  </si>
  <si>
    <t>132</t>
  </si>
  <si>
    <t>№6 849 из Бригада КРС № 1</t>
  </si>
  <si>
    <t>31051500007</t>
  </si>
  <si>
    <t>Напильник плоский 250 ММ тип насечки 2</t>
  </si>
  <si>
    <t>133</t>
  </si>
  <si>
    <t>№6 850 из БПО БНГРЭ Эвенкийский участок, РММ</t>
  </si>
  <si>
    <t>31053600064</t>
  </si>
  <si>
    <t>Напильник полукруглый №2 200 ММ</t>
  </si>
  <si>
    <t>134</t>
  </si>
  <si>
    <t>№6 851 из Бригада КРС № 5</t>
  </si>
  <si>
    <t>31051500010</t>
  </si>
  <si>
    <t>Напильник треугольный длиной 150 ММ №2</t>
  </si>
  <si>
    <t>135</t>
  </si>
  <si>
    <t>№6 852 из Бригада КРС № 1</t>
  </si>
  <si>
    <t>31051500005</t>
  </si>
  <si>
    <t>Напильник треугольный длиной 250 ММ №3</t>
  </si>
  <si>
    <t>136</t>
  </si>
  <si>
    <t>№6 853 из БПО БНГРЭ Эвенкийский участок, РММ</t>
  </si>
  <si>
    <t>31051500019</t>
  </si>
  <si>
    <t>Напильник трехгранный 200 ММ тип насечки 1</t>
  </si>
  <si>
    <t>137</t>
  </si>
  <si>
    <t>№6 913 из БПО БНГРЭ Эвенкийский участок</t>
  </si>
  <si>
    <t>31052600046</t>
  </si>
  <si>
    <t>Насадка для кровельных саморезов 8мм</t>
  </si>
  <si>
    <t>138</t>
  </si>
  <si>
    <t>№6 914 из БПО БНГРЭ Эвенкийский участок, РММ</t>
  </si>
  <si>
    <t>18030800019</t>
  </si>
  <si>
    <t>Насадка защитная А141 РСО 3146</t>
  </si>
  <si>
    <t>139</t>
  </si>
  <si>
    <t>№6 916 из БПО БНГРЭ Эвенкийский участок, РММ</t>
  </si>
  <si>
    <t>18030800020</t>
  </si>
  <si>
    <t>Насадка пружинная А101-А141 3112</t>
  </si>
  <si>
    <t>140</t>
  </si>
  <si>
    <t>№6 917 из БПО БНГРЭ Эвенкийский участок, РММ</t>
  </si>
  <si>
    <t>18030800021</t>
  </si>
  <si>
    <t>Насадка роликовая А101-А141 3113</t>
  </si>
  <si>
    <t>141</t>
  </si>
  <si>
    <t>№7 058 из Бригада КРС № 1, №7 059 из Бригада КРС № 2, №7 060 из Бригада КРС № 3, №7 061 из Бригада КРС № 4, №7 062 из Бригада КРС № 5</t>
  </si>
  <si>
    <t>31053600056</t>
  </si>
  <si>
    <t>Нож универсальный усиленный FALCO Standard со сменными лезвиями 3шт 18мм</t>
  </si>
  <si>
    <t>142</t>
  </si>
  <si>
    <t>№7 088 из Куюмбинский ЛУ Куст №52, №7 082 из Куюмбинский ЛУ Куст №34, №7 083 из Куюмбинский ЛУ Куст №21, №7 084 из Куюмбинский ЛУ Куст №2, №7 085 из Терско-Камовский ЛУ Куст №73, №7 087 из Куюмбинский ЛУ Куст №106, №7 089 из Юрубчено-Тохомское М №41</t>
  </si>
  <si>
    <t>31051000017</t>
  </si>
  <si>
    <t>Ножницы секторные КВТ НС-70</t>
  </si>
  <si>
    <t>143</t>
  </si>
  <si>
    <t>№7 090 из Бригада КРС № 1</t>
  </si>
  <si>
    <t>31051900002</t>
  </si>
  <si>
    <t>Ножовка по дереву 500 ММ</t>
  </si>
  <si>
    <t>144</t>
  </si>
  <si>
    <t>№7 094 из БПО БНГРЭ Эвенкийский участок, РММ</t>
  </si>
  <si>
    <t>31060000016</t>
  </si>
  <si>
    <t>Нутромер микрометрический 50-75 ГОСТ 10-88</t>
  </si>
  <si>
    <t>145</t>
  </si>
  <si>
    <t>№7 095 из БПО БНГРЭ Эвенкийский участок, РММ</t>
  </si>
  <si>
    <t>31060000017</t>
  </si>
  <si>
    <t>Нутромер микрометрический 75-150 ГОСТ 10-88</t>
  </si>
  <si>
    <t>146</t>
  </si>
  <si>
    <t>№7 263 из Куюмбинский ЛУ Куст №14, №7 264 из Куюмбинский ЛУ Куст №52, №7 257 из Куюмбинский ЛУ Куст №34, №7 258 из Куюмбинский ЛУ Куст №21, №7 259 из Куюмбинский ЛУ Куст №2, №7 260 из Терско-Камовский ЛУ Куст №73, №7 262 из Куюмбинский ЛУ Куст №106</t>
  </si>
  <si>
    <t>31051800010</t>
  </si>
  <si>
    <t>Отвертка шлицевая 100х6,3 ММ</t>
  </si>
  <si>
    <t>147</t>
  </si>
  <si>
    <t>№7 271 из Куюмбинский ЛУ Куст №14, №7 272 из Куюмбинский ЛУ Куст №52, №7 265 из Куюмбинский ЛУ Куст №34, №7 266 из Куюмбинский ЛУ Куст №21, №7 267 из Куюмбинский ЛУ Куст №2, №7 268 из Терско-Камовский ЛУ Куст №73, №7 270 из Куюмбинский ЛУ Куст №106, №7 273 из Юрубчено-Тохомское М №41</t>
  </si>
  <si>
    <t>31051800002</t>
  </si>
  <si>
    <t>Отвертка шлицевая 195х100х4 ММ</t>
  </si>
  <si>
    <t>148</t>
  </si>
  <si>
    <t>№7 602 из Куюмбинский ЛУ Куст №14, №7 603 из Куюмбинский ЛУ Куст №52, №7 595 из Куюмбинский ЛУ Куст №34, №7 597 из Куюмбинский ЛУ Куст №21, №7 598 из Куюмбинский ЛУ Куст №2, №7 599 из Терско-Камовский ЛУ Куст №73, №7 601 из Куюмбинский ЛУ Куст №106, №7 604 из Юрубчено-Тохомское М №41, №7 596 из Куюмбинский ЛУ Куст №51, №7 605 из БПО БНГРЭ Эвенкийский участок</t>
  </si>
  <si>
    <t>31051000001</t>
  </si>
  <si>
    <t>Пассатижи</t>
  </si>
  <si>
    <t>149</t>
  </si>
  <si>
    <t>№7 617 из Куюмбинский ЛУ Куст №52, №7 611 из Куюмбинский ЛУ Куст №34, №7 613 из Куюмбинский ЛУ Куст №21, №7 614 из Куюмбинский ЛУ Куст №2, №7 616 из Куюмбинский ЛУ Куст №106, №7 618 из Юрубчено-Тохомское М №41, №7 606 из Бригада КРС № 1, №7 607 из Бригада КРС № 2, №7 608 из Бригада КРС № 3, №7 609 из Бригада КРС № 4, №7 610 из Бригада КРС № 5, №7 612 из Куюмбинский ЛУ Куст №51</t>
  </si>
  <si>
    <t>31051000015</t>
  </si>
  <si>
    <t>Пассатижи диэлектрические STANLEY ''MaxSteel VDE 1000V'' 0-84-000</t>
  </si>
  <si>
    <t>150</t>
  </si>
  <si>
    <t>151</t>
  </si>
  <si>
    <t>152</t>
  </si>
  <si>
    <t>153</t>
  </si>
  <si>
    <t>154</t>
  </si>
  <si>
    <t>№7 696 из Куюмбинский ЛУ Куст №14, №7 697 из Куюмбинский ЛУ Куст №52, №7 689 из Куюмбинский ЛУ Куст №34, №7 691 из Куюмбинский ЛУ Куст №21, №7 692 из Куюмбинский ЛУ Куст №2, №7 693 из Терско-Камовский ЛУ Куст №73, №7 695 из Куюмбинский ЛУ Куст №106, №7 698 из Юрубчено-Тохомское М №41, №7 690 из Куюмбинский ЛУ Куст №51</t>
  </si>
  <si>
    <t>31020000006</t>
  </si>
  <si>
    <t>Паяльник электрический мощностью 100 ВТ</t>
  </si>
  <si>
    <t>155</t>
  </si>
  <si>
    <t>№7 704 из БПО БНГРЭ Эвенкийский участок</t>
  </si>
  <si>
    <t>39150702001</t>
  </si>
  <si>
    <t>Пена монтажная</t>
  </si>
  <si>
    <t>баллон</t>
  </si>
  <si>
    <t>156</t>
  </si>
  <si>
    <t>№8 029 из Куюмбинский ЛУ Куст №14, №8 018 из Куюмбинский ЛУ Куст №104, №8 024 из Куюмбинский ЛУ Куст №34, №8 025 из Куюмбинский ЛУ Куст №21, №8 026 из Куюмбинский ЛУ Куст №2, №8 027 из Терско-Камовский ЛУ Куст №73, №8 028 из Куюмбинский ЛУ Куст №2Г, №8 019 из Бригада КРС № 1, №8 020 из Бригада КРС № 2, №8 021 из Бригада КРС № 3, №8 022 из Бригада КРС № 4, №8 023 из Бригада КРС № 5</t>
  </si>
  <si>
    <t>31050000049</t>
  </si>
  <si>
    <t>Пистолет для герметика профессиональный высокопрочный PS/151</t>
  </si>
  <si>
    <t>157</t>
  </si>
  <si>
    <t>№8 030 из БПО БНГРЭ Эвенкийский участок</t>
  </si>
  <si>
    <t>31050000001</t>
  </si>
  <si>
    <t>Пистолет для пены монтажной</t>
  </si>
  <si>
    <t>158</t>
  </si>
  <si>
    <t>№8 031 из БПО БНГРЭ Эвенкийский участок</t>
  </si>
  <si>
    <t>31070203005</t>
  </si>
  <si>
    <t>Пистолет монтажный для герметика</t>
  </si>
  <si>
    <t>159</t>
  </si>
  <si>
    <t>160</t>
  </si>
  <si>
    <t>161</t>
  </si>
  <si>
    <t>162</t>
  </si>
  <si>
    <t>163</t>
  </si>
  <si>
    <t>164</t>
  </si>
  <si>
    <t>165</t>
  </si>
  <si>
    <t>№8 378 из БПО БНГРЭ Эвенкийский участок, №8 377 из Куюмбинский ЛУ Куст №14, №8 370 из Куюмбинский ЛУ Куст №104, №8 371 из Куюмбинский ЛУ Куст №34, №8 372 из Куюмбинский ЛУ Куст №21, №8 373 из Куюмбинский ЛУ Куст №2, №8 374 из Терско-Камовский ЛУ Куст №73, №8 375 из Куюмбинский ЛУ Куст №2Г, №8 376 из Куюмбинский ЛУ Куст №106</t>
  </si>
  <si>
    <t>39130100006</t>
  </si>
  <si>
    <t>Пленка полиэтиленовая 150мкм 1,5 м рукав</t>
  </si>
  <si>
    <t>пог. м</t>
  </si>
  <si>
    <t>166</t>
  </si>
  <si>
    <t>№8 413 из Куюмбинский ЛУ Куст №14, №8 414 из Куюмбинский ЛУ Куст №52, №8 406 из Куюмбинский ЛУ Куст №34, №8 408 из Куюмбинский ЛУ Куст №21, №8 409 из Куюмбинский ЛУ Куст №2, №8 410 из Терско-Камовский ЛУ Куст №73, №8 412 из Куюмбинский ЛУ Куст №106, №8 415 из Юрубчено-Тохомское М №41, №8 407 из Куюмбинский ЛУ Куст №51</t>
  </si>
  <si>
    <t>39130200002</t>
  </si>
  <si>
    <t>Плита теплоизоляционная энергетическая марки ПТЭ-50</t>
  </si>
  <si>
    <t>м3</t>
  </si>
  <si>
    <t>167</t>
  </si>
  <si>
    <t>№8 428 из БПО БНГРЭ Эвенкийский участок, №8 426 из Куюмбинский ЛУ Куст №14, №8 418 из Куюмбинский ЛУ Куст №104, №8 419 из Куюмбинский ЛУ Куст №34, №8 420 из Куюмбинский ЛУ Куст №21, №8 421 из Куюмбинский ЛУ Куст №2, №8 422 из Терско-Камовский ЛУ Куст №73, №8 423 из Куюмбинский ЛУ Куст №2Г, №8 425 из Куюмбинский ЛУ Куст №106, №8 427 из Юрубчено-Тохомское М №41, №8 429 из Терско-Камовский ЛУ Куст №184, №8 430 из Цех ТКРС Куюмбинский ЛУ не использовать, №8 431 из Таежный</t>
  </si>
  <si>
    <t>39180000004</t>
  </si>
  <si>
    <t>Пломба пластиковая номерная</t>
  </si>
  <si>
    <t>168</t>
  </si>
  <si>
    <t>№8 439 из Куюмбинский ЛУ Куст №14, №8 432 из Куюмбинский ЛУ Куст №104, №8 433 из Куюмбинский ЛУ Куст №34, №8 434 из Куюмбинский ЛУ Куст №21, №8 435 из Куюмбинский ЛУ Куст №2, №8 436 из Терско-Камовский ЛУ Куст №73, №8 437 из Куюмбинский ЛУ Куст №2Г, №8 440 из Куюмбинский ЛУ Куст №116</t>
  </si>
  <si>
    <t>31051000010</t>
  </si>
  <si>
    <t>Плоскогубцы 200</t>
  </si>
  <si>
    <t>169</t>
  </si>
  <si>
    <t>№8 441 из Бригада КРС № 1, №8 442 из Бригада КРС № 3, №8 443 из Бригада КРС № 4, №8 444 из Бригада КРС № 5</t>
  </si>
  <si>
    <t>31051000016</t>
  </si>
  <si>
    <t>Плоскогубцы с удлиненными изогнутыми губками 200мм STANLEY ширина 18мм толщина 0,5мм</t>
  </si>
  <si>
    <t>170</t>
  </si>
  <si>
    <t>№9 118 из Куюмбинский ЛУ Куст №14, №9 111 из Куюмбинский ЛУ Куст №104, №9 112 из Куюмбинский ЛУ Куст №34, №9 113 из Куюмбинский ЛУ Куст №21, №9 114 из Куюмбинский ЛУ Куст №2, №9 115 из Терско-Камовский ЛУ Куст №73, №9 116 из Куюмбинский ЛУ Куст №2Г, №9 119 из Юрубчено-Тохомское М №41, №9 120 из Куюмбинский ЛУ Куст №116</t>
  </si>
  <si>
    <t>38140000010</t>
  </si>
  <si>
    <t>Полотно нетканое</t>
  </si>
  <si>
    <t>171</t>
  </si>
  <si>
    <t>№9 121 из Бригада КРС № 1, №9 122 из Бригада КРС № 2</t>
  </si>
  <si>
    <t>31051900004</t>
  </si>
  <si>
    <t>Полотно ножовочное по металлу 300х25 ММ</t>
  </si>
  <si>
    <t>172</t>
  </si>
  <si>
    <t>№9 371 из БПО БНГРЭ Эвенкийский участок, РММ</t>
  </si>
  <si>
    <t>15020201027</t>
  </si>
  <si>
    <t>Припой латунный Л63</t>
  </si>
  <si>
    <t>173</t>
  </si>
  <si>
    <t>№9 392 из Куюмбинский ЛУ Куст №104, №9 393 из Куюмбинский ЛУ Куст №21, №9 394 из Куюмбинский ЛУ Куст №116</t>
  </si>
  <si>
    <t>31050000016</t>
  </si>
  <si>
    <t>Приспособление для рубки каната ППРК-35</t>
  </si>
  <si>
    <t>174</t>
  </si>
  <si>
    <t>№9 837 из БПО БНГРЭ Эвенкийский участок, РММ</t>
  </si>
  <si>
    <t>28030000023</t>
  </si>
  <si>
    <t>Развертка машинная к/х 11 013343</t>
  </si>
  <si>
    <t>175</t>
  </si>
  <si>
    <t>№9 838 из БПО БНГРЭ Эвенкийский участок, РММ</t>
  </si>
  <si>
    <t>28030000024</t>
  </si>
  <si>
    <t>Развертка машинная к/х 12 013349</t>
  </si>
  <si>
    <t>176</t>
  </si>
  <si>
    <t>№9 839 из БПО БНГРЭ Эвенкийский участок, РММ</t>
  </si>
  <si>
    <t>28030000025</t>
  </si>
  <si>
    <t>Развертка машинная к/х 13 13352</t>
  </si>
  <si>
    <t>177</t>
  </si>
  <si>
    <t>№9 840 из БПО БНГРЭ Эвенкийский участок, РММ</t>
  </si>
  <si>
    <t>28030000026</t>
  </si>
  <si>
    <t>Развертка машинная к/х 14 13355</t>
  </si>
  <si>
    <t>178</t>
  </si>
  <si>
    <t>№9 841 из БПО БНГРЭ Эвенкийский участок, РММ</t>
  </si>
  <si>
    <t>28030000027</t>
  </si>
  <si>
    <t>Развертка машинная к/х 15 013358</t>
  </si>
  <si>
    <t>179</t>
  </si>
  <si>
    <t>№9 842 из БПО БНГРЭ Эвенкийский участок, РММ</t>
  </si>
  <si>
    <t>28030000028</t>
  </si>
  <si>
    <t>Развертка машинная к/х 16 013361</t>
  </si>
  <si>
    <t>180</t>
  </si>
  <si>
    <t>№9 843 из БПО БНГРЭ Эвенкийский участок, РММ</t>
  </si>
  <si>
    <t>28030000029</t>
  </si>
  <si>
    <t>Развертка машинная к/х 17 013364</t>
  </si>
  <si>
    <t>181</t>
  </si>
  <si>
    <t>№9 844 из БПО БНГРЭ Эвенкийский участок, РММ</t>
  </si>
  <si>
    <t>28030000030</t>
  </si>
  <si>
    <t>Развертка машинная к/х 18 013367</t>
  </si>
  <si>
    <t>182</t>
  </si>
  <si>
    <t>№9 845 из БПО БНГРЭ Эвенкийский участок, РММ</t>
  </si>
  <si>
    <t>28030000031</t>
  </si>
  <si>
    <t>Развертка машинная к/х 19 13370</t>
  </si>
  <si>
    <t>183</t>
  </si>
  <si>
    <t>№9 846 из БПО БНГРЭ Эвенкийский участок, РММ</t>
  </si>
  <si>
    <t>28030000032</t>
  </si>
  <si>
    <t>Развертка машинная к/х 20 13373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</si>
  <si>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</si>
  <si>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</si>
  <si>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</si>
  <si>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</si>
  <si>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</si>
  <si>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</si>
  <si>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</si>
  <si>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</si>
  <si>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</si>
  <si>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</si>
  <si>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</si>
  <si>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</si>
  <si>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Геологический отдел, Отдел главного энергетика</t>
  </si>
  <si>
    <t>№10 789 из Юрубчено-Тохомское М №41, №10 788 из Куюмбинский ЛУ Куст №14, №10 787 из Терско-Камовский ЛУ Куст №73</t>
  </si>
  <si>
    <t>31060700001</t>
  </si>
  <si>
    <t>Рулетка измерительная обрезиненный корпус 5 метров</t>
  </si>
  <si>
    <t>196</t>
  </si>
  <si>
    <t>№10 801 из Куюмбинский ЛУ Куст №14, №10 794 из Куюмбинский ЛУ Куст №104, №10 795 из Куюмбинский ЛУ Куст №34, №10 796 из Куюмбинский ЛУ Куст №21, №10 797 из Куюмбинский ЛУ Куст №2, №10 798 из Терско-Камовский ЛУ Куст №73, №10 799 из Куюмбинский ЛУ Куст №2Г, №10 802 из Куюмбинский ЛУ Куст №116</t>
  </si>
  <si>
    <t>31060700008</t>
  </si>
  <si>
    <t>Рулетка измерительная стальная лента 20 метров</t>
  </si>
  <si>
    <t>197</t>
  </si>
  <si>
    <t>№10 803 из Юрубчено-Тохомское М №41</t>
  </si>
  <si>
    <t>31060700002</t>
  </si>
  <si>
    <t>Рулетка измерительная стальная лента 30 метров</t>
  </si>
  <si>
    <t>198</t>
  </si>
  <si>
    <t>№10 810 из Куюмбинский ЛУ Куст №14, №10 804 из Куюмбинский ЛУ Куст №104, №10 805 из Куюмбинский ЛУ Куст №34, №10 806 из Куюмбинский ЛУ Куст №21, №10 807 из Куюмбинский ЛУ Куст №2, №10 808 из Терско-Камовский ЛУ Куст №73, №10 809 из Куюмбинский ЛУ Куст №2Г, №10 811 из Юрубчено-Тохомское М №41, №10 812 из Куюмбинский ЛУ Куст №116</t>
  </si>
  <si>
    <t>31060700011</t>
  </si>
  <si>
    <t>Рулетка измерительная стальная лента 5 метров</t>
  </si>
  <si>
    <t>199</t>
  </si>
  <si>
    <t>№10 831 из Бригада КРС № 1, №10 832 из Бригада КРС № 2, №10 833 из Бригада КРС № 3, №10 834 из Бригада КРС № 4, №10 835 из Бригада КРС № 5</t>
  </si>
  <si>
    <t>31050900001</t>
  </si>
  <si>
    <t>Ручка для кувалды 4-5 КГ 750 ММ</t>
  </si>
  <si>
    <t>200</t>
  </si>
  <si>
    <t>№11 213 из БПО БНГРЭ Эвенкийский участок, №11 214 из Таежный</t>
  </si>
  <si>
    <t>31053600044</t>
  </si>
  <si>
    <t>Скобы для степлера строительного ручного Тип 53</t>
  </si>
  <si>
    <t>201</t>
  </si>
  <si>
    <t>№11 489 из БПО БНГРЭ Эвенкийский участок, РММ</t>
  </si>
  <si>
    <t>18030800015</t>
  </si>
  <si>
    <t>Сопло аппарата плазменной резки А101-А141 диаметром 1,4 ММ PD0101-14</t>
  </si>
  <si>
    <t>202</t>
  </si>
  <si>
    <t>№11 490 из БПО БНГРЭ Эвенкийский участок, РММ</t>
  </si>
  <si>
    <t>18030800016</t>
  </si>
  <si>
    <t>Сопло аппарата плазменной резки А101-А141 диаметром 1,7 ММ PD0101-17</t>
  </si>
  <si>
    <t>203</t>
  </si>
  <si>
    <t>№11 601 из БПО БНГРЭ Эвенкийский участок, РММ</t>
  </si>
  <si>
    <t>31020000064</t>
  </si>
  <si>
    <t>Станок заточной ЭТБ-450/200 Диолд</t>
  </si>
  <si>
    <t>204</t>
  </si>
  <si>
    <t>№11 706 из БПО БНГРЭ Эвенкийский участок</t>
  </si>
  <si>
    <t>31053600043</t>
  </si>
  <si>
    <t>Степлер монтажный строительный</t>
  </si>
  <si>
    <t>205</t>
  </si>
  <si>
    <t>№11 735 из БПО БНГРЭ Эвенкийский участок, РММ</t>
  </si>
  <si>
    <t>31060000020</t>
  </si>
  <si>
    <t>Стойка магнитная с индикатором часового типа ИЧ 0-10 0,01</t>
  </si>
  <si>
    <t>206</t>
  </si>
  <si>
    <t>№11 921 из Бригада КРС № 1, №11 922 из Бригада КРС № 2, №11 923 из Бригада КРС № 3, №11 924 из Бригада КРС № 4, №11 925 из Бригада КРС № 5</t>
  </si>
  <si>
    <t>31053600058</t>
  </si>
  <si>
    <t>Сумка STANLEY 1-93-950, для ручного инструмента</t>
  </si>
  <si>
    <t>207</t>
  </si>
  <si>
    <t>№11 953 из Юрубчено-Тохомское М №41</t>
  </si>
  <si>
    <t>31053700003</t>
  </si>
  <si>
    <t>Съемник 3-х лапный 200мм., комбинированный</t>
  </si>
  <si>
    <t>208</t>
  </si>
  <si>
    <t>№11 954 из Юрубчено-Тохомское М №41</t>
  </si>
  <si>
    <t>31053700004</t>
  </si>
  <si>
    <t>Съемник 3-х лапный 400мм., комбинированный</t>
  </si>
  <si>
    <t>209</t>
  </si>
  <si>
    <t>№11 955 из Бригада КРС № 1, №11 956 из Бригада КРС № 2, №11 957 из Бригада КРС № 3, №11 958 из Бригада КРС № 4, №11 959 из Бригада КРС № 5</t>
  </si>
  <si>
    <t>31051400106</t>
  </si>
  <si>
    <t>Съемник раздвижной 3-захватный, 90 мм, Зубр профессионал 43312-180-090</t>
  </si>
  <si>
    <t>210</t>
  </si>
  <si>
    <t>№12 182 из Куюмбинский ЛУ Куст №14, №12 183 из Куюмбинский ЛУ Куст №52, №12 175 из Куюмбинский ЛУ Куст №34, №12 177 из Куюмбинский ЛУ Куст №21, №12 178 из Куюмбинский ЛУ Куст №2, №12 179 из Терско-Камовский ЛУ Куст №73, №12 181 из Куюмбинский ЛУ Куст №106, №12 184 из Юрубчено-Тохомское М №41, №12 176 из Куюмбинский ЛУ Куст №51</t>
  </si>
  <si>
    <t>18090100004</t>
  </si>
  <si>
    <t>Ткань стекловолоконная 125 г/м2 промышленная для гидроизоляции ширина 1,2 м</t>
  </si>
  <si>
    <t>211</t>
  </si>
  <si>
    <t>№12 267 из Куюмбинский ЛУ Куст №14, №12 259 из Куюмбинский ЛУ Куст №104, №12 260 из Куюмбинский ЛУ Куст №34, №12 261 из Куюмбинский ЛУ Куст №21, №12 262 из Куюмбинский ЛУ Куст №2, №12 263 из Терско-Камовский ЛУ Куст №73, №12 264 из Куюмбинский ЛУ Куст №2Г, №12 266 из Куюмбинский ЛУ Куст №106, №12 268 из Юрубчено-Тохомское М №41, №12 269 из Куюмбинский ЛУ Куст №116</t>
  </si>
  <si>
    <t>31053600046</t>
  </si>
  <si>
    <t>Топор в сборе 1,20 КГ</t>
  </si>
  <si>
    <t>212</t>
  </si>
  <si>
    <t>Служба капитального ремонта скважин, Служба по вышкостроению, обустройству месторождени</t>
  </si>
  <si>
    <t>№12 271 из Цех ТКРС Куюмбинский ЛУ не использовать, №12 270 из БПО БНГРЭ Эвенкийский участок</t>
  </si>
  <si>
    <t>31053600017</t>
  </si>
  <si>
    <t>Топор в сборе 1,8КГ</t>
  </si>
  <si>
    <t>213</t>
  </si>
  <si>
    <t>№12 299 из Куюмбинский ЛУ Куст №21, №12 298 из Куюмбинский ЛУ Куст №51</t>
  </si>
  <si>
    <t>18030600002</t>
  </si>
  <si>
    <t>Трансформатор сварочный ТДМ-405А</t>
  </si>
  <si>
    <t>214</t>
  </si>
  <si>
    <t>№13 017 из Куюмбинский ЛУ Куст №14, №13 018 из Юрубчено-Тохомское М №41</t>
  </si>
  <si>
    <t>31010000005</t>
  </si>
  <si>
    <t>Устройство для очистки труб СТОК-38</t>
  </si>
  <si>
    <t>215</t>
  </si>
  <si>
    <t>№13 054 из Куюмбинский ЛУ Куст №52, №13 048 из Куюмбинский ЛУ Куст №34, №13 049 из Куюмбинский ЛУ Куст №21, №13 050 из Куюмбинский ЛУ Куст №2, №13 051 из Терско-Камовский ЛУ Куст №73, №13 053 из Куюмбинский ЛУ Куст №106, №13 055 из Юрубчено-Тохомское М №41</t>
  </si>
  <si>
    <t>31020000041</t>
  </si>
  <si>
    <t>Фен технический 100-500 ГРАД 1800 ВТ</t>
  </si>
  <si>
    <t>216</t>
  </si>
  <si>
    <t>№13 689 из БПО БНГРЭ Эвенкийский участок, №13 690 из Таежный</t>
  </si>
  <si>
    <t>31051700037</t>
  </si>
  <si>
    <t>Цепь бензопилы 55-57 звеньев шаг цепи - 3/8 ширина паза - 1,3 ММ</t>
  </si>
  <si>
    <t>217</t>
  </si>
  <si>
    <t>№13 886 из Юрубчено-Тохомское М №41</t>
  </si>
  <si>
    <t>31052600058</t>
  </si>
  <si>
    <t>Шарошка сверло СТОК-38</t>
  </si>
  <si>
    <t>218</t>
  </si>
  <si>
    <t>№13 887 из БПО БНГРЭ Эвенкийский участок, РММ</t>
  </si>
  <si>
    <t>31053600066</t>
  </si>
  <si>
    <t>Шарошка-звездочка ф 50х2х14 116792</t>
  </si>
  <si>
    <t>219</t>
  </si>
  <si>
    <t>№13 888 из БПО БНГРЭ Эвенкийский участок, РММ</t>
  </si>
  <si>
    <t>31053600067</t>
  </si>
  <si>
    <t>Шарошкодержатель (оправка или державка шарошки) ф50 7861040</t>
  </si>
  <si>
    <t>220</t>
  </si>
  <si>
    <t>№13 999 из БПО БНГРЭ Эвенкийский участок</t>
  </si>
  <si>
    <t>31051700036</t>
  </si>
  <si>
    <t>Шина бензопилы 3/8" 1,3 ММ 40 СМ</t>
  </si>
  <si>
    <t>№14 035 из Куюмбинский ЛУ Куст №14, №14 036 из Юрубчено-Тохомское М №41</t>
  </si>
  <si>
    <t>31090400002</t>
  </si>
  <si>
    <t>Шкурка шлифовальная размер зерна №20</t>
  </si>
  <si>
    <t>м</t>
  </si>
  <si>
    <t>№14 601 из БПО БНГРЭ Эвенкийский участок</t>
  </si>
  <si>
    <t>31060100003</t>
  </si>
  <si>
    <t>Штангенглубиномер ШГ-250 ММ</t>
  </si>
  <si>
    <t>№14 602 из БПО БНГРЭ Эвенкийский участок, РММ</t>
  </si>
  <si>
    <t>31060000018</t>
  </si>
  <si>
    <t>Штангенрейсмус стальной 250 ММ ГОСТ 164-90</t>
  </si>
  <si>
    <t>№14 613 из БПО БНГРЭ Эвенкийский участок, РММ, №14 608 из Куюмбинский ЛУ Куст №21, №14 609 из Куюмбинский ЛУ Куст №2, №14 611 из Куюмбинский ЛУ Куст №106, №14 612 из Юрубчено-Тохомское М №41, №14 603 из Бригада КРС № 1, №14 604 из Бригада КРС № 2, №14 605 из Бригада КРС № 3, №14 606 из Бригада КРС № 4, №14 607 из Бригада КРС № 5</t>
  </si>
  <si>
    <t>31060100001</t>
  </si>
  <si>
    <t>Штангенциркуль ШЦ-1-250 0,05</t>
  </si>
  <si>
    <t>Участок обеспечения производства работ, Производственно-технологический отдел</t>
  </si>
  <si>
    <t>№14 623 из БПО БНГРЭ Эвенкийский участок, №14 624 из Таежный, №14 621 из Куюмбинский ЛУ Куст №14, №14 614 из Куюмбинский ЛУ Куст №104, №14 615 из Куюмбинский ЛУ Куст №34, №14 616 из Куюмбинский ЛУ Куст №21, №14 617 из Куюмбинский ЛУ Куст №2, №14 618 из Терско-Камовский ЛУ Куст №73, №14 619 из Куюмбинский ЛУ Куст №2Г, №14 622 из Юрубчено-Тохомское М №41, №14 625 из Куюмбинский ЛУ Куст №116</t>
  </si>
  <si>
    <t>31060100002</t>
  </si>
  <si>
    <t>Штангенциркуль ШЦ-3 -500 0,1</t>
  </si>
  <si>
    <t>№14 626 из БПО БНГРЭ Эвенкийский участок, РММ</t>
  </si>
  <si>
    <t>31060100007</t>
  </si>
  <si>
    <t>Штангенциркуль ШЦЦ-1-150 0,01</t>
  </si>
  <si>
    <t>№14 701 из Куюмбинский ЛУ Куст №14, №14 699 из Терско-Камовский ЛУ Куст №73, №14 702 из Юрубчено-Тохомское М №41</t>
  </si>
  <si>
    <t>31070300014</t>
  </si>
  <si>
    <t>Шубка 200 ММ</t>
  </si>
  <si>
    <t>№14 703 из БПО БНГРЭ Эвенкийский участок, №14 704 из Таежный</t>
  </si>
  <si>
    <t>31020000015</t>
  </si>
  <si>
    <t>Шуруповерт аккумуляторный число оборотов 400-1400 ОБ/МИН</t>
  </si>
  <si>
    <t>№14 715 из БПО БНГРЭ Эвенкийский участок, РММ</t>
  </si>
  <si>
    <t>31053200002</t>
  </si>
  <si>
    <t>Щетка металлическая трехрядная</t>
  </si>
  <si>
    <t>№14 717 из Замеры дебита скважин (исследование скважин) ООО «СН-КНГ», №14 716 из Замеры дебита скважин (исследование скважин) АО «ВСНК»</t>
  </si>
  <si>
    <t>31053200003</t>
  </si>
  <si>
    <t>Щетка металлическая пятирядная</t>
  </si>
  <si>
    <t>Отдел главного механика, Производственно-технологический отдел, Служба капитального ремонта скважин</t>
  </si>
  <si>
    <t>№14 727 из БПО БНГРЭ Эвенкийский участок, РММ, №14 725 из Куюмбинский ЛУ Куст №14, №14 718 из Куюмбинский ЛУ Куст №104, №14 719 из Куюмбинский ЛУ Куст №34, №14 720 из Куюмбинский ЛУ Куст №21, №14 721 из Куюмбинский ЛУ Куст №2, №14 722 из Терско-Камовский ЛУ Куст №73, №14 723 из Куюмбинский ЛУ Куст №2Г, №14 726 из Юрубчено-Тохомское М №41, №14 729 из Куюмбинский ЛУ Куст №116, №14 728 из Цех ТКРС Куюмбинский ЛУ не использовать</t>
  </si>
  <si>
    <t>31053200001</t>
  </si>
  <si>
    <t>Щетка металлическая шестирядная</t>
  </si>
  <si>
    <t>№14 738 из БПО БНГРЭ Эвенкийский участок, РММ</t>
  </si>
  <si>
    <t>31050000002</t>
  </si>
  <si>
    <t>Щетка-сметка</t>
  </si>
  <si>
    <t>№14 808 из Бригада КРС № 1, №14 809 из Бригада КРС № 2, №14 810 из Бригада КРС № 3, №14 811 из Бригада КРС № 4, №14 812 из Бригада КРС № 5</t>
  </si>
  <si>
    <t>15020201005</t>
  </si>
  <si>
    <t>Электрод сварочный МР-3 3 ММ</t>
  </si>
  <si>
    <t>№14 813 из Бригада КРС № 1, №14 814 из Бригада КРС № 2, №14 815 из Бригада КРС № 3, №14 816 из Бригада КРС № 4, №14 817 из Бригада КРС № 5</t>
  </si>
  <si>
    <t>15020201008</t>
  </si>
  <si>
    <t>Электрод сварочный МР-4 4 ММ</t>
  </si>
  <si>
    <t>№14 825 из Куюмбинский ЛУ Куст №14, №14 826 из Куюмбинский ЛУ Куст №52, №14 818 из Куюмбинский ЛУ Куст №34, №14 820 из Куюмбинский ЛУ Куст №21, №14 821 из Куюмбинский ЛУ Куст №2, №14 822 из Терско-Камовский ЛУ Куст №73, №14 824 из Куюмбинский ЛУ Куст №106, №14 827 из Юрубчено-Тохомское М №41, №14 819 из Куюмбинский ЛУ Куст №51</t>
  </si>
  <si>
    <t>15020201022</t>
  </si>
  <si>
    <t>Электрод сварочный ОЗС-12 d=4 ММ, Производитель ESAB</t>
  </si>
  <si>
    <t>Отдел главного механика, Отдел главного энергетика, Служба по вышкостроению, обустройству месторождени</t>
  </si>
  <si>
    <t>№14 839 из БПО БНГРЭ Эвенкийский участок, РММ, №14 835 из Куюмбинский ЛУ Куст №14, №14 836 из Куюмбинский ЛУ Куст №52, №14 828 из Куюмбинский ЛУ Куст №34, №14 830 из Куюмбинский ЛУ Куст №21, №14 831 из Куюмбинский ЛУ Куст №2, №14 832 из Терско-Камовский ЛУ Куст №73, №14 834 из Куюмбинский ЛУ Куст №106, №14 837 из Юрубчено-Тохомское М №41, №14 829 из Куюмбинский ЛУ Куст №51, №14 838 из БПО БНГРЭ Эвенкийский участок</t>
  </si>
  <si>
    <t>15020201020</t>
  </si>
  <si>
    <t>Электрод сварочный ОК-46 d=3 ММ, Производитель ESAB</t>
  </si>
  <si>
    <t>№14 847 из Куюмбинский ЛУ Куст №14, №14 848 из Куюмбинский ЛУ Куст №52, №14 840 из Куюмбинский ЛУ Куст №34, №14 842 из Куюмбинский ЛУ Куст №21, №14 843 из Куюмбинский ЛУ Куст №2, №14 844 из Терско-Камовский ЛУ Куст №73, №14 846 из Куюмбинский ЛУ Куст №106, №14 849 из Юрубчено-Тохомское М №41, №14 841 из Куюмбинский ЛУ Куст №51, №14 850 из БПО БНГРЭ Эвенкийский участок</t>
  </si>
  <si>
    <t>15020201019</t>
  </si>
  <si>
    <t>Электрод сварочный ОК-46 d=4 ММ, Производитель ESAB</t>
  </si>
  <si>
    <t>№14 851 из БПО БНГРЭ Эвенкийский участок, РММ</t>
  </si>
  <si>
    <t>15020201026</t>
  </si>
  <si>
    <t>Электрод сварочный ОК-53.70 d=2.5 ММ 5370253WOO</t>
  </si>
  <si>
    <t>№14 852 из БПО БНГРЭ Эвенкийский участок, РММ</t>
  </si>
  <si>
    <t>15020201025</t>
  </si>
  <si>
    <t>Электрод сварочный ОК-53.70 d=3,2 ММ 48003240GO</t>
  </si>
  <si>
    <t>№14 862 из Куюмбинский ЛУ Куст №14, №14 863 из Куюмбинский ЛУ Куст №52, №14 854 из Куюмбинский ЛУ Куст №34, №14 856 из Куюмбинский ЛУ Куст №21, №14 857 из Куюмбинский ЛУ Куст №2, №14 858 из Терско-Камовский ЛУ Куст №73, №14 861 из Куюмбинский ЛУ Куст №106, №14 864 из Юрубчено-Тохомское М №41, №14 855 из Куюмбинский ЛУ Куст №51, №14 865 из БПО БНГРЭ Эвенкийский участок, №14 853 из Куюмбинский ЛУ Куст №104, №14 859 из Куюмбинский ЛУ Куст №2Г</t>
  </si>
  <si>
    <t>15020201024</t>
  </si>
  <si>
    <t>Электрод сварочный УОНИ13/45  d=3 ММ, Производитель ESAB</t>
  </si>
  <si>
    <t>№14 866 из БПО БНГРЭ Эвенкийский участок, РММ</t>
  </si>
  <si>
    <t>15020201006</t>
  </si>
  <si>
    <t>Электрод сварочный УОНИ13/45 3 ММ</t>
  </si>
  <si>
    <t>№14 874 из Куюмбинский ЛУ Куст №14, №14 875 из Куюмбинский ЛУ Куст №52, №14 867 из Куюмбинский ЛУ Куст №34, №14 869 из Куюмбинский ЛУ Куст №21, №14 870 из Куюмбинский ЛУ Куст №2, №14 871 из Терско-Камовский ЛУ Куст №73, №14 873 из Куюмбинский ЛУ Куст №106, №14 876 из Юрубчено-Тохомское М №41, №14 868 из Куюмбинский ЛУ Куст №51, №14 877 из БПО БНГРЭ Эвенкийский участок</t>
  </si>
  <si>
    <t>15020201023</t>
  </si>
  <si>
    <t>Электрод сварочный УОНИ13/55  d=4 ММ, Производитель ESAB</t>
  </si>
  <si>
    <t>№14 878 из БПО БНГРЭ Эвенкийский участок, РММ</t>
  </si>
  <si>
    <t>15020201028</t>
  </si>
  <si>
    <t>Электрод сварочный ЦЧ-4 d=4 ММ</t>
  </si>
  <si>
    <t>№14 918 из Куюмбинский ЛУ Куст №52, №14 916 из Куюмбинский ЛУ Куст №21, №14 917 из Куюмбинский ЛУ Куст №2</t>
  </si>
  <si>
    <t>31051400049</t>
  </si>
  <si>
    <t>Электродержатель 300 А</t>
  </si>
  <si>
    <t>№14 920 из Куюмбинский ЛУ Куст №106, №14 921 из Юрубчено-Тохомское М №41, №14 919 из Куюмбинский ЛУ Куст №51</t>
  </si>
  <si>
    <t>31050000040</t>
  </si>
  <si>
    <t>Электрододержатель 500 А</t>
  </si>
  <si>
    <t>№15 073 из Замеры дебита скважин (исследование скважин) ООО «СН-КНГ», №15 072 из Замеры дебита скважин (исследование скважин) АО «ВСНК»</t>
  </si>
  <si>
    <t>38140000079</t>
  </si>
  <si>
    <t>Ящик инструментальный складной 3 уровня 5 отделений металл</t>
  </si>
  <si>
    <t>Базис поставки - место отгрузки товара: Красноярский край, Богучанский район, п. Таежный, код получателя - 895807</t>
  </si>
  <si>
    <t>Подпись:________________________________ /Должность, Фамилия И.О./</t>
  </si>
  <si>
    <t>Ключ газовый трубный №2</t>
  </si>
  <si>
    <t>Набор ключей комбинированных  
размеры 8-9-10-11-12-13-14-15-16-17-18-19-22-24 мм</t>
  </si>
  <si>
    <t>Форма 6.1к «Коммерческое предложение»</t>
  </si>
  <si>
    <t>145-БНГРЭ-2022 Поставка строительного, слесарно-монтажного инструмента и материалов в 2023 году</t>
  </si>
  <si>
    <t>Согласно форме 2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</si>
  <si>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</t>
  </si>
  <si>
    <t>Согласны / не согласны (прописать свои условия)</t>
  </si>
  <si>
    <t xml:space="preserve">Гарантийный срок: </t>
  </si>
  <si>
    <t xml:space="preserve">Согласны / не согласны (прописать свои условия)  </t>
  </si>
  <si>
    <t>Итого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</si>
  <si>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</si>
  <si>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</si>
  <si>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Кол-во к поставке в феврале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</si>
</sst>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ill="1"/>
    <xf numFmtId="4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right" vertical="center" wrapText="1"/>
    </xf>
    <xf numFmtId="1" fontId="6" fillId="0" borderId="4" xfId="0" applyNumberFormat="1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right" vertical="center" wrapText="1"/>
    </xf>
    <xf numFmtId="4" fontId="6" fillId="4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4" xfId="0" applyFont="1" applyFill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39"/>
  <sheetViews>
    <sheetView tabSelected="1" zoomScaleNormal="100" workbookViewId="0">
      <selection activeCell="L12" sqref="L12"/>
    </sheetView>
  </sheetViews>
  <sheetFormatPr defaultColWidth="10.5" defaultRowHeight="11.45" customHeight="1" x14ac:dyDescent="0.2"/>
  <cols>
    <col min="1" max="1" width="13" style="1" customWidth="1"/>
    <col min="2" max="2" width="10.5" style="1" customWidth="1"/>
    <col min="3" max="3" width="35.83203125" style="1" customWidth="1"/>
    <col min="4" max="4" width="13.33203125" style="1" customWidth="1"/>
    <col min="5" max="5" width="40.83203125" style="1" customWidth="1"/>
    <col min="6" max="6" width="11.83203125" style="1" customWidth="1"/>
    <col min="7" max="7" width="13.83203125" style="1" customWidth="1"/>
    <col min="8" max="8" width="10.5" style="1" customWidth="1"/>
    <col min="9" max="9" width="22.1640625" style="1" customWidth="1"/>
    <col min="10" max="10" width="10.5" style="1" customWidth="1"/>
    <col min="11" max="11" width="14.1640625" style="7" customWidth="1"/>
    <col min="12" max="16" width="10.5" style="1" customWidth="1"/>
    <col min="17" max="17" width="10.1640625" style="1" customWidth="1"/>
    <col min="18" max="20" width="10.5" style="1" customWidth="1"/>
  </cols>
  <sheetData>
    <row r="1" spans="1:20" ht="15" customHeight="1" x14ac:dyDescent="0.25">
      <c r="P1" s="31" t="s">
        <v>950</v>
      </c>
      <c r="Q1" s="31"/>
      <c r="R1" s="31"/>
      <c r="S1" s="31"/>
      <c r="T1" s="31"/>
    </row>
    <row r="2" spans="1:20" ht="15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20" ht="29.1" customHeight="1" x14ac:dyDescent="0.25">
      <c r="A3" s="2" t="s">
        <v>1</v>
      </c>
      <c r="B3" s="33"/>
      <c r="C3" s="33"/>
      <c r="D3" s="33"/>
      <c r="E3" s="33"/>
      <c r="F3" s="33"/>
    </row>
    <row r="4" spans="1:20" s="1" customFormat="1" ht="23.1" customHeight="1" x14ac:dyDescent="0.25">
      <c r="A4" s="2" t="s">
        <v>2</v>
      </c>
      <c r="B4" s="3" t="s">
        <v>951</v>
      </c>
      <c r="C4" s="3"/>
      <c r="D4" s="3"/>
      <c r="E4" s="3"/>
      <c r="F4" s="3"/>
      <c r="K4" s="7"/>
    </row>
    <row r="5" spans="1:20" ht="15" customHeight="1" x14ac:dyDescent="0.2"/>
    <row r="6" spans="1:20" ht="15" customHeight="1" x14ac:dyDescent="0.2">
      <c r="A6" s="8" t="s">
        <v>3</v>
      </c>
    </row>
    <row r="7" spans="1:20" ht="11.1" customHeight="1" x14ac:dyDescent="0.2">
      <c r="A7" s="34" t="s">
        <v>4</v>
      </c>
      <c r="B7" s="35" t="s">
        <v>5</v>
      </c>
      <c r="C7" s="35" t="s">
        <v>6</v>
      </c>
      <c r="D7" s="36" t="s">
        <v>7</v>
      </c>
      <c r="E7" s="36"/>
      <c r="F7" s="36"/>
      <c r="G7" s="36"/>
      <c r="H7" s="36"/>
      <c r="I7" s="36"/>
      <c r="J7" s="36"/>
      <c r="K7" s="36"/>
      <c r="L7" s="36" t="s">
        <v>8</v>
      </c>
      <c r="M7" s="36"/>
      <c r="N7" s="36"/>
      <c r="O7" s="36"/>
      <c r="P7" s="36"/>
      <c r="Q7" s="36"/>
      <c r="R7" s="36"/>
      <c r="S7" s="36"/>
      <c r="T7" s="36"/>
    </row>
    <row r="8" spans="1:20" s="1" customFormat="1" ht="11.25" x14ac:dyDescent="0.2">
      <c r="A8" s="34"/>
      <c r="B8" s="35"/>
      <c r="C8" s="35"/>
      <c r="D8" s="36" t="s">
        <v>9</v>
      </c>
      <c r="E8" s="36"/>
      <c r="F8" s="36"/>
      <c r="G8" s="36"/>
      <c r="H8" s="34" t="s">
        <v>10</v>
      </c>
      <c r="I8" s="34" t="s">
        <v>11</v>
      </c>
      <c r="J8" s="35" t="s">
        <v>12</v>
      </c>
      <c r="K8" s="42" t="s">
        <v>960</v>
      </c>
      <c r="L8" s="36" t="s">
        <v>13</v>
      </c>
      <c r="M8" s="36"/>
      <c r="N8" s="36"/>
      <c r="O8" s="36"/>
      <c r="P8" s="36"/>
      <c r="Q8" s="26" t="s">
        <v>14</v>
      </c>
      <c r="R8" s="26" t="s">
        <v>15</v>
      </c>
      <c r="S8" s="26" t="s">
        <v>16</v>
      </c>
      <c r="T8" s="26" t="s">
        <v>17</v>
      </c>
    </row>
    <row r="9" spans="1:20" s="1" customFormat="1" ht="41.1" customHeight="1" x14ac:dyDescent="0.2">
      <c r="A9" s="34"/>
      <c r="B9" s="35"/>
      <c r="C9" s="35"/>
      <c r="D9" s="37" t="s">
        <v>30</v>
      </c>
      <c r="E9" s="37" t="s">
        <v>31</v>
      </c>
      <c r="F9" s="37" t="s">
        <v>32</v>
      </c>
      <c r="G9" s="37" t="s">
        <v>33</v>
      </c>
      <c r="H9" s="34"/>
      <c r="I9" s="34"/>
      <c r="J9" s="35"/>
      <c r="K9" s="42"/>
      <c r="L9" s="26" t="s">
        <v>34</v>
      </c>
      <c r="M9" s="26" t="s">
        <v>35</v>
      </c>
      <c r="N9" s="26" t="s">
        <v>33</v>
      </c>
      <c r="O9" s="26" t="s">
        <v>36</v>
      </c>
      <c r="P9" s="26" t="s">
        <v>37</v>
      </c>
      <c r="Q9" s="26"/>
      <c r="R9" s="26"/>
      <c r="S9" s="26"/>
      <c r="T9" s="26"/>
    </row>
    <row r="10" spans="1:20" s="1" customFormat="1" ht="47.25" customHeight="1" x14ac:dyDescent="0.2">
      <c r="A10" s="34"/>
      <c r="B10" s="35"/>
      <c r="C10" s="35"/>
      <c r="D10" s="37"/>
      <c r="E10" s="37"/>
      <c r="F10" s="37"/>
      <c r="G10" s="37"/>
      <c r="H10" s="34"/>
      <c r="I10" s="34"/>
      <c r="J10" s="35"/>
      <c r="K10" s="42"/>
      <c r="L10" s="26"/>
      <c r="M10" s="26"/>
      <c r="N10" s="26"/>
      <c r="O10" s="26"/>
      <c r="P10" s="26"/>
      <c r="Q10" s="26"/>
      <c r="R10" s="26"/>
      <c r="S10" s="26"/>
      <c r="T10" s="26"/>
    </row>
    <row r="11" spans="1:20" ht="11.1" customHeight="1" x14ac:dyDescent="0.2">
      <c r="A11" s="9" t="s">
        <v>38</v>
      </c>
      <c r="B11" s="9" t="s">
        <v>39</v>
      </c>
      <c r="C11" s="9" t="s">
        <v>40</v>
      </c>
      <c r="D11" s="9" t="s">
        <v>41</v>
      </c>
      <c r="E11" s="9" t="s">
        <v>42</v>
      </c>
      <c r="F11" s="9" t="s">
        <v>43</v>
      </c>
      <c r="G11" s="9" t="s">
        <v>44</v>
      </c>
      <c r="H11" s="9" t="s">
        <v>45</v>
      </c>
      <c r="I11" s="9" t="s">
        <v>46</v>
      </c>
      <c r="J11" s="9" t="s">
        <v>47</v>
      </c>
      <c r="K11" s="9" t="s">
        <v>48</v>
      </c>
      <c r="L11" s="9" t="s">
        <v>49</v>
      </c>
      <c r="M11" s="9" t="s">
        <v>50</v>
      </c>
      <c r="N11" s="9" t="s">
        <v>51</v>
      </c>
      <c r="O11" s="9" t="s">
        <v>108</v>
      </c>
      <c r="P11" s="9" t="s">
        <v>112</v>
      </c>
      <c r="Q11" s="9" t="s">
        <v>113</v>
      </c>
      <c r="R11" s="9" t="s">
        <v>117</v>
      </c>
      <c r="S11" s="9" t="s">
        <v>52</v>
      </c>
      <c r="T11" s="9" t="s">
        <v>53</v>
      </c>
    </row>
    <row r="12" spans="1:20" s="5" customFormat="1" ht="56.25" x14ac:dyDescent="0.2">
      <c r="A12" s="10" t="s">
        <v>38</v>
      </c>
      <c r="B12" s="11" t="s">
        <v>29</v>
      </c>
      <c r="C12" s="11" t="s">
        <v>61</v>
      </c>
      <c r="D12" s="11" t="s">
        <v>62</v>
      </c>
      <c r="E12" s="12" t="s">
        <v>63</v>
      </c>
      <c r="F12" s="38" t="s">
        <v>952</v>
      </c>
      <c r="G12" s="11"/>
      <c r="H12" s="27" t="s">
        <v>64</v>
      </c>
      <c r="I12" s="30" t="s">
        <v>64</v>
      </c>
      <c r="J12" s="13" t="s">
        <v>65</v>
      </c>
      <c r="K12" s="14">
        <v>1</v>
      </c>
      <c r="L12" s="15"/>
      <c r="M12" s="15"/>
      <c r="N12" s="15"/>
      <c r="O12" s="16"/>
      <c r="P12" s="17"/>
      <c r="Q12" s="19">
        <v>0</v>
      </c>
      <c r="R12" s="20">
        <f>Q12*K12</f>
        <v>0</v>
      </c>
      <c r="S12" s="20">
        <f>T12-R12</f>
        <v>0</v>
      </c>
      <c r="T12" s="21">
        <f>R12*1.2</f>
        <v>0</v>
      </c>
    </row>
    <row r="13" spans="1:20" s="5" customFormat="1" ht="45" x14ac:dyDescent="0.2">
      <c r="A13" s="10" t="s">
        <v>39</v>
      </c>
      <c r="B13" s="11" t="s">
        <v>21</v>
      </c>
      <c r="C13" s="11" t="s">
        <v>66</v>
      </c>
      <c r="D13" s="11" t="s">
        <v>67</v>
      </c>
      <c r="E13" s="12" t="s">
        <v>68</v>
      </c>
      <c r="F13" s="38"/>
      <c r="G13" s="11"/>
      <c r="H13" s="27"/>
      <c r="I13" s="30"/>
      <c r="J13" s="13" t="s">
        <v>65</v>
      </c>
      <c r="K13" s="14">
        <v>4</v>
      </c>
      <c r="L13" s="15"/>
      <c r="M13" s="15"/>
      <c r="N13" s="15"/>
      <c r="O13" s="16"/>
      <c r="P13" s="17"/>
      <c r="Q13" s="19">
        <v>0</v>
      </c>
      <c r="R13" s="20">
        <f t="shared" ref="R13:R76" si="0">Q13*K13</f>
        <v>0</v>
      </c>
      <c r="S13" s="20">
        <f t="shared" ref="S13:S76" si="1">T13-R13</f>
        <v>0</v>
      </c>
      <c r="T13" s="21">
        <f t="shared" ref="T13:T76" si="2">R13*1.2</f>
        <v>0</v>
      </c>
    </row>
    <row r="14" spans="1:20" s="5" customFormat="1" ht="157.5" x14ac:dyDescent="0.2">
      <c r="A14" s="10" t="s">
        <v>40</v>
      </c>
      <c r="B14" s="11" t="s">
        <v>29</v>
      </c>
      <c r="C14" s="11" t="s">
        <v>69</v>
      </c>
      <c r="D14" s="11" t="s">
        <v>70</v>
      </c>
      <c r="E14" s="12" t="s">
        <v>71</v>
      </c>
      <c r="F14" s="38"/>
      <c r="G14" s="11"/>
      <c r="H14" s="27"/>
      <c r="I14" s="30"/>
      <c r="J14" s="13" t="s">
        <v>65</v>
      </c>
      <c r="K14" s="14">
        <v>12</v>
      </c>
      <c r="L14" s="15"/>
      <c r="M14" s="15"/>
      <c r="N14" s="15"/>
      <c r="O14" s="16"/>
      <c r="P14" s="17"/>
      <c r="Q14" s="19">
        <v>0</v>
      </c>
      <c r="R14" s="20">
        <f t="shared" si="0"/>
        <v>0</v>
      </c>
      <c r="S14" s="20">
        <f t="shared" si="1"/>
        <v>0</v>
      </c>
      <c r="T14" s="21">
        <f t="shared" si="2"/>
        <v>0</v>
      </c>
    </row>
    <row r="15" spans="1:20" s="5" customFormat="1" ht="157.5" x14ac:dyDescent="0.2">
      <c r="A15" s="10" t="s">
        <v>41</v>
      </c>
      <c r="B15" s="11" t="s">
        <v>29</v>
      </c>
      <c r="C15" s="11" t="s">
        <v>72</v>
      </c>
      <c r="D15" s="11" t="s">
        <v>73</v>
      </c>
      <c r="E15" s="12" t="s">
        <v>74</v>
      </c>
      <c r="F15" s="38"/>
      <c r="G15" s="11"/>
      <c r="H15" s="27"/>
      <c r="I15" s="30"/>
      <c r="J15" s="13" t="s">
        <v>65</v>
      </c>
      <c r="K15" s="14">
        <v>16</v>
      </c>
      <c r="L15" s="15"/>
      <c r="M15" s="15"/>
      <c r="N15" s="15"/>
      <c r="O15" s="16"/>
      <c r="P15" s="17"/>
      <c r="Q15" s="19">
        <v>0</v>
      </c>
      <c r="R15" s="20">
        <f t="shared" si="0"/>
        <v>0</v>
      </c>
      <c r="S15" s="20">
        <f t="shared" si="1"/>
        <v>0</v>
      </c>
      <c r="T15" s="21">
        <f t="shared" si="2"/>
        <v>0</v>
      </c>
    </row>
    <row r="16" spans="1:20" s="5" customFormat="1" ht="135" x14ac:dyDescent="0.2">
      <c r="A16" s="10" t="s">
        <v>42</v>
      </c>
      <c r="B16" s="11" t="s">
        <v>75</v>
      </c>
      <c r="C16" s="11" t="s">
        <v>76</v>
      </c>
      <c r="D16" s="11" t="s">
        <v>77</v>
      </c>
      <c r="E16" s="12" t="s">
        <v>78</v>
      </c>
      <c r="F16" s="38"/>
      <c r="G16" s="11"/>
      <c r="H16" s="27"/>
      <c r="I16" s="30"/>
      <c r="J16" s="13" t="s">
        <v>65</v>
      </c>
      <c r="K16" s="14">
        <v>3</v>
      </c>
      <c r="L16" s="15"/>
      <c r="M16" s="15"/>
      <c r="N16" s="15"/>
      <c r="O16" s="16"/>
      <c r="P16" s="17"/>
      <c r="Q16" s="19">
        <v>0</v>
      </c>
      <c r="R16" s="20">
        <f t="shared" si="0"/>
        <v>0</v>
      </c>
      <c r="S16" s="20">
        <f t="shared" si="1"/>
        <v>0</v>
      </c>
      <c r="T16" s="21">
        <f t="shared" si="2"/>
        <v>0</v>
      </c>
    </row>
    <row r="17" spans="1:20" s="5" customFormat="1" ht="101.25" x14ac:dyDescent="0.2">
      <c r="A17" s="10" t="s">
        <v>43</v>
      </c>
      <c r="B17" s="11" t="s">
        <v>21</v>
      </c>
      <c r="C17" s="11" t="s">
        <v>79</v>
      </c>
      <c r="D17" s="11" t="s">
        <v>80</v>
      </c>
      <c r="E17" s="12" t="s">
        <v>81</v>
      </c>
      <c r="F17" s="38"/>
      <c r="G17" s="11"/>
      <c r="H17" s="27"/>
      <c r="I17" s="30"/>
      <c r="J17" s="13" t="s">
        <v>65</v>
      </c>
      <c r="K17" s="14">
        <v>8</v>
      </c>
      <c r="L17" s="15"/>
      <c r="M17" s="15"/>
      <c r="N17" s="15"/>
      <c r="O17" s="16"/>
      <c r="P17" s="17"/>
      <c r="Q17" s="19">
        <v>0</v>
      </c>
      <c r="R17" s="20">
        <f t="shared" si="0"/>
        <v>0</v>
      </c>
      <c r="S17" s="20">
        <f t="shared" si="1"/>
        <v>0</v>
      </c>
      <c r="T17" s="21">
        <f t="shared" si="2"/>
        <v>0</v>
      </c>
    </row>
    <row r="18" spans="1:20" s="5" customFormat="1" ht="101.25" x14ac:dyDescent="0.2">
      <c r="A18" s="10" t="s">
        <v>44</v>
      </c>
      <c r="B18" s="11" t="s">
        <v>21</v>
      </c>
      <c r="C18" s="11" t="s">
        <v>82</v>
      </c>
      <c r="D18" s="11" t="s">
        <v>83</v>
      </c>
      <c r="E18" s="12" t="s">
        <v>84</v>
      </c>
      <c r="F18" s="38"/>
      <c r="G18" s="11"/>
      <c r="H18" s="27"/>
      <c r="I18" s="30"/>
      <c r="J18" s="13" t="s">
        <v>65</v>
      </c>
      <c r="K18" s="14">
        <v>8</v>
      </c>
      <c r="L18" s="15"/>
      <c r="M18" s="15"/>
      <c r="N18" s="15"/>
      <c r="O18" s="16"/>
      <c r="P18" s="17"/>
      <c r="Q18" s="19">
        <v>0</v>
      </c>
      <c r="R18" s="20">
        <f t="shared" si="0"/>
        <v>0</v>
      </c>
      <c r="S18" s="20">
        <f t="shared" si="1"/>
        <v>0</v>
      </c>
      <c r="T18" s="21">
        <f t="shared" si="2"/>
        <v>0</v>
      </c>
    </row>
    <row r="19" spans="1:20" s="5" customFormat="1" ht="101.25" x14ac:dyDescent="0.2">
      <c r="A19" s="10" t="s">
        <v>45</v>
      </c>
      <c r="B19" s="11" t="s">
        <v>21</v>
      </c>
      <c r="C19" s="11" t="s">
        <v>85</v>
      </c>
      <c r="D19" s="11" t="s">
        <v>86</v>
      </c>
      <c r="E19" s="12" t="s">
        <v>87</v>
      </c>
      <c r="F19" s="38"/>
      <c r="G19" s="11"/>
      <c r="H19" s="27"/>
      <c r="I19" s="30"/>
      <c r="J19" s="13" t="s">
        <v>65</v>
      </c>
      <c r="K19" s="14">
        <v>8</v>
      </c>
      <c r="L19" s="15"/>
      <c r="M19" s="15"/>
      <c r="N19" s="15"/>
      <c r="O19" s="16"/>
      <c r="P19" s="17"/>
      <c r="Q19" s="19">
        <v>0</v>
      </c>
      <c r="R19" s="20">
        <f t="shared" si="0"/>
        <v>0</v>
      </c>
      <c r="S19" s="20">
        <f t="shared" si="1"/>
        <v>0</v>
      </c>
      <c r="T19" s="21">
        <f t="shared" si="2"/>
        <v>0</v>
      </c>
    </row>
    <row r="20" spans="1:20" s="5" customFormat="1" ht="45" x14ac:dyDescent="0.2">
      <c r="A20" s="10" t="s">
        <v>46</v>
      </c>
      <c r="B20" s="11" t="s">
        <v>21</v>
      </c>
      <c r="C20" s="11" t="s">
        <v>88</v>
      </c>
      <c r="D20" s="11" t="s">
        <v>89</v>
      </c>
      <c r="E20" s="12" t="s">
        <v>90</v>
      </c>
      <c r="F20" s="38"/>
      <c r="G20" s="11"/>
      <c r="H20" s="27"/>
      <c r="I20" s="30"/>
      <c r="J20" s="13" t="s">
        <v>65</v>
      </c>
      <c r="K20" s="14">
        <v>5</v>
      </c>
      <c r="L20" s="15"/>
      <c r="M20" s="15"/>
      <c r="N20" s="15"/>
      <c r="O20" s="16"/>
      <c r="P20" s="17"/>
      <c r="Q20" s="19">
        <v>0</v>
      </c>
      <c r="R20" s="20">
        <f t="shared" si="0"/>
        <v>0</v>
      </c>
      <c r="S20" s="20">
        <f t="shared" si="1"/>
        <v>0</v>
      </c>
      <c r="T20" s="21">
        <f t="shared" si="2"/>
        <v>0</v>
      </c>
    </row>
    <row r="21" spans="1:20" s="5" customFormat="1" ht="56.25" x14ac:dyDescent="0.2">
      <c r="A21" s="10" t="s">
        <v>47</v>
      </c>
      <c r="B21" s="11" t="s">
        <v>25</v>
      </c>
      <c r="C21" s="11" t="s">
        <v>91</v>
      </c>
      <c r="D21" s="11" t="s">
        <v>92</v>
      </c>
      <c r="E21" s="12" t="s">
        <v>93</v>
      </c>
      <c r="F21" s="38"/>
      <c r="G21" s="11"/>
      <c r="H21" s="27"/>
      <c r="I21" s="30"/>
      <c r="J21" s="13" t="s">
        <v>65</v>
      </c>
      <c r="K21" s="14">
        <v>5</v>
      </c>
      <c r="L21" s="15"/>
      <c r="M21" s="15"/>
      <c r="N21" s="15"/>
      <c r="O21" s="16"/>
      <c r="P21" s="17"/>
      <c r="Q21" s="19">
        <v>0</v>
      </c>
      <c r="R21" s="20">
        <f t="shared" si="0"/>
        <v>0</v>
      </c>
      <c r="S21" s="20">
        <f t="shared" si="1"/>
        <v>0</v>
      </c>
      <c r="T21" s="21">
        <f t="shared" si="2"/>
        <v>0</v>
      </c>
    </row>
    <row r="22" spans="1:20" s="5" customFormat="1" ht="56.25" x14ac:dyDescent="0.2">
      <c r="A22" s="10" t="s">
        <v>48</v>
      </c>
      <c r="B22" s="11" t="s">
        <v>25</v>
      </c>
      <c r="C22" s="11" t="s">
        <v>94</v>
      </c>
      <c r="D22" s="11" t="s">
        <v>95</v>
      </c>
      <c r="E22" s="12" t="s">
        <v>96</v>
      </c>
      <c r="F22" s="38"/>
      <c r="G22" s="11"/>
      <c r="H22" s="27"/>
      <c r="I22" s="30"/>
      <c r="J22" s="13" t="s">
        <v>65</v>
      </c>
      <c r="K22" s="14">
        <v>5</v>
      </c>
      <c r="L22" s="15"/>
      <c r="M22" s="15"/>
      <c r="N22" s="15"/>
      <c r="O22" s="16"/>
      <c r="P22" s="17"/>
      <c r="Q22" s="19">
        <v>0</v>
      </c>
      <c r="R22" s="20">
        <f t="shared" si="0"/>
        <v>0</v>
      </c>
      <c r="S22" s="20">
        <f t="shared" si="1"/>
        <v>0</v>
      </c>
      <c r="T22" s="21">
        <f t="shared" si="2"/>
        <v>0</v>
      </c>
    </row>
    <row r="23" spans="1:20" s="5" customFormat="1" ht="45" x14ac:dyDescent="0.2">
      <c r="A23" s="10" t="s">
        <v>49</v>
      </c>
      <c r="B23" s="11" t="s">
        <v>21</v>
      </c>
      <c r="C23" s="11" t="s">
        <v>97</v>
      </c>
      <c r="D23" s="11" t="s">
        <v>98</v>
      </c>
      <c r="E23" s="12" t="s">
        <v>99</v>
      </c>
      <c r="F23" s="38"/>
      <c r="G23" s="11"/>
      <c r="H23" s="27"/>
      <c r="I23" s="30"/>
      <c r="J23" s="13" t="s">
        <v>65</v>
      </c>
      <c r="K23" s="14">
        <v>3</v>
      </c>
      <c r="L23" s="15"/>
      <c r="M23" s="15"/>
      <c r="N23" s="15"/>
      <c r="O23" s="16"/>
      <c r="P23" s="17"/>
      <c r="Q23" s="19">
        <v>0</v>
      </c>
      <c r="R23" s="20">
        <f t="shared" si="0"/>
        <v>0</v>
      </c>
      <c r="S23" s="20">
        <f t="shared" si="1"/>
        <v>0</v>
      </c>
      <c r="T23" s="21">
        <f t="shared" si="2"/>
        <v>0</v>
      </c>
    </row>
    <row r="24" spans="1:20" s="5" customFormat="1" ht="112.5" x14ac:dyDescent="0.2">
      <c r="A24" s="10" t="s">
        <v>50</v>
      </c>
      <c r="B24" s="11" t="s">
        <v>21</v>
      </c>
      <c r="C24" s="11" t="s">
        <v>100</v>
      </c>
      <c r="D24" s="11" t="s">
        <v>101</v>
      </c>
      <c r="E24" s="12" t="s">
        <v>102</v>
      </c>
      <c r="F24" s="38"/>
      <c r="G24" s="11"/>
      <c r="H24" s="27"/>
      <c r="I24" s="30"/>
      <c r="J24" s="13" t="s">
        <v>65</v>
      </c>
      <c r="K24" s="14">
        <v>50</v>
      </c>
      <c r="L24" s="15"/>
      <c r="M24" s="15"/>
      <c r="N24" s="15"/>
      <c r="O24" s="16"/>
      <c r="P24" s="17"/>
      <c r="Q24" s="19">
        <v>0</v>
      </c>
      <c r="R24" s="20">
        <f t="shared" si="0"/>
        <v>0</v>
      </c>
      <c r="S24" s="20">
        <f t="shared" si="1"/>
        <v>0</v>
      </c>
      <c r="T24" s="21">
        <f t="shared" si="2"/>
        <v>0</v>
      </c>
    </row>
    <row r="25" spans="1:20" s="5" customFormat="1" ht="112.5" x14ac:dyDescent="0.2">
      <c r="A25" s="10" t="s">
        <v>51</v>
      </c>
      <c r="B25" s="11" t="s">
        <v>103</v>
      </c>
      <c r="C25" s="11" t="s">
        <v>104</v>
      </c>
      <c r="D25" s="11" t="s">
        <v>105</v>
      </c>
      <c r="E25" s="12" t="s">
        <v>106</v>
      </c>
      <c r="F25" s="38"/>
      <c r="G25" s="11"/>
      <c r="H25" s="27"/>
      <c r="I25" s="30"/>
      <c r="J25" s="13" t="s">
        <v>107</v>
      </c>
      <c r="K25" s="18">
        <v>1440</v>
      </c>
      <c r="L25" s="15"/>
      <c r="M25" s="15"/>
      <c r="N25" s="15"/>
      <c r="O25" s="16"/>
      <c r="P25" s="17"/>
      <c r="Q25" s="19">
        <v>0</v>
      </c>
      <c r="R25" s="20">
        <f t="shared" si="0"/>
        <v>0</v>
      </c>
      <c r="S25" s="20">
        <f t="shared" si="1"/>
        <v>0</v>
      </c>
      <c r="T25" s="21">
        <f t="shared" si="2"/>
        <v>0</v>
      </c>
    </row>
    <row r="26" spans="1:20" s="5" customFormat="1" ht="56.25" x14ac:dyDescent="0.2">
      <c r="A26" s="10" t="s">
        <v>108</v>
      </c>
      <c r="B26" s="11" t="s">
        <v>25</v>
      </c>
      <c r="C26" s="11" t="s">
        <v>109</v>
      </c>
      <c r="D26" s="11" t="s">
        <v>110</v>
      </c>
      <c r="E26" s="12" t="s">
        <v>111</v>
      </c>
      <c r="F26" s="38"/>
      <c r="G26" s="11"/>
      <c r="H26" s="27"/>
      <c r="I26" s="30"/>
      <c r="J26" s="13" t="s">
        <v>107</v>
      </c>
      <c r="K26" s="14">
        <v>5</v>
      </c>
      <c r="L26" s="15"/>
      <c r="M26" s="15"/>
      <c r="N26" s="15"/>
      <c r="O26" s="16"/>
      <c r="P26" s="17"/>
      <c r="Q26" s="19">
        <v>0</v>
      </c>
      <c r="R26" s="20">
        <f t="shared" si="0"/>
        <v>0</v>
      </c>
      <c r="S26" s="20">
        <f t="shared" si="1"/>
        <v>0</v>
      </c>
      <c r="T26" s="21">
        <f t="shared" si="2"/>
        <v>0</v>
      </c>
    </row>
    <row r="27" spans="1:20" s="5" customFormat="1" ht="33.75" x14ac:dyDescent="0.2">
      <c r="A27" s="10" t="s">
        <v>112</v>
      </c>
      <c r="B27" s="11" t="s">
        <v>20</v>
      </c>
      <c r="C27" s="11" t="s">
        <v>114</v>
      </c>
      <c r="D27" s="11" t="s">
        <v>115</v>
      </c>
      <c r="E27" s="12" t="s">
        <v>116</v>
      </c>
      <c r="F27" s="38"/>
      <c r="G27" s="11"/>
      <c r="H27" s="27"/>
      <c r="I27" s="30"/>
      <c r="J27" s="13" t="s">
        <v>65</v>
      </c>
      <c r="K27" s="14">
        <v>1</v>
      </c>
      <c r="L27" s="15"/>
      <c r="M27" s="15"/>
      <c r="N27" s="15"/>
      <c r="O27" s="16"/>
      <c r="P27" s="17"/>
      <c r="Q27" s="19">
        <v>0</v>
      </c>
      <c r="R27" s="20">
        <f t="shared" si="0"/>
        <v>0</v>
      </c>
      <c r="S27" s="20">
        <f t="shared" si="1"/>
        <v>0</v>
      </c>
      <c r="T27" s="21">
        <f t="shared" si="2"/>
        <v>0</v>
      </c>
    </row>
    <row r="28" spans="1:20" s="5" customFormat="1" ht="56.25" x14ac:dyDescent="0.2">
      <c r="A28" s="10" t="s">
        <v>113</v>
      </c>
      <c r="B28" s="11" t="s">
        <v>29</v>
      </c>
      <c r="C28" s="11" t="s">
        <v>118</v>
      </c>
      <c r="D28" s="11" t="s">
        <v>119</v>
      </c>
      <c r="E28" s="12" t="s">
        <v>120</v>
      </c>
      <c r="F28" s="38"/>
      <c r="G28" s="11"/>
      <c r="H28" s="27"/>
      <c r="I28" s="30"/>
      <c r="J28" s="13" t="s">
        <v>65</v>
      </c>
      <c r="K28" s="14">
        <v>3</v>
      </c>
      <c r="L28" s="15"/>
      <c r="M28" s="15"/>
      <c r="N28" s="15"/>
      <c r="O28" s="16"/>
      <c r="P28" s="17"/>
      <c r="Q28" s="19">
        <v>0</v>
      </c>
      <c r="R28" s="20">
        <f t="shared" si="0"/>
        <v>0</v>
      </c>
      <c r="S28" s="20">
        <f t="shared" si="1"/>
        <v>0</v>
      </c>
      <c r="T28" s="21">
        <f t="shared" si="2"/>
        <v>0</v>
      </c>
    </row>
    <row r="29" spans="1:20" s="5" customFormat="1" ht="33.75" x14ac:dyDescent="0.2">
      <c r="A29" s="10" t="s">
        <v>117</v>
      </c>
      <c r="B29" s="11" t="s">
        <v>20</v>
      </c>
      <c r="C29" s="11" t="s">
        <v>121</v>
      </c>
      <c r="D29" s="11" t="s">
        <v>122</v>
      </c>
      <c r="E29" s="12" t="s">
        <v>123</v>
      </c>
      <c r="F29" s="38"/>
      <c r="G29" s="11"/>
      <c r="H29" s="27"/>
      <c r="I29" s="30"/>
      <c r="J29" s="13" t="s">
        <v>65</v>
      </c>
      <c r="K29" s="14">
        <v>2</v>
      </c>
      <c r="L29" s="15"/>
      <c r="M29" s="15"/>
      <c r="N29" s="15"/>
      <c r="O29" s="16"/>
      <c r="P29" s="17"/>
      <c r="Q29" s="19">
        <v>0</v>
      </c>
      <c r="R29" s="20">
        <f t="shared" si="0"/>
        <v>0</v>
      </c>
      <c r="S29" s="20">
        <f t="shared" si="1"/>
        <v>0</v>
      </c>
      <c r="T29" s="21">
        <f t="shared" si="2"/>
        <v>0</v>
      </c>
    </row>
    <row r="30" spans="1:20" s="5" customFormat="1" ht="45" x14ac:dyDescent="0.2">
      <c r="A30" s="10" t="s">
        <v>52</v>
      </c>
      <c r="B30" s="11" t="s">
        <v>23</v>
      </c>
      <c r="C30" s="11" t="s">
        <v>124</v>
      </c>
      <c r="D30" s="11" t="s">
        <v>125</v>
      </c>
      <c r="E30" s="12" t="s">
        <v>126</v>
      </c>
      <c r="F30" s="38"/>
      <c r="G30" s="11"/>
      <c r="H30" s="27"/>
      <c r="I30" s="30"/>
      <c r="J30" s="13" t="s">
        <v>65</v>
      </c>
      <c r="K30" s="14">
        <v>4</v>
      </c>
      <c r="L30" s="15"/>
      <c r="M30" s="15"/>
      <c r="N30" s="15"/>
      <c r="O30" s="16"/>
      <c r="P30" s="17"/>
      <c r="Q30" s="19">
        <v>0</v>
      </c>
      <c r="R30" s="20">
        <f t="shared" si="0"/>
        <v>0</v>
      </c>
      <c r="S30" s="20">
        <f t="shared" si="1"/>
        <v>0</v>
      </c>
      <c r="T30" s="21">
        <f t="shared" si="2"/>
        <v>0</v>
      </c>
    </row>
    <row r="31" spans="1:20" s="5" customFormat="1" ht="56.25" x14ac:dyDescent="0.2">
      <c r="A31" s="10" t="s">
        <v>53</v>
      </c>
      <c r="B31" s="11" t="s">
        <v>29</v>
      </c>
      <c r="C31" s="11" t="s">
        <v>127</v>
      </c>
      <c r="D31" s="11" t="s">
        <v>128</v>
      </c>
      <c r="E31" s="12" t="s">
        <v>129</v>
      </c>
      <c r="F31" s="38"/>
      <c r="G31" s="11"/>
      <c r="H31" s="27"/>
      <c r="I31" s="30"/>
      <c r="J31" s="13" t="s">
        <v>65</v>
      </c>
      <c r="K31" s="14">
        <v>240</v>
      </c>
      <c r="L31" s="15"/>
      <c r="M31" s="15"/>
      <c r="N31" s="15"/>
      <c r="O31" s="16"/>
      <c r="P31" s="17"/>
      <c r="Q31" s="19">
        <v>0</v>
      </c>
      <c r="R31" s="20">
        <f t="shared" si="0"/>
        <v>0</v>
      </c>
      <c r="S31" s="20">
        <f t="shared" si="1"/>
        <v>0</v>
      </c>
      <c r="T31" s="21">
        <f t="shared" si="2"/>
        <v>0</v>
      </c>
    </row>
    <row r="32" spans="1:20" s="5" customFormat="1" ht="56.25" x14ac:dyDescent="0.2">
      <c r="A32" s="10" t="s">
        <v>54</v>
      </c>
      <c r="B32" s="11" t="s">
        <v>25</v>
      </c>
      <c r="C32" s="11" t="s">
        <v>130</v>
      </c>
      <c r="D32" s="11" t="s">
        <v>131</v>
      </c>
      <c r="E32" s="12" t="s">
        <v>132</v>
      </c>
      <c r="F32" s="38"/>
      <c r="G32" s="11"/>
      <c r="H32" s="27"/>
      <c r="I32" s="30"/>
      <c r="J32" s="13" t="s">
        <v>65</v>
      </c>
      <c r="K32" s="14">
        <v>5</v>
      </c>
      <c r="L32" s="15"/>
      <c r="M32" s="15"/>
      <c r="N32" s="15"/>
      <c r="O32" s="16"/>
      <c r="P32" s="17"/>
      <c r="Q32" s="19">
        <v>0</v>
      </c>
      <c r="R32" s="20">
        <f t="shared" si="0"/>
        <v>0</v>
      </c>
      <c r="S32" s="20">
        <f t="shared" si="1"/>
        <v>0</v>
      </c>
      <c r="T32" s="21">
        <f t="shared" si="2"/>
        <v>0</v>
      </c>
    </row>
    <row r="33" spans="1:20" s="5" customFormat="1" ht="112.5" x14ac:dyDescent="0.2">
      <c r="A33" s="10" t="s">
        <v>55</v>
      </c>
      <c r="B33" s="11" t="s">
        <v>133</v>
      </c>
      <c r="C33" s="11" t="s">
        <v>134</v>
      </c>
      <c r="D33" s="11" t="s">
        <v>135</v>
      </c>
      <c r="E33" s="12" t="s">
        <v>136</v>
      </c>
      <c r="F33" s="38"/>
      <c r="G33" s="11"/>
      <c r="H33" s="27"/>
      <c r="I33" s="30"/>
      <c r="J33" s="13" t="s">
        <v>65</v>
      </c>
      <c r="K33" s="14">
        <v>9</v>
      </c>
      <c r="L33" s="15"/>
      <c r="M33" s="15"/>
      <c r="N33" s="15"/>
      <c r="O33" s="16"/>
      <c r="P33" s="17"/>
      <c r="Q33" s="19">
        <v>0</v>
      </c>
      <c r="R33" s="20">
        <f t="shared" si="0"/>
        <v>0</v>
      </c>
      <c r="S33" s="20">
        <f t="shared" si="1"/>
        <v>0</v>
      </c>
      <c r="T33" s="21">
        <f t="shared" si="2"/>
        <v>0</v>
      </c>
    </row>
    <row r="34" spans="1:20" s="5" customFormat="1" ht="45" x14ac:dyDescent="0.2">
      <c r="A34" s="10" t="s">
        <v>56</v>
      </c>
      <c r="B34" s="11" t="s">
        <v>21</v>
      </c>
      <c r="C34" s="11" t="s">
        <v>137</v>
      </c>
      <c r="D34" s="11" t="s">
        <v>138</v>
      </c>
      <c r="E34" s="12" t="s">
        <v>139</v>
      </c>
      <c r="F34" s="38"/>
      <c r="G34" s="11"/>
      <c r="H34" s="27"/>
      <c r="I34" s="30"/>
      <c r="J34" s="13" t="s">
        <v>65</v>
      </c>
      <c r="K34" s="14">
        <v>2</v>
      </c>
      <c r="L34" s="15"/>
      <c r="M34" s="15"/>
      <c r="N34" s="15"/>
      <c r="O34" s="16"/>
      <c r="P34" s="17"/>
      <c r="Q34" s="19">
        <v>0</v>
      </c>
      <c r="R34" s="20">
        <f t="shared" si="0"/>
        <v>0</v>
      </c>
      <c r="S34" s="20">
        <f t="shared" si="1"/>
        <v>0</v>
      </c>
      <c r="T34" s="21">
        <f t="shared" si="2"/>
        <v>0</v>
      </c>
    </row>
    <row r="35" spans="1:20" s="5" customFormat="1" ht="45" x14ac:dyDescent="0.2">
      <c r="A35" s="10" t="s">
        <v>57</v>
      </c>
      <c r="B35" s="11" t="s">
        <v>21</v>
      </c>
      <c r="C35" s="11" t="s">
        <v>140</v>
      </c>
      <c r="D35" s="11" t="s">
        <v>141</v>
      </c>
      <c r="E35" s="12" t="s">
        <v>142</v>
      </c>
      <c r="F35" s="38"/>
      <c r="G35" s="11"/>
      <c r="H35" s="27"/>
      <c r="I35" s="30"/>
      <c r="J35" s="13" t="s">
        <v>65</v>
      </c>
      <c r="K35" s="14">
        <v>2</v>
      </c>
      <c r="L35" s="15"/>
      <c r="M35" s="15"/>
      <c r="N35" s="15"/>
      <c r="O35" s="16"/>
      <c r="P35" s="17"/>
      <c r="Q35" s="19">
        <v>0</v>
      </c>
      <c r="R35" s="20">
        <f t="shared" si="0"/>
        <v>0</v>
      </c>
      <c r="S35" s="20">
        <f t="shared" si="1"/>
        <v>0</v>
      </c>
      <c r="T35" s="21">
        <f t="shared" si="2"/>
        <v>0</v>
      </c>
    </row>
    <row r="36" spans="1:20" s="5" customFormat="1" ht="33.75" x14ac:dyDescent="0.2">
      <c r="A36" s="10" t="s">
        <v>58</v>
      </c>
      <c r="B36" s="11" t="s">
        <v>20</v>
      </c>
      <c r="C36" s="11" t="s">
        <v>143</v>
      </c>
      <c r="D36" s="11" t="s">
        <v>144</v>
      </c>
      <c r="E36" s="12" t="s">
        <v>145</v>
      </c>
      <c r="F36" s="38"/>
      <c r="G36" s="11"/>
      <c r="H36" s="27"/>
      <c r="I36" s="30"/>
      <c r="J36" s="13" t="s">
        <v>65</v>
      </c>
      <c r="K36" s="14">
        <v>200</v>
      </c>
      <c r="L36" s="15"/>
      <c r="M36" s="15"/>
      <c r="N36" s="15"/>
      <c r="O36" s="16"/>
      <c r="P36" s="17"/>
      <c r="Q36" s="19">
        <v>0</v>
      </c>
      <c r="R36" s="20">
        <f t="shared" si="0"/>
        <v>0</v>
      </c>
      <c r="S36" s="20">
        <f t="shared" si="1"/>
        <v>0</v>
      </c>
      <c r="T36" s="21">
        <f t="shared" si="2"/>
        <v>0</v>
      </c>
    </row>
    <row r="37" spans="1:20" s="5" customFormat="1" ht="22.5" x14ac:dyDescent="0.2">
      <c r="A37" s="10" t="s">
        <v>59</v>
      </c>
      <c r="B37" s="11" t="s">
        <v>18</v>
      </c>
      <c r="C37" s="11" t="s">
        <v>146</v>
      </c>
      <c r="D37" s="11" t="s">
        <v>147</v>
      </c>
      <c r="E37" s="12" t="s">
        <v>148</v>
      </c>
      <c r="F37" s="38"/>
      <c r="G37" s="11"/>
      <c r="H37" s="27"/>
      <c r="I37" s="30"/>
      <c r="J37" s="13" t="s">
        <v>65</v>
      </c>
      <c r="K37" s="14">
        <v>2</v>
      </c>
      <c r="L37" s="15"/>
      <c r="M37" s="15"/>
      <c r="N37" s="15"/>
      <c r="O37" s="16"/>
      <c r="P37" s="17"/>
      <c r="Q37" s="19">
        <v>0</v>
      </c>
      <c r="R37" s="20">
        <f t="shared" si="0"/>
        <v>0</v>
      </c>
      <c r="S37" s="20">
        <f t="shared" si="1"/>
        <v>0</v>
      </c>
      <c r="T37" s="21">
        <f t="shared" si="2"/>
        <v>0</v>
      </c>
    </row>
    <row r="38" spans="1:20" s="5" customFormat="1" ht="56.25" x14ac:dyDescent="0.2">
      <c r="A38" s="10" t="s">
        <v>60</v>
      </c>
      <c r="B38" s="11" t="s">
        <v>21</v>
      </c>
      <c r="C38" s="11" t="s">
        <v>150</v>
      </c>
      <c r="D38" s="11" t="s">
        <v>151</v>
      </c>
      <c r="E38" s="12" t="s">
        <v>152</v>
      </c>
      <c r="F38" s="38"/>
      <c r="G38" s="11"/>
      <c r="H38" s="27"/>
      <c r="I38" s="30"/>
      <c r="J38" s="13" t="s">
        <v>65</v>
      </c>
      <c r="K38" s="14">
        <v>16</v>
      </c>
      <c r="L38" s="15"/>
      <c r="M38" s="15"/>
      <c r="N38" s="15"/>
      <c r="O38" s="16"/>
      <c r="P38" s="17"/>
      <c r="Q38" s="19">
        <v>0</v>
      </c>
      <c r="R38" s="20">
        <f t="shared" si="0"/>
        <v>0</v>
      </c>
      <c r="S38" s="20">
        <f t="shared" si="1"/>
        <v>0</v>
      </c>
      <c r="T38" s="21">
        <f t="shared" si="2"/>
        <v>0</v>
      </c>
    </row>
    <row r="39" spans="1:20" s="5" customFormat="1" ht="56.25" x14ac:dyDescent="0.2">
      <c r="A39" s="10" t="s">
        <v>149</v>
      </c>
      <c r="B39" s="11" t="s">
        <v>25</v>
      </c>
      <c r="C39" s="11" t="s">
        <v>154</v>
      </c>
      <c r="D39" s="11" t="s">
        <v>155</v>
      </c>
      <c r="E39" s="12" t="s">
        <v>156</v>
      </c>
      <c r="F39" s="38"/>
      <c r="G39" s="11"/>
      <c r="H39" s="27"/>
      <c r="I39" s="30"/>
      <c r="J39" s="13" t="s">
        <v>65</v>
      </c>
      <c r="K39" s="14">
        <v>25</v>
      </c>
      <c r="L39" s="15"/>
      <c r="M39" s="15"/>
      <c r="N39" s="15"/>
      <c r="O39" s="16"/>
      <c r="P39" s="17"/>
      <c r="Q39" s="19">
        <v>0</v>
      </c>
      <c r="R39" s="20">
        <f t="shared" si="0"/>
        <v>0</v>
      </c>
      <c r="S39" s="20">
        <f t="shared" si="1"/>
        <v>0</v>
      </c>
      <c r="T39" s="21">
        <f t="shared" si="2"/>
        <v>0</v>
      </c>
    </row>
    <row r="40" spans="1:20" s="5" customFormat="1" ht="101.25" x14ac:dyDescent="0.2">
      <c r="A40" s="10" t="s">
        <v>153</v>
      </c>
      <c r="B40" s="11" t="s">
        <v>158</v>
      </c>
      <c r="C40" s="11" t="s">
        <v>159</v>
      </c>
      <c r="D40" s="11" t="s">
        <v>160</v>
      </c>
      <c r="E40" s="12" t="s">
        <v>161</v>
      </c>
      <c r="F40" s="38"/>
      <c r="G40" s="11"/>
      <c r="H40" s="27"/>
      <c r="I40" s="30"/>
      <c r="J40" s="13" t="s">
        <v>65</v>
      </c>
      <c r="K40" s="14">
        <v>22</v>
      </c>
      <c r="L40" s="15"/>
      <c r="M40" s="15"/>
      <c r="N40" s="15"/>
      <c r="O40" s="16"/>
      <c r="P40" s="17"/>
      <c r="Q40" s="19">
        <v>0</v>
      </c>
      <c r="R40" s="20">
        <f t="shared" si="0"/>
        <v>0</v>
      </c>
      <c r="S40" s="20">
        <f t="shared" si="1"/>
        <v>0</v>
      </c>
      <c r="T40" s="21">
        <f t="shared" si="2"/>
        <v>0</v>
      </c>
    </row>
    <row r="41" spans="1:20" s="5" customFormat="1" ht="56.25" x14ac:dyDescent="0.2">
      <c r="A41" s="10" t="s">
        <v>157</v>
      </c>
      <c r="B41" s="11" t="s">
        <v>25</v>
      </c>
      <c r="C41" s="11" t="s">
        <v>163</v>
      </c>
      <c r="D41" s="11" t="s">
        <v>164</v>
      </c>
      <c r="E41" s="12" t="s">
        <v>165</v>
      </c>
      <c r="F41" s="38"/>
      <c r="G41" s="11"/>
      <c r="H41" s="27"/>
      <c r="I41" s="30"/>
      <c r="J41" s="13" t="s">
        <v>65</v>
      </c>
      <c r="K41" s="14">
        <v>25</v>
      </c>
      <c r="L41" s="15"/>
      <c r="M41" s="15"/>
      <c r="N41" s="15"/>
      <c r="O41" s="16"/>
      <c r="P41" s="17"/>
      <c r="Q41" s="19">
        <v>0</v>
      </c>
      <c r="R41" s="20">
        <f t="shared" si="0"/>
        <v>0</v>
      </c>
      <c r="S41" s="20">
        <f t="shared" si="1"/>
        <v>0</v>
      </c>
      <c r="T41" s="21">
        <f t="shared" si="2"/>
        <v>0</v>
      </c>
    </row>
    <row r="42" spans="1:20" s="5" customFormat="1" ht="22.5" x14ac:dyDescent="0.2">
      <c r="A42" s="10" t="s">
        <v>162</v>
      </c>
      <c r="B42" s="11" t="s">
        <v>18</v>
      </c>
      <c r="C42" s="11" t="s">
        <v>167</v>
      </c>
      <c r="D42" s="11" t="s">
        <v>168</v>
      </c>
      <c r="E42" s="12" t="s">
        <v>169</v>
      </c>
      <c r="F42" s="38"/>
      <c r="G42" s="11"/>
      <c r="H42" s="27"/>
      <c r="I42" s="30"/>
      <c r="J42" s="13" t="s">
        <v>65</v>
      </c>
      <c r="K42" s="14">
        <v>2</v>
      </c>
      <c r="L42" s="15"/>
      <c r="M42" s="15"/>
      <c r="N42" s="15"/>
      <c r="O42" s="16"/>
      <c r="P42" s="17"/>
      <c r="Q42" s="19">
        <v>0</v>
      </c>
      <c r="R42" s="20">
        <f t="shared" si="0"/>
        <v>0</v>
      </c>
      <c r="S42" s="20">
        <f t="shared" si="1"/>
        <v>0</v>
      </c>
      <c r="T42" s="21">
        <f t="shared" si="2"/>
        <v>0</v>
      </c>
    </row>
    <row r="43" spans="1:20" s="5" customFormat="1" ht="56.25" x14ac:dyDescent="0.2">
      <c r="A43" s="10" t="s">
        <v>166</v>
      </c>
      <c r="B43" s="11" t="s">
        <v>25</v>
      </c>
      <c r="C43" s="11" t="s">
        <v>171</v>
      </c>
      <c r="D43" s="11" t="s">
        <v>172</v>
      </c>
      <c r="E43" s="12" t="s">
        <v>173</v>
      </c>
      <c r="F43" s="38"/>
      <c r="G43" s="11"/>
      <c r="H43" s="27"/>
      <c r="I43" s="30"/>
      <c r="J43" s="13" t="s">
        <v>65</v>
      </c>
      <c r="K43" s="14">
        <v>10</v>
      </c>
      <c r="L43" s="15"/>
      <c r="M43" s="15"/>
      <c r="N43" s="15"/>
      <c r="O43" s="16"/>
      <c r="P43" s="17"/>
      <c r="Q43" s="19">
        <v>0</v>
      </c>
      <c r="R43" s="20">
        <f t="shared" si="0"/>
        <v>0</v>
      </c>
      <c r="S43" s="20">
        <f t="shared" si="1"/>
        <v>0</v>
      </c>
      <c r="T43" s="21">
        <f t="shared" si="2"/>
        <v>0</v>
      </c>
    </row>
    <row r="44" spans="1:20" s="5" customFormat="1" ht="56.25" x14ac:dyDescent="0.2">
      <c r="A44" s="10" t="s">
        <v>170</v>
      </c>
      <c r="B44" s="11" t="s">
        <v>25</v>
      </c>
      <c r="C44" s="11" t="s">
        <v>175</v>
      </c>
      <c r="D44" s="11" t="s">
        <v>176</v>
      </c>
      <c r="E44" s="12" t="s">
        <v>177</v>
      </c>
      <c r="F44" s="38"/>
      <c r="G44" s="11"/>
      <c r="H44" s="27"/>
      <c r="I44" s="30"/>
      <c r="J44" s="13" t="s">
        <v>65</v>
      </c>
      <c r="K44" s="14">
        <v>10</v>
      </c>
      <c r="L44" s="15"/>
      <c r="M44" s="15"/>
      <c r="N44" s="15"/>
      <c r="O44" s="16"/>
      <c r="P44" s="17"/>
      <c r="Q44" s="19">
        <v>0</v>
      </c>
      <c r="R44" s="20">
        <f t="shared" si="0"/>
        <v>0</v>
      </c>
      <c r="S44" s="20">
        <f t="shared" si="1"/>
        <v>0</v>
      </c>
      <c r="T44" s="21">
        <f t="shared" si="2"/>
        <v>0</v>
      </c>
    </row>
    <row r="45" spans="1:20" s="5" customFormat="1" ht="56.25" x14ac:dyDescent="0.2">
      <c r="A45" s="10" t="s">
        <v>174</v>
      </c>
      <c r="B45" s="11" t="s">
        <v>25</v>
      </c>
      <c r="C45" s="11" t="s">
        <v>179</v>
      </c>
      <c r="D45" s="11" t="s">
        <v>180</v>
      </c>
      <c r="E45" s="12" t="s">
        <v>181</v>
      </c>
      <c r="F45" s="38"/>
      <c r="G45" s="11"/>
      <c r="H45" s="27"/>
      <c r="I45" s="30"/>
      <c r="J45" s="13" t="s">
        <v>65</v>
      </c>
      <c r="K45" s="14">
        <v>10</v>
      </c>
      <c r="L45" s="15"/>
      <c r="M45" s="15"/>
      <c r="N45" s="15"/>
      <c r="O45" s="16"/>
      <c r="P45" s="17"/>
      <c r="Q45" s="19">
        <v>0</v>
      </c>
      <c r="R45" s="20">
        <f t="shared" si="0"/>
        <v>0</v>
      </c>
      <c r="S45" s="20">
        <f t="shared" si="1"/>
        <v>0</v>
      </c>
      <c r="T45" s="21">
        <f t="shared" si="2"/>
        <v>0</v>
      </c>
    </row>
    <row r="46" spans="1:20" s="5" customFormat="1" ht="56.25" x14ac:dyDescent="0.2">
      <c r="A46" s="10" t="s">
        <v>178</v>
      </c>
      <c r="B46" s="11" t="s">
        <v>25</v>
      </c>
      <c r="C46" s="11" t="s">
        <v>183</v>
      </c>
      <c r="D46" s="11" t="s">
        <v>184</v>
      </c>
      <c r="E46" s="12" t="s">
        <v>185</v>
      </c>
      <c r="F46" s="38"/>
      <c r="G46" s="11"/>
      <c r="H46" s="27"/>
      <c r="I46" s="30"/>
      <c r="J46" s="13" t="s">
        <v>65</v>
      </c>
      <c r="K46" s="14">
        <v>10</v>
      </c>
      <c r="L46" s="15"/>
      <c r="M46" s="15"/>
      <c r="N46" s="15"/>
      <c r="O46" s="16"/>
      <c r="P46" s="17"/>
      <c r="Q46" s="19">
        <v>0</v>
      </c>
      <c r="R46" s="20">
        <f t="shared" si="0"/>
        <v>0</v>
      </c>
      <c r="S46" s="20">
        <f t="shared" si="1"/>
        <v>0</v>
      </c>
      <c r="T46" s="21">
        <f t="shared" si="2"/>
        <v>0</v>
      </c>
    </row>
    <row r="47" spans="1:20" s="5" customFormat="1" ht="56.25" x14ac:dyDescent="0.2">
      <c r="A47" s="10" t="s">
        <v>182</v>
      </c>
      <c r="B47" s="11" t="s">
        <v>25</v>
      </c>
      <c r="C47" s="11" t="s">
        <v>187</v>
      </c>
      <c r="D47" s="11" t="s">
        <v>188</v>
      </c>
      <c r="E47" s="12" t="s">
        <v>189</v>
      </c>
      <c r="F47" s="38"/>
      <c r="G47" s="11"/>
      <c r="H47" s="27"/>
      <c r="I47" s="30"/>
      <c r="J47" s="13" t="s">
        <v>65</v>
      </c>
      <c r="K47" s="14">
        <v>10</v>
      </c>
      <c r="L47" s="15"/>
      <c r="M47" s="15"/>
      <c r="N47" s="15"/>
      <c r="O47" s="16"/>
      <c r="P47" s="17"/>
      <c r="Q47" s="19">
        <v>0</v>
      </c>
      <c r="R47" s="20">
        <f t="shared" si="0"/>
        <v>0</v>
      </c>
      <c r="S47" s="20">
        <f t="shared" si="1"/>
        <v>0</v>
      </c>
      <c r="T47" s="21">
        <f t="shared" si="2"/>
        <v>0</v>
      </c>
    </row>
    <row r="48" spans="1:20" s="5" customFormat="1" ht="56.25" x14ac:dyDescent="0.2">
      <c r="A48" s="10" t="s">
        <v>186</v>
      </c>
      <c r="B48" s="11" t="s">
        <v>25</v>
      </c>
      <c r="C48" s="11" t="s">
        <v>191</v>
      </c>
      <c r="D48" s="11" t="s">
        <v>192</v>
      </c>
      <c r="E48" s="12" t="s">
        <v>193</v>
      </c>
      <c r="F48" s="38"/>
      <c r="G48" s="11"/>
      <c r="H48" s="27"/>
      <c r="I48" s="30"/>
      <c r="J48" s="13" t="s">
        <v>65</v>
      </c>
      <c r="K48" s="14">
        <v>10</v>
      </c>
      <c r="L48" s="15"/>
      <c r="M48" s="15"/>
      <c r="N48" s="15"/>
      <c r="O48" s="16"/>
      <c r="P48" s="17"/>
      <c r="Q48" s="19">
        <v>0</v>
      </c>
      <c r="R48" s="20">
        <f t="shared" si="0"/>
        <v>0</v>
      </c>
      <c r="S48" s="20">
        <f t="shared" si="1"/>
        <v>0</v>
      </c>
      <c r="T48" s="21">
        <f t="shared" si="2"/>
        <v>0</v>
      </c>
    </row>
    <row r="49" spans="1:20" s="5" customFormat="1" ht="56.25" x14ac:dyDescent="0.2">
      <c r="A49" s="10" t="s">
        <v>190</v>
      </c>
      <c r="B49" s="11" t="s">
        <v>25</v>
      </c>
      <c r="C49" s="11" t="s">
        <v>195</v>
      </c>
      <c r="D49" s="11" t="s">
        <v>196</v>
      </c>
      <c r="E49" s="12" t="s">
        <v>197</v>
      </c>
      <c r="F49" s="38"/>
      <c r="G49" s="11"/>
      <c r="H49" s="27"/>
      <c r="I49" s="30"/>
      <c r="J49" s="13" t="s">
        <v>65</v>
      </c>
      <c r="K49" s="14">
        <v>10</v>
      </c>
      <c r="L49" s="15"/>
      <c r="M49" s="15"/>
      <c r="N49" s="15"/>
      <c r="O49" s="16"/>
      <c r="P49" s="17"/>
      <c r="Q49" s="19">
        <v>0</v>
      </c>
      <c r="R49" s="20">
        <f t="shared" si="0"/>
        <v>0</v>
      </c>
      <c r="S49" s="20">
        <f t="shared" si="1"/>
        <v>0</v>
      </c>
      <c r="T49" s="21">
        <f t="shared" si="2"/>
        <v>0</v>
      </c>
    </row>
    <row r="50" spans="1:20" s="5" customFormat="1" ht="56.25" x14ac:dyDescent="0.2">
      <c r="A50" s="10" t="s">
        <v>194</v>
      </c>
      <c r="B50" s="11" t="s">
        <v>25</v>
      </c>
      <c r="C50" s="11" t="s">
        <v>199</v>
      </c>
      <c r="D50" s="11" t="s">
        <v>200</v>
      </c>
      <c r="E50" s="12" t="s">
        <v>201</v>
      </c>
      <c r="F50" s="38"/>
      <c r="G50" s="11"/>
      <c r="H50" s="27"/>
      <c r="I50" s="30"/>
      <c r="J50" s="13" t="s">
        <v>65</v>
      </c>
      <c r="K50" s="14">
        <v>2</v>
      </c>
      <c r="L50" s="15"/>
      <c r="M50" s="15"/>
      <c r="N50" s="15"/>
      <c r="O50" s="16"/>
      <c r="P50" s="17"/>
      <c r="Q50" s="19">
        <v>0</v>
      </c>
      <c r="R50" s="20">
        <f t="shared" si="0"/>
        <v>0</v>
      </c>
      <c r="S50" s="20">
        <f t="shared" si="1"/>
        <v>0</v>
      </c>
      <c r="T50" s="21">
        <f t="shared" si="2"/>
        <v>0</v>
      </c>
    </row>
    <row r="51" spans="1:20" s="5" customFormat="1" ht="56.25" x14ac:dyDescent="0.2">
      <c r="A51" s="10" t="s">
        <v>198</v>
      </c>
      <c r="B51" s="11" t="s">
        <v>25</v>
      </c>
      <c r="C51" s="11" t="s">
        <v>203</v>
      </c>
      <c r="D51" s="11" t="s">
        <v>204</v>
      </c>
      <c r="E51" s="12" t="s">
        <v>205</v>
      </c>
      <c r="F51" s="38"/>
      <c r="G51" s="11"/>
      <c r="H51" s="27"/>
      <c r="I51" s="30"/>
      <c r="J51" s="13" t="s">
        <v>65</v>
      </c>
      <c r="K51" s="14">
        <v>10</v>
      </c>
      <c r="L51" s="15"/>
      <c r="M51" s="15"/>
      <c r="N51" s="15"/>
      <c r="O51" s="16"/>
      <c r="P51" s="17"/>
      <c r="Q51" s="19">
        <v>0</v>
      </c>
      <c r="R51" s="20">
        <f t="shared" si="0"/>
        <v>0</v>
      </c>
      <c r="S51" s="20">
        <f t="shared" si="1"/>
        <v>0</v>
      </c>
      <c r="T51" s="21">
        <f t="shared" si="2"/>
        <v>0</v>
      </c>
    </row>
    <row r="52" spans="1:20" s="5" customFormat="1" ht="56.25" x14ac:dyDescent="0.2">
      <c r="A52" s="10" t="s">
        <v>202</v>
      </c>
      <c r="B52" s="11" t="s">
        <v>25</v>
      </c>
      <c r="C52" s="11" t="s">
        <v>207</v>
      </c>
      <c r="D52" s="11" t="s">
        <v>208</v>
      </c>
      <c r="E52" s="12" t="s">
        <v>209</v>
      </c>
      <c r="F52" s="38"/>
      <c r="G52" s="11"/>
      <c r="H52" s="27"/>
      <c r="I52" s="30"/>
      <c r="J52" s="13" t="s">
        <v>65</v>
      </c>
      <c r="K52" s="14">
        <v>10</v>
      </c>
      <c r="L52" s="15"/>
      <c r="M52" s="15"/>
      <c r="N52" s="15"/>
      <c r="O52" s="16"/>
      <c r="P52" s="17"/>
      <c r="Q52" s="19">
        <v>0</v>
      </c>
      <c r="R52" s="20">
        <f t="shared" si="0"/>
        <v>0</v>
      </c>
      <c r="S52" s="20">
        <f t="shared" si="1"/>
        <v>0</v>
      </c>
      <c r="T52" s="21">
        <f t="shared" si="2"/>
        <v>0</v>
      </c>
    </row>
    <row r="53" spans="1:20" s="5" customFormat="1" ht="56.25" x14ac:dyDescent="0.2">
      <c r="A53" s="10" t="s">
        <v>206</v>
      </c>
      <c r="B53" s="11" t="s">
        <v>25</v>
      </c>
      <c r="C53" s="11" t="s">
        <v>211</v>
      </c>
      <c r="D53" s="11" t="s">
        <v>212</v>
      </c>
      <c r="E53" s="12" t="s">
        <v>213</v>
      </c>
      <c r="F53" s="38"/>
      <c r="G53" s="11"/>
      <c r="H53" s="27"/>
      <c r="I53" s="30"/>
      <c r="J53" s="13" t="s">
        <v>65</v>
      </c>
      <c r="K53" s="14">
        <v>10</v>
      </c>
      <c r="L53" s="15"/>
      <c r="M53" s="15"/>
      <c r="N53" s="15"/>
      <c r="O53" s="16"/>
      <c r="P53" s="17"/>
      <c r="Q53" s="19">
        <v>0</v>
      </c>
      <c r="R53" s="20">
        <f t="shared" si="0"/>
        <v>0</v>
      </c>
      <c r="S53" s="20">
        <f t="shared" si="1"/>
        <v>0</v>
      </c>
      <c r="T53" s="21">
        <f t="shared" si="2"/>
        <v>0</v>
      </c>
    </row>
    <row r="54" spans="1:20" s="5" customFormat="1" ht="56.25" x14ac:dyDescent="0.2">
      <c r="A54" s="10" t="s">
        <v>210</v>
      </c>
      <c r="B54" s="11" t="s">
        <v>25</v>
      </c>
      <c r="C54" s="11" t="s">
        <v>215</v>
      </c>
      <c r="D54" s="11" t="s">
        <v>216</v>
      </c>
      <c r="E54" s="12" t="s">
        <v>217</v>
      </c>
      <c r="F54" s="38"/>
      <c r="G54" s="11"/>
      <c r="H54" s="27"/>
      <c r="I54" s="30"/>
      <c r="J54" s="13" t="s">
        <v>65</v>
      </c>
      <c r="K54" s="14">
        <v>10</v>
      </c>
      <c r="L54" s="15"/>
      <c r="M54" s="15"/>
      <c r="N54" s="15"/>
      <c r="O54" s="16"/>
      <c r="P54" s="17"/>
      <c r="Q54" s="19">
        <v>0</v>
      </c>
      <c r="R54" s="20">
        <f t="shared" si="0"/>
        <v>0</v>
      </c>
      <c r="S54" s="20">
        <f t="shared" si="1"/>
        <v>0</v>
      </c>
      <c r="T54" s="21">
        <f t="shared" si="2"/>
        <v>0</v>
      </c>
    </row>
    <row r="55" spans="1:20" s="5" customFormat="1" ht="56.25" x14ac:dyDescent="0.2">
      <c r="A55" s="10" t="s">
        <v>214</v>
      </c>
      <c r="B55" s="11" t="s">
        <v>25</v>
      </c>
      <c r="C55" s="11" t="s">
        <v>219</v>
      </c>
      <c r="D55" s="11" t="s">
        <v>220</v>
      </c>
      <c r="E55" s="12" t="s">
        <v>221</v>
      </c>
      <c r="F55" s="38"/>
      <c r="G55" s="11"/>
      <c r="H55" s="27"/>
      <c r="I55" s="30"/>
      <c r="J55" s="13" t="s">
        <v>65</v>
      </c>
      <c r="K55" s="14">
        <v>10</v>
      </c>
      <c r="L55" s="15"/>
      <c r="M55" s="15"/>
      <c r="N55" s="15"/>
      <c r="O55" s="16"/>
      <c r="P55" s="17"/>
      <c r="Q55" s="19">
        <v>0</v>
      </c>
      <c r="R55" s="20">
        <f t="shared" si="0"/>
        <v>0</v>
      </c>
      <c r="S55" s="20">
        <f t="shared" si="1"/>
        <v>0</v>
      </c>
      <c r="T55" s="21">
        <f t="shared" si="2"/>
        <v>0</v>
      </c>
    </row>
    <row r="56" spans="1:20" s="5" customFormat="1" ht="56.25" x14ac:dyDescent="0.2">
      <c r="A56" s="10" t="s">
        <v>218</v>
      </c>
      <c r="B56" s="11" t="s">
        <v>25</v>
      </c>
      <c r="C56" s="11" t="s">
        <v>223</v>
      </c>
      <c r="D56" s="11" t="s">
        <v>224</v>
      </c>
      <c r="E56" s="12" t="s">
        <v>225</v>
      </c>
      <c r="F56" s="38"/>
      <c r="G56" s="11"/>
      <c r="H56" s="27"/>
      <c r="I56" s="30"/>
      <c r="J56" s="13" t="s">
        <v>65</v>
      </c>
      <c r="K56" s="14">
        <v>10</v>
      </c>
      <c r="L56" s="15"/>
      <c r="M56" s="15"/>
      <c r="N56" s="15"/>
      <c r="O56" s="16"/>
      <c r="P56" s="17"/>
      <c r="Q56" s="19">
        <v>0</v>
      </c>
      <c r="R56" s="20">
        <f t="shared" si="0"/>
        <v>0</v>
      </c>
      <c r="S56" s="20">
        <f t="shared" si="1"/>
        <v>0</v>
      </c>
      <c r="T56" s="21">
        <f t="shared" si="2"/>
        <v>0</v>
      </c>
    </row>
    <row r="57" spans="1:20" s="5" customFormat="1" ht="56.25" x14ac:dyDescent="0.2">
      <c r="A57" s="10" t="s">
        <v>222</v>
      </c>
      <c r="B57" s="11" t="s">
        <v>25</v>
      </c>
      <c r="C57" s="11" t="s">
        <v>227</v>
      </c>
      <c r="D57" s="11" t="s">
        <v>228</v>
      </c>
      <c r="E57" s="12" t="s">
        <v>229</v>
      </c>
      <c r="F57" s="38"/>
      <c r="G57" s="11"/>
      <c r="H57" s="27"/>
      <c r="I57" s="30"/>
      <c r="J57" s="13" t="s">
        <v>65</v>
      </c>
      <c r="K57" s="14">
        <v>10</v>
      </c>
      <c r="L57" s="15"/>
      <c r="M57" s="15"/>
      <c r="N57" s="15"/>
      <c r="O57" s="16"/>
      <c r="P57" s="17"/>
      <c r="Q57" s="19">
        <v>0</v>
      </c>
      <c r="R57" s="20">
        <f t="shared" si="0"/>
        <v>0</v>
      </c>
      <c r="S57" s="20">
        <f t="shared" si="1"/>
        <v>0</v>
      </c>
      <c r="T57" s="21">
        <f t="shared" si="2"/>
        <v>0</v>
      </c>
    </row>
    <row r="58" spans="1:20" s="5" customFormat="1" ht="56.25" x14ac:dyDescent="0.2">
      <c r="A58" s="10" t="s">
        <v>226</v>
      </c>
      <c r="B58" s="11" t="s">
        <v>25</v>
      </c>
      <c r="C58" s="11" t="s">
        <v>231</v>
      </c>
      <c r="D58" s="11" t="s">
        <v>232</v>
      </c>
      <c r="E58" s="12" t="s">
        <v>233</v>
      </c>
      <c r="F58" s="38"/>
      <c r="G58" s="11"/>
      <c r="H58" s="27"/>
      <c r="I58" s="30"/>
      <c r="J58" s="13" t="s">
        <v>65</v>
      </c>
      <c r="K58" s="14">
        <v>10</v>
      </c>
      <c r="L58" s="15"/>
      <c r="M58" s="15"/>
      <c r="N58" s="15"/>
      <c r="O58" s="16"/>
      <c r="P58" s="17"/>
      <c r="Q58" s="19">
        <v>0</v>
      </c>
      <c r="R58" s="20">
        <f t="shared" si="0"/>
        <v>0</v>
      </c>
      <c r="S58" s="20">
        <f t="shared" si="1"/>
        <v>0</v>
      </c>
      <c r="T58" s="21">
        <f t="shared" si="2"/>
        <v>0</v>
      </c>
    </row>
    <row r="59" spans="1:20" s="5" customFormat="1" ht="56.25" x14ac:dyDescent="0.2">
      <c r="A59" s="10" t="s">
        <v>230</v>
      </c>
      <c r="B59" s="11" t="s">
        <v>25</v>
      </c>
      <c r="C59" s="11" t="s">
        <v>235</v>
      </c>
      <c r="D59" s="11" t="s">
        <v>236</v>
      </c>
      <c r="E59" s="12" t="s">
        <v>237</v>
      </c>
      <c r="F59" s="38"/>
      <c r="G59" s="11"/>
      <c r="H59" s="27"/>
      <c r="I59" s="30"/>
      <c r="J59" s="13" t="s">
        <v>65</v>
      </c>
      <c r="K59" s="14">
        <v>10</v>
      </c>
      <c r="L59" s="15"/>
      <c r="M59" s="15"/>
      <c r="N59" s="15"/>
      <c r="O59" s="16"/>
      <c r="P59" s="17"/>
      <c r="Q59" s="19">
        <v>0</v>
      </c>
      <c r="R59" s="20">
        <f t="shared" si="0"/>
        <v>0</v>
      </c>
      <c r="S59" s="20">
        <f t="shared" si="1"/>
        <v>0</v>
      </c>
      <c r="T59" s="21">
        <f t="shared" si="2"/>
        <v>0</v>
      </c>
    </row>
    <row r="60" spans="1:20" s="5" customFormat="1" ht="56.25" x14ac:dyDescent="0.2">
      <c r="A60" s="10" t="s">
        <v>234</v>
      </c>
      <c r="B60" s="11" t="s">
        <v>25</v>
      </c>
      <c r="C60" s="11" t="s">
        <v>239</v>
      </c>
      <c r="D60" s="11" t="s">
        <v>240</v>
      </c>
      <c r="E60" s="12" t="s">
        <v>241</v>
      </c>
      <c r="F60" s="38"/>
      <c r="G60" s="11"/>
      <c r="H60" s="27"/>
      <c r="I60" s="30"/>
      <c r="J60" s="13" t="s">
        <v>65</v>
      </c>
      <c r="K60" s="14">
        <v>10</v>
      </c>
      <c r="L60" s="15"/>
      <c r="M60" s="15"/>
      <c r="N60" s="15"/>
      <c r="O60" s="16"/>
      <c r="P60" s="17"/>
      <c r="Q60" s="19">
        <v>0</v>
      </c>
      <c r="R60" s="20">
        <f t="shared" si="0"/>
        <v>0</v>
      </c>
      <c r="S60" s="20">
        <f t="shared" si="1"/>
        <v>0</v>
      </c>
      <c r="T60" s="21">
        <f t="shared" si="2"/>
        <v>0</v>
      </c>
    </row>
    <row r="61" spans="1:20" s="5" customFormat="1" ht="90" x14ac:dyDescent="0.2">
      <c r="A61" s="10" t="s">
        <v>238</v>
      </c>
      <c r="B61" s="11" t="s">
        <v>243</v>
      </c>
      <c r="C61" s="11" t="s">
        <v>244</v>
      </c>
      <c r="D61" s="11" t="s">
        <v>245</v>
      </c>
      <c r="E61" s="12" t="s">
        <v>246</v>
      </c>
      <c r="F61" s="38"/>
      <c r="G61" s="11"/>
      <c r="H61" s="27"/>
      <c r="I61" s="30"/>
      <c r="J61" s="13" t="s">
        <v>65</v>
      </c>
      <c r="K61" s="14">
        <v>13</v>
      </c>
      <c r="L61" s="15"/>
      <c r="M61" s="15"/>
      <c r="N61" s="15"/>
      <c r="O61" s="16"/>
      <c r="P61" s="17"/>
      <c r="Q61" s="19">
        <v>0</v>
      </c>
      <c r="R61" s="20">
        <f t="shared" si="0"/>
        <v>0</v>
      </c>
      <c r="S61" s="20">
        <f t="shared" si="1"/>
        <v>0</v>
      </c>
      <c r="T61" s="21">
        <f t="shared" si="2"/>
        <v>0</v>
      </c>
    </row>
    <row r="62" spans="1:20" s="5" customFormat="1" ht="56.25" x14ac:dyDescent="0.2">
      <c r="A62" s="10" t="s">
        <v>242</v>
      </c>
      <c r="B62" s="11" t="s">
        <v>25</v>
      </c>
      <c r="C62" s="11" t="s">
        <v>248</v>
      </c>
      <c r="D62" s="11" t="s">
        <v>249</v>
      </c>
      <c r="E62" s="12" t="s">
        <v>250</v>
      </c>
      <c r="F62" s="38"/>
      <c r="G62" s="11"/>
      <c r="H62" s="27"/>
      <c r="I62" s="30"/>
      <c r="J62" s="13" t="s">
        <v>65</v>
      </c>
      <c r="K62" s="14">
        <v>10</v>
      </c>
      <c r="L62" s="15"/>
      <c r="M62" s="15"/>
      <c r="N62" s="15"/>
      <c r="O62" s="16"/>
      <c r="P62" s="17"/>
      <c r="Q62" s="19">
        <v>0</v>
      </c>
      <c r="R62" s="20">
        <f t="shared" si="0"/>
        <v>0</v>
      </c>
      <c r="S62" s="20">
        <f t="shared" si="1"/>
        <v>0</v>
      </c>
      <c r="T62" s="21">
        <f t="shared" si="2"/>
        <v>0</v>
      </c>
    </row>
    <row r="63" spans="1:20" s="5" customFormat="1" ht="56.25" x14ac:dyDescent="0.2">
      <c r="A63" s="10" t="s">
        <v>247</v>
      </c>
      <c r="B63" s="11" t="s">
        <v>25</v>
      </c>
      <c r="C63" s="11" t="s">
        <v>252</v>
      </c>
      <c r="D63" s="11" t="s">
        <v>253</v>
      </c>
      <c r="E63" s="12" t="s">
        <v>254</v>
      </c>
      <c r="F63" s="38"/>
      <c r="G63" s="11"/>
      <c r="H63" s="27"/>
      <c r="I63" s="30"/>
      <c r="J63" s="13" t="s">
        <v>65</v>
      </c>
      <c r="K63" s="14">
        <v>10</v>
      </c>
      <c r="L63" s="15"/>
      <c r="M63" s="15"/>
      <c r="N63" s="15"/>
      <c r="O63" s="16"/>
      <c r="P63" s="17"/>
      <c r="Q63" s="19">
        <v>0</v>
      </c>
      <c r="R63" s="20">
        <f t="shared" si="0"/>
        <v>0</v>
      </c>
      <c r="S63" s="20">
        <f t="shared" si="1"/>
        <v>0</v>
      </c>
      <c r="T63" s="21">
        <f t="shared" si="2"/>
        <v>0</v>
      </c>
    </row>
    <row r="64" spans="1:20" s="5" customFormat="1" ht="56.25" x14ac:dyDescent="0.2">
      <c r="A64" s="10" t="s">
        <v>251</v>
      </c>
      <c r="B64" s="11" t="s">
        <v>25</v>
      </c>
      <c r="C64" s="11" t="s">
        <v>256</v>
      </c>
      <c r="D64" s="11" t="s">
        <v>257</v>
      </c>
      <c r="E64" s="12" t="s">
        <v>258</v>
      </c>
      <c r="F64" s="38"/>
      <c r="G64" s="11"/>
      <c r="H64" s="27"/>
      <c r="I64" s="30"/>
      <c r="J64" s="13" t="s">
        <v>65</v>
      </c>
      <c r="K64" s="14">
        <v>10</v>
      </c>
      <c r="L64" s="15"/>
      <c r="M64" s="15"/>
      <c r="N64" s="15"/>
      <c r="O64" s="16"/>
      <c r="P64" s="17"/>
      <c r="Q64" s="19">
        <v>0</v>
      </c>
      <c r="R64" s="20">
        <f t="shared" si="0"/>
        <v>0</v>
      </c>
      <c r="S64" s="20">
        <f t="shared" si="1"/>
        <v>0</v>
      </c>
      <c r="T64" s="21">
        <f t="shared" si="2"/>
        <v>0</v>
      </c>
    </row>
    <row r="65" spans="1:20" s="5" customFormat="1" ht="56.25" x14ac:dyDescent="0.2">
      <c r="A65" s="10" t="s">
        <v>255</v>
      </c>
      <c r="B65" s="11" t="s">
        <v>25</v>
      </c>
      <c r="C65" s="11" t="s">
        <v>260</v>
      </c>
      <c r="D65" s="11" t="s">
        <v>261</v>
      </c>
      <c r="E65" s="12" t="s">
        <v>262</v>
      </c>
      <c r="F65" s="38"/>
      <c r="G65" s="11"/>
      <c r="H65" s="27"/>
      <c r="I65" s="30"/>
      <c r="J65" s="13" t="s">
        <v>65</v>
      </c>
      <c r="K65" s="14">
        <v>10</v>
      </c>
      <c r="L65" s="15"/>
      <c r="M65" s="15"/>
      <c r="N65" s="15"/>
      <c r="O65" s="16"/>
      <c r="P65" s="17"/>
      <c r="Q65" s="19">
        <v>0</v>
      </c>
      <c r="R65" s="20">
        <f t="shared" si="0"/>
        <v>0</v>
      </c>
      <c r="S65" s="20">
        <f t="shared" si="1"/>
        <v>0</v>
      </c>
      <c r="T65" s="21">
        <f t="shared" si="2"/>
        <v>0</v>
      </c>
    </row>
    <row r="66" spans="1:20" s="5" customFormat="1" ht="56.25" x14ac:dyDescent="0.2">
      <c r="A66" s="10" t="s">
        <v>259</v>
      </c>
      <c r="B66" s="11" t="s">
        <v>25</v>
      </c>
      <c r="C66" s="11" t="s">
        <v>264</v>
      </c>
      <c r="D66" s="11" t="s">
        <v>265</v>
      </c>
      <c r="E66" s="12" t="s">
        <v>266</v>
      </c>
      <c r="F66" s="38"/>
      <c r="G66" s="11"/>
      <c r="H66" s="27"/>
      <c r="I66" s="30"/>
      <c r="J66" s="13" t="s">
        <v>65</v>
      </c>
      <c r="K66" s="14">
        <v>10</v>
      </c>
      <c r="L66" s="15"/>
      <c r="M66" s="15"/>
      <c r="N66" s="15"/>
      <c r="O66" s="16"/>
      <c r="P66" s="17"/>
      <c r="Q66" s="19">
        <v>0</v>
      </c>
      <c r="R66" s="20">
        <f t="shared" si="0"/>
        <v>0</v>
      </c>
      <c r="S66" s="20">
        <f t="shared" si="1"/>
        <v>0</v>
      </c>
      <c r="T66" s="21">
        <f t="shared" si="2"/>
        <v>0</v>
      </c>
    </row>
    <row r="67" spans="1:20" s="5" customFormat="1" ht="56.25" x14ac:dyDescent="0.2">
      <c r="A67" s="10" t="s">
        <v>263</v>
      </c>
      <c r="B67" s="11" t="s">
        <v>25</v>
      </c>
      <c r="C67" s="11" t="s">
        <v>268</v>
      </c>
      <c r="D67" s="11" t="s">
        <v>269</v>
      </c>
      <c r="E67" s="12" t="s">
        <v>270</v>
      </c>
      <c r="F67" s="38"/>
      <c r="G67" s="11"/>
      <c r="H67" s="27"/>
      <c r="I67" s="30"/>
      <c r="J67" s="13" t="s">
        <v>65</v>
      </c>
      <c r="K67" s="14">
        <v>10</v>
      </c>
      <c r="L67" s="15"/>
      <c r="M67" s="15"/>
      <c r="N67" s="15"/>
      <c r="O67" s="16"/>
      <c r="P67" s="17"/>
      <c r="Q67" s="19">
        <v>0</v>
      </c>
      <c r="R67" s="20">
        <f t="shared" si="0"/>
        <v>0</v>
      </c>
      <c r="S67" s="20">
        <f t="shared" si="1"/>
        <v>0</v>
      </c>
      <c r="T67" s="21">
        <f t="shared" si="2"/>
        <v>0</v>
      </c>
    </row>
    <row r="68" spans="1:20" s="5" customFormat="1" ht="56.25" x14ac:dyDescent="0.2">
      <c r="A68" s="10" t="s">
        <v>267</v>
      </c>
      <c r="B68" s="11" t="s">
        <v>25</v>
      </c>
      <c r="C68" s="11" t="s">
        <v>272</v>
      </c>
      <c r="D68" s="11" t="s">
        <v>273</v>
      </c>
      <c r="E68" s="12" t="s">
        <v>274</v>
      </c>
      <c r="F68" s="38"/>
      <c r="G68" s="11"/>
      <c r="H68" s="27"/>
      <c r="I68" s="30"/>
      <c r="J68" s="13" t="s">
        <v>65</v>
      </c>
      <c r="K68" s="14">
        <v>10</v>
      </c>
      <c r="L68" s="15"/>
      <c r="M68" s="15"/>
      <c r="N68" s="15"/>
      <c r="O68" s="16"/>
      <c r="P68" s="17"/>
      <c r="Q68" s="19">
        <v>0</v>
      </c>
      <c r="R68" s="20">
        <f t="shared" si="0"/>
        <v>0</v>
      </c>
      <c r="S68" s="20">
        <f t="shared" si="1"/>
        <v>0</v>
      </c>
      <c r="T68" s="21">
        <f t="shared" si="2"/>
        <v>0</v>
      </c>
    </row>
    <row r="69" spans="1:20" s="5" customFormat="1" ht="56.25" x14ac:dyDescent="0.2">
      <c r="A69" s="10" t="s">
        <v>271</v>
      </c>
      <c r="B69" s="11" t="s">
        <v>25</v>
      </c>
      <c r="C69" s="11" t="s">
        <v>276</v>
      </c>
      <c r="D69" s="11" t="s">
        <v>277</v>
      </c>
      <c r="E69" s="12" t="s">
        <v>278</v>
      </c>
      <c r="F69" s="38"/>
      <c r="G69" s="11"/>
      <c r="H69" s="27"/>
      <c r="I69" s="30"/>
      <c r="J69" s="13" t="s">
        <v>65</v>
      </c>
      <c r="K69" s="14">
        <v>10</v>
      </c>
      <c r="L69" s="15"/>
      <c r="M69" s="15"/>
      <c r="N69" s="15"/>
      <c r="O69" s="16"/>
      <c r="P69" s="17"/>
      <c r="Q69" s="19">
        <v>0</v>
      </c>
      <c r="R69" s="20">
        <f t="shared" si="0"/>
        <v>0</v>
      </c>
      <c r="S69" s="20">
        <f t="shared" si="1"/>
        <v>0</v>
      </c>
      <c r="T69" s="21">
        <f t="shared" si="2"/>
        <v>0</v>
      </c>
    </row>
    <row r="70" spans="1:20" s="5" customFormat="1" ht="56.25" x14ac:dyDescent="0.2">
      <c r="A70" s="10" t="s">
        <v>275</v>
      </c>
      <c r="B70" s="11" t="s">
        <v>25</v>
      </c>
      <c r="C70" s="11" t="s">
        <v>280</v>
      </c>
      <c r="D70" s="11" t="s">
        <v>281</v>
      </c>
      <c r="E70" s="12" t="s">
        <v>282</v>
      </c>
      <c r="F70" s="38"/>
      <c r="G70" s="11"/>
      <c r="H70" s="27"/>
      <c r="I70" s="30"/>
      <c r="J70" s="13" t="s">
        <v>65</v>
      </c>
      <c r="K70" s="14">
        <v>10</v>
      </c>
      <c r="L70" s="15"/>
      <c r="M70" s="15"/>
      <c r="N70" s="15"/>
      <c r="O70" s="16"/>
      <c r="P70" s="17"/>
      <c r="Q70" s="19">
        <v>0</v>
      </c>
      <c r="R70" s="20">
        <f t="shared" si="0"/>
        <v>0</v>
      </c>
      <c r="S70" s="20">
        <f t="shared" si="1"/>
        <v>0</v>
      </c>
      <c r="T70" s="21">
        <f t="shared" si="2"/>
        <v>0</v>
      </c>
    </row>
    <row r="71" spans="1:20" s="5" customFormat="1" ht="56.25" x14ac:dyDescent="0.2">
      <c r="A71" s="10" t="s">
        <v>279</v>
      </c>
      <c r="B71" s="11" t="s">
        <v>25</v>
      </c>
      <c r="C71" s="11" t="s">
        <v>284</v>
      </c>
      <c r="D71" s="11" t="s">
        <v>285</v>
      </c>
      <c r="E71" s="12" t="s">
        <v>286</v>
      </c>
      <c r="F71" s="38"/>
      <c r="G71" s="11"/>
      <c r="H71" s="27"/>
      <c r="I71" s="30"/>
      <c r="J71" s="13" t="s">
        <v>65</v>
      </c>
      <c r="K71" s="14">
        <v>10</v>
      </c>
      <c r="L71" s="15"/>
      <c r="M71" s="15"/>
      <c r="N71" s="15"/>
      <c r="O71" s="16"/>
      <c r="P71" s="17"/>
      <c r="Q71" s="19">
        <v>0</v>
      </c>
      <c r="R71" s="20">
        <f t="shared" si="0"/>
        <v>0</v>
      </c>
      <c r="S71" s="20">
        <f t="shared" si="1"/>
        <v>0</v>
      </c>
      <c r="T71" s="21">
        <f t="shared" si="2"/>
        <v>0</v>
      </c>
    </row>
    <row r="72" spans="1:20" s="5" customFormat="1" ht="45" x14ac:dyDescent="0.2">
      <c r="A72" s="10" t="s">
        <v>283</v>
      </c>
      <c r="B72" s="11" t="s">
        <v>21</v>
      </c>
      <c r="C72" s="11" t="s">
        <v>288</v>
      </c>
      <c r="D72" s="11" t="s">
        <v>289</v>
      </c>
      <c r="E72" s="12" t="s">
        <v>290</v>
      </c>
      <c r="F72" s="38"/>
      <c r="G72" s="11"/>
      <c r="H72" s="27"/>
      <c r="I72" s="30"/>
      <c r="J72" s="13" t="s">
        <v>65</v>
      </c>
      <c r="K72" s="14">
        <v>7</v>
      </c>
      <c r="L72" s="15"/>
      <c r="M72" s="15"/>
      <c r="N72" s="15"/>
      <c r="O72" s="16"/>
      <c r="P72" s="17"/>
      <c r="Q72" s="19">
        <v>0</v>
      </c>
      <c r="R72" s="20">
        <f t="shared" si="0"/>
        <v>0</v>
      </c>
      <c r="S72" s="20">
        <f t="shared" si="1"/>
        <v>0</v>
      </c>
      <c r="T72" s="21">
        <f t="shared" si="2"/>
        <v>0</v>
      </c>
    </row>
    <row r="73" spans="1:20" s="5" customFormat="1" ht="56.25" x14ac:dyDescent="0.2">
      <c r="A73" s="10" t="s">
        <v>287</v>
      </c>
      <c r="B73" s="11" t="s">
        <v>25</v>
      </c>
      <c r="C73" s="11" t="s">
        <v>292</v>
      </c>
      <c r="D73" s="11" t="s">
        <v>293</v>
      </c>
      <c r="E73" s="12" t="s">
        <v>294</v>
      </c>
      <c r="F73" s="38"/>
      <c r="G73" s="11"/>
      <c r="H73" s="27"/>
      <c r="I73" s="30"/>
      <c r="J73" s="13" t="s">
        <v>65</v>
      </c>
      <c r="K73" s="14">
        <v>10</v>
      </c>
      <c r="L73" s="15"/>
      <c r="M73" s="15"/>
      <c r="N73" s="15"/>
      <c r="O73" s="16"/>
      <c r="P73" s="17"/>
      <c r="Q73" s="19">
        <v>0</v>
      </c>
      <c r="R73" s="20">
        <f t="shared" si="0"/>
        <v>0</v>
      </c>
      <c r="S73" s="20">
        <f t="shared" si="1"/>
        <v>0</v>
      </c>
      <c r="T73" s="21">
        <f t="shared" si="2"/>
        <v>0</v>
      </c>
    </row>
    <row r="74" spans="1:20" s="5" customFormat="1" ht="78.75" x14ac:dyDescent="0.2">
      <c r="A74" s="10" t="s">
        <v>291</v>
      </c>
      <c r="B74" s="11" t="s">
        <v>296</v>
      </c>
      <c r="C74" s="11" t="s">
        <v>297</v>
      </c>
      <c r="D74" s="11" t="s">
        <v>298</v>
      </c>
      <c r="E74" s="12" t="s">
        <v>948</v>
      </c>
      <c r="F74" s="38"/>
      <c r="G74" s="11"/>
      <c r="H74" s="27"/>
      <c r="I74" s="30"/>
      <c r="J74" s="13" t="s">
        <v>65</v>
      </c>
      <c r="K74" s="14">
        <v>10</v>
      </c>
      <c r="L74" s="15"/>
      <c r="M74" s="15"/>
      <c r="N74" s="15"/>
      <c r="O74" s="16"/>
      <c r="P74" s="17"/>
      <c r="Q74" s="19">
        <v>0</v>
      </c>
      <c r="R74" s="20">
        <f t="shared" si="0"/>
        <v>0</v>
      </c>
      <c r="S74" s="20">
        <f t="shared" si="1"/>
        <v>0</v>
      </c>
      <c r="T74" s="21">
        <f t="shared" si="2"/>
        <v>0</v>
      </c>
    </row>
    <row r="75" spans="1:20" s="5" customFormat="1" ht="56.25" x14ac:dyDescent="0.2">
      <c r="A75" s="10" t="s">
        <v>295</v>
      </c>
      <c r="B75" s="11" t="s">
        <v>25</v>
      </c>
      <c r="C75" s="11" t="s">
        <v>300</v>
      </c>
      <c r="D75" s="11" t="s">
        <v>301</v>
      </c>
      <c r="E75" s="12" t="s">
        <v>302</v>
      </c>
      <c r="F75" s="38"/>
      <c r="G75" s="11"/>
      <c r="H75" s="27"/>
      <c r="I75" s="30"/>
      <c r="J75" s="13" t="s">
        <v>65</v>
      </c>
      <c r="K75" s="14">
        <v>10</v>
      </c>
      <c r="L75" s="15"/>
      <c r="M75" s="15"/>
      <c r="N75" s="15"/>
      <c r="O75" s="16"/>
      <c r="P75" s="17"/>
      <c r="Q75" s="19">
        <v>0</v>
      </c>
      <c r="R75" s="20">
        <f t="shared" si="0"/>
        <v>0</v>
      </c>
      <c r="S75" s="20">
        <f t="shared" si="1"/>
        <v>0</v>
      </c>
      <c r="T75" s="21">
        <f t="shared" si="2"/>
        <v>0</v>
      </c>
    </row>
    <row r="76" spans="1:20" s="5" customFormat="1" ht="56.25" x14ac:dyDescent="0.2">
      <c r="A76" s="10" t="s">
        <v>299</v>
      </c>
      <c r="B76" s="11" t="s">
        <v>25</v>
      </c>
      <c r="C76" s="11" t="s">
        <v>304</v>
      </c>
      <c r="D76" s="11" t="s">
        <v>305</v>
      </c>
      <c r="E76" s="12" t="s">
        <v>306</v>
      </c>
      <c r="F76" s="38"/>
      <c r="G76" s="11"/>
      <c r="H76" s="27"/>
      <c r="I76" s="30"/>
      <c r="J76" s="13" t="s">
        <v>65</v>
      </c>
      <c r="K76" s="14">
        <v>2</v>
      </c>
      <c r="L76" s="15"/>
      <c r="M76" s="15"/>
      <c r="N76" s="15"/>
      <c r="O76" s="16"/>
      <c r="P76" s="17"/>
      <c r="Q76" s="19">
        <v>0</v>
      </c>
      <c r="R76" s="20">
        <f t="shared" si="0"/>
        <v>0</v>
      </c>
      <c r="S76" s="20">
        <f t="shared" si="1"/>
        <v>0</v>
      </c>
      <c r="T76" s="21">
        <f t="shared" si="2"/>
        <v>0</v>
      </c>
    </row>
    <row r="77" spans="1:20" s="5" customFormat="1" ht="90" x14ac:dyDescent="0.2">
      <c r="A77" s="10" t="s">
        <v>303</v>
      </c>
      <c r="B77" s="11" t="s">
        <v>21</v>
      </c>
      <c r="C77" s="11" t="s">
        <v>308</v>
      </c>
      <c r="D77" s="11" t="s">
        <v>309</v>
      </c>
      <c r="E77" s="12" t="s">
        <v>310</v>
      </c>
      <c r="F77" s="38"/>
      <c r="G77" s="11"/>
      <c r="H77" s="27"/>
      <c r="I77" s="30"/>
      <c r="J77" s="13" t="s">
        <v>65</v>
      </c>
      <c r="K77" s="14">
        <v>80</v>
      </c>
      <c r="L77" s="15"/>
      <c r="M77" s="15"/>
      <c r="N77" s="15"/>
      <c r="O77" s="16"/>
      <c r="P77" s="17"/>
      <c r="Q77" s="19">
        <v>0</v>
      </c>
      <c r="R77" s="20">
        <f t="shared" ref="R77:R140" si="3">Q77*K77</f>
        <v>0</v>
      </c>
      <c r="S77" s="20">
        <f t="shared" ref="S77:S140" si="4">T77-R77</f>
        <v>0</v>
      </c>
      <c r="T77" s="21">
        <f t="shared" ref="T77:T140" si="5">R77*1.2</f>
        <v>0</v>
      </c>
    </row>
    <row r="78" spans="1:20" s="5" customFormat="1" ht="112.5" x14ac:dyDescent="0.2">
      <c r="A78" s="10" t="s">
        <v>307</v>
      </c>
      <c r="B78" s="11" t="s">
        <v>21</v>
      </c>
      <c r="C78" s="11" t="s">
        <v>312</v>
      </c>
      <c r="D78" s="11" t="s">
        <v>313</v>
      </c>
      <c r="E78" s="12" t="s">
        <v>314</v>
      </c>
      <c r="F78" s="38"/>
      <c r="G78" s="11"/>
      <c r="H78" s="27"/>
      <c r="I78" s="30"/>
      <c r="J78" s="13" t="s">
        <v>65</v>
      </c>
      <c r="K78" s="14">
        <v>150</v>
      </c>
      <c r="L78" s="15"/>
      <c r="M78" s="15"/>
      <c r="N78" s="15"/>
      <c r="O78" s="16"/>
      <c r="P78" s="17"/>
      <c r="Q78" s="19">
        <v>0</v>
      </c>
      <c r="R78" s="20">
        <f t="shared" si="3"/>
        <v>0</v>
      </c>
      <c r="S78" s="20">
        <f t="shared" si="4"/>
        <v>0</v>
      </c>
      <c r="T78" s="21">
        <f t="shared" si="5"/>
        <v>0</v>
      </c>
    </row>
    <row r="79" spans="1:20" s="5" customFormat="1" ht="33.75" x14ac:dyDescent="0.2">
      <c r="A79" s="10" t="s">
        <v>311</v>
      </c>
      <c r="B79" s="11" t="s">
        <v>20</v>
      </c>
      <c r="C79" s="11" t="s">
        <v>316</v>
      </c>
      <c r="D79" s="11" t="s">
        <v>317</v>
      </c>
      <c r="E79" s="12" t="s">
        <v>318</v>
      </c>
      <c r="F79" s="38"/>
      <c r="G79" s="11"/>
      <c r="H79" s="27"/>
      <c r="I79" s="30"/>
      <c r="J79" s="13" t="s">
        <v>65</v>
      </c>
      <c r="K79" s="14">
        <v>50</v>
      </c>
      <c r="L79" s="15"/>
      <c r="M79" s="15"/>
      <c r="N79" s="15"/>
      <c r="O79" s="16"/>
      <c r="P79" s="17"/>
      <c r="Q79" s="19">
        <v>0</v>
      </c>
      <c r="R79" s="20">
        <f t="shared" si="3"/>
        <v>0</v>
      </c>
      <c r="S79" s="20">
        <f t="shared" si="4"/>
        <v>0</v>
      </c>
      <c r="T79" s="21">
        <f t="shared" si="5"/>
        <v>0</v>
      </c>
    </row>
    <row r="80" spans="1:20" s="5" customFormat="1" ht="33.75" x14ac:dyDescent="0.2">
      <c r="A80" s="10" t="s">
        <v>315</v>
      </c>
      <c r="B80" s="11" t="s">
        <v>20</v>
      </c>
      <c r="C80" s="11" t="s">
        <v>320</v>
      </c>
      <c r="D80" s="11" t="s">
        <v>321</v>
      </c>
      <c r="E80" s="12" t="s">
        <v>322</v>
      </c>
      <c r="F80" s="38"/>
      <c r="G80" s="11"/>
      <c r="H80" s="27"/>
      <c r="I80" s="30"/>
      <c r="J80" s="13" t="s">
        <v>65</v>
      </c>
      <c r="K80" s="14">
        <v>50</v>
      </c>
      <c r="L80" s="15"/>
      <c r="M80" s="15"/>
      <c r="N80" s="15"/>
      <c r="O80" s="16"/>
      <c r="P80" s="17"/>
      <c r="Q80" s="19">
        <v>0</v>
      </c>
      <c r="R80" s="20">
        <f t="shared" si="3"/>
        <v>0</v>
      </c>
      <c r="S80" s="20">
        <f t="shared" si="4"/>
        <v>0</v>
      </c>
      <c r="T80" s="21">
        <f t="shared" si="5"/>
        <v>0</v>
      </c>
    </row>
    <row r="81" spans="1:20" s="5" customFormat="1" ht="33.75" x14ac:dyDescent="0.2">
      <c r="A81" s="10" t="s">
        <v>319</v>
      </c>
      <c r="B81" s="11" t="s">
        <v>20</v>
      </c>
      <c r="C81" s="11" t="s">
        <v>324</v>
      </c>
      <c r="D81" s="11" t="s">
        <v>325</v>
      </c>
      <c r="E81" s="12" t="s">
        <v>326</v>
      </c>
      <c r="F81" s="38"/>
      <c r="G81" s="11"/>
      <c r="H81" s="27"/>
      <c r="I81" s="30"/>
      <c r="J81" s="13" t="s">
        <v>65</v>
      </c>
      <c r="K81" s="14">
        <v>50</v>
      </c>
      <c r="L81" s="15"/>
      <c r="M81" s="15"/>
      <c r="N81" s="15"/>
      <c r="O81" s="16"/>
      <c r="P81" s="17"/>
      <c r="Q81" s="19">
        <v>0</v>
      </c>
      <c r="R81" s="20">
        <f t="shared" si="3"/>
        <v>0</v>
      </c>
      <c r="S81" s="20">
        <f t="shared" si="4"/>
        <v>0</v>
      </c>
      <c r="T81" s="21">
        <f t="shared" si="5"/>
        <v>0</v>
      </c>
    </row>
    <row r="82" spans="1:20" s="5" customFormat="1" ht="33.75" x14ac:dyDescent="0.2">
      <c r="A82" s="10" t="s">
        <v>323</v>
      </c>
      <c r="B82" s="11" t="s">
        <v>20</v>
      </c>
      <c r="C82" s="11" t="s">
        <v>328</v>
      </c>
      <c r="D82" s="11" t="s">
        <v>329</v>
      </c>
      <c r="E82" s="12" t="s">
        <v>330</v>
      </c>
      <c r="F82" s="38"/>
      <c r="G82" s="11"/>
      <c r="H82" s="27"/>
      <c r="I82" s="30"/>
      <c r="J82" s="13" t="s">
        <v>65</v>
      </c>
      <c r="K82" s="14">
        <v>50</v>
      </c>
      <c r="L82" s="15"/>
      <c r="M82" s="15"/>
      <c r="N82" s="15"/>
      <c r="O82" s="16"/>
      <c r="P82" s="17"/>
      <c r="Q82" s="19">
        <v>0</v>
      </c>
      <c r="R82" s="20">
        <f t="shared" si="3"/>
        <v>0</v>
      </c>
      <c r="S82" s="20">
        <f t="shared" si="4"/>
        <v>0</v>
      </c>
      <c r="T82" s="21">
        <f t="shared" si="5"/>
        <v>0</v>
      </c>
    </row>
    <row r="83" spans="1:20" s="5" customFormat="1" ht="123.75" x14ac:dyDescent="0.2">
      <c r="A83" s="10" t="s">
        <v>327</v>
      </c>
      <c r="B83" s="11" t="s">
        <v>21</v>
      </c>
      <c r="C83" s="11" t="s">
        <v>332</v>
      </c>
      <c r="D83" s="11" t="s">
        <v>333</v>
      </c>
      <c r="E83" s="12" t="s">
        <v>334</v>
      </c>
      <c r="F83" s="38"/>
      <c r="G83" s="11"/>
      <c r="H83" s="27"/>
      <c r="I83" s="30"/>
      <c r="J83" s="13" t="s">
        <v>65</v>
      </c>
      <c r="K83" s="14">
        <v>310</v>
      </c>
      <c r="L83" s="15"/>
      <c r="M83" s="15"/>
      <c r="N83" s="15"/>
      <c r="O83" s="16"/>
      <c r="P83" s="17"/>
      <c r="Q83" s="19">
        <v>0</v>
      </c>
      <c r="R83" s="20">
        <f t="shared" si="3"/>
        <v>0</v>
      </c>
      <c r="S83" s="20">
        <f t="shared" si="4"/>
        <v>0</v>
      </c>
      <c r="T83" s="21">
        <f t="shared" si="5"/>
        <v>0</v>
      </c>
    </row>
    <row r="84" spans="1:20" s="5" customFormat="1" ht="180" x14ac:dyDescent="0.2">
      <c r="A84" s="10" t="s">
        <v>331</v>
      </c>
      <c r="B84" s="11" t="s">
        <v>336</v>
      </c>
      <c r="C84" s="11" t="s">
        <v>337</v>
      </c>
      <c r="D84" s="11" t="s">
        <v>338</v>
      </c>
      <c r="E84" s="12" t="s">
        <v>339</v>
      </c>
      <c r="F84" s="38"/>
      <c r="G84" s="11"/>
      <c r="H84" s="27"/>
      <c r="I84" s="30"/>
      <c r="J84" s="13" t="s">
        <v>65</v>
      </c>
      <c r="K84" s="14">
        <v>496</v>
      </c>
      <c r="L84" s="15"/>
      <c r="M84" s="15"/>
      <c r="N84" s="15"/>
      <c r="O84" s="16"/>
      <c r="P84" s="17"/>
      <c r="Q84" s="19">
        <v>0</v>
      </c>
      <c r="R84" s="20">
        <f t="shared" si="3"/>
        <v>0</v>
      </c>
      <c r="S84" s="20">
        <f t="shared" si="4"/>
        <v>0</v>
      </c>
      <c r="T84" s="21">
        <f t="shared" si="5"/>
        <v>0</v>
      </c>
    </row>
    <row r="85" spans="1:20" s="5" customFormat="1" ht="45" x14ac:dyDescent="0.2">
      <c r="A85" s="10" t="s">
        <v>335</v>
      </c>
      <c r="B85" s="11" t="s">
        <v>21</v>
      </c>
      <c r="C85" s="11" t="s">
        <v>341</v>
      </c>
      <c r="D85" s="11" t="s">
        <v>342</v>
      </c>
      <c r="E85" s="12" t="s">
        <v>343</v>
      </c>
      <c r="F85" s="38"/>
      <c r="G85" s="11"/>
      <c r="H85" s="27"/>
      <c r="I85" s="30"/>
      <c r="J85" s="13" t="s">
        <v>65</v>
      </c>
      <c r="K85" s="14">
        <v>20</v>
      </c>
      <c r="L85" s="15"/>
      <c r="M85" s="15"/>
      <c r="N85" s="15"/>
      <c r="O85" s="16"/>
      <c r="P85" s="17"/>
      <c r="Q85" s="19">
        <v>0</v>
      </c>
      <c r="R85" s="20">
        <f t="shared" si="3"/>
        <v>0</v>
      </c>
      <c r="S85" s="20">
        <f t="shared" si="4"/>
        <v>0</v>
      </c>
      <c r="T85" s="21">
        <f t="shared" si="5"/>
        <v>0</v>
      </c>
    </row>
    <row r="86" spans="1:20" s="5" customFormat="1" ht="90" x14ac:dyDescent="0.2">
      <c r="A86" s="10" t="s">
        <v>340</v>
      </c>
      <c r="B86" s="11" t="s">
        <v>243</v>
      </c>
      <c r="C86" s="11" t="s">
        <v>345</v>
      </c>
      <c r="D86" s="11" t="s">
        <v>346</v>
      </c>
      <c r="E86" s="12" t="s">
        <v>347</v>
      </c>
      <c r="F86" s="38"/>
      <c r="G86" s="11"/>
      <c r="H86" s="27"/>
      <c r="I86" s="30"/>
      <c r="J86" s="13" t="s">
        <v>65</v>
      </c>
      <c r="K86" s="14">
        <v>350</v>
      </c>
      <c r="L86" s="15"/>
      <c r="M86" s="15"/>
      <c r="N86" s="15"/>
      <c r="O86" s="16"/>
      <c r="P86" s="17"/>
      <c r="Q86" s="19">
        <v>0</v>
      </c>
      <c r="R86" s="20">
        <f t="shared" si="3"/>
        <v>0</v>
      </c>
      <c r="S86" s="20">
        <f t="shared" si="4"/>
        <v>0</v>
      </c>
      <c r="T86" s="21">
        <f t="shared" si="5"/>
        <v>0</v>
      </c>
    </row>
    <row r="87" spans="1:20" s="5" customFormat="1" ht="33.75" x14ac:dyDescent="0.2">
      <c r="A87" s="10" t="s">
        <v>344</v>
      </c>
      <c r="B87" s="11" t="s">
        <v>20</v>
      </c>
      <c r="C87" s="11" t="s">
        <v>349</v>
      </c>
      <c r="D87" s="11" t="s">
        <v>350</v>
      </c>
      <c r="E87" s="12" t="s">
        <v>351</v>
      </c>
      <c r="F87" s="38"/>
      <c r="G87" s="11"/>
      <c r="H87" s="27"/>
      <c r="I87" s="30"/>
      <c r="J87" s="13" t="s">
        <v>65</v>
      </c>
      <c r="K87" s="14">
        <v>200</v>
      </c>
      <c r="L87" s="15"/>
      <c r="M87" s="15"/>
      <c r="N87" s="15"/>
      <c r="O87" s="16"/>
      <c r="P87" s="17"/>
      <c r="Q87" s="19">
        <v>0</v>
      </c>
      <c r="R87" s="20">
        <f t="shared" si="3"/>
        <v>0</v>
      </c>
      <c r="S87" s="20">
        <f t="shared" si="4"/>
        <v>0</v>
      </c>
      <c r="T87" s="21">
        <f t="shared" si="5"/>
        <v>0</v>
      </c>
    </row>
    <row r="88" spans="1:20" s="5" customFormat="1" ht="67.5" x14ac:dyDescent="0.2">
      <c r="A88" s="10" t="s">
        <v>348</v>
      </c>
      <c r="B88" s="11" t="s">
        <v>19</v>
      </c>
      <c r="C88" s="11" t="s">
        <v>353</v>
      </c>
      <c r="D88" s="11" t="s">
        <v>354</v>
      </c>
      <c r="E88" s="12" t="s">
        <v>355</v>
      </c>
      <c r="F88" s="38"/>
      <c r="G88" s="11"/>
      <c r="H88" s="27"/>
      <c r="I88" s="30"/>
      <c r="J88" s="13" t="s">
        <v>65</v>
      </c>
      <c r="K88" s="14">
        <v>10</v>
      </c>
      <c r="L88" s="15"/>
      <c r="M88" s="15"/>
      <c r="N88" s="15"/>
      <c r="O88" s="16"/>
      <c r="P88" s="17"/>
      <c r="Q88" s="19">
        <v>0</v>
      </c>
      <c r="R88" s="20">
        <f t="shared" si="3"/>
        <v>0</v>
      </c>
      <c r="S88" s="20">
        <f t="shared" si="4"/>
        <v>0</v>
      </c>
      <c r="T88" s="21">
        <f t="shared" si="5"/>
        <v>0</v>
      </c>
    </row>
    <row r="89" spans="1:20" s="5" customFormat="1" ht="112.5" x14ac:dyDescent="0.2">
      <c r="A89" s="10" t="s">
        <v>352</v>
      </c>
      <c r="B89" s="11" t="s">
        <v>24</v>
      </c>
      <c r="C89" s="11" t="s">
        <v>357</v>
      </c>
      <c r="D89" s="11" t="s">
        <v>358</v>
      </c>
      <c r="E89" s="12" t="s">
        <v>359</v>
      </c>
      <c r="F89" s="38"/>
      <c r="G89" s="11"/>
      <c r="H89" s="27"/>
      <c r="I89" s="30"/>
      <c r="J89" s="13" t="s">
        <v>65</v>
      </c>
      <c r="K89" s="14">
        <v>16</v>
      </c>
      <c r="L89" s="15"/>
      <c r="M89" s="15"/>
      <c r="N89" s="15"/>
      <c r="O89" s="16"/>
      <c r="P89" s="17"/>
      <c r="Q89" s="19">
        <v>0</v>
      </c>
      <c r="R89" s="20">
        <f t="shared" si="3"/>
        <v>0</v>
      </c>
      <c r="S89" s="20">
        <f t="shared" si="4"/>
        <v>0</v>
      </c>
      <c r="T89" s="21">
        <f t="shared" si="5"/>
        <v>0</v>
      </c>
    </row>
    <row r="90" spans="1:20" s="5" customFormat="1" ht="56.25" x14ac:dyDescent="0.2">
      <c r="A90" s="10" t="s">
        <v>356</v>
      </c>
      <c r="B90" s="11" t="s">
        <v>25</v>
      </c>
      <c r="C90" s="11" t="s">
        <v>361</v>
      </c>
      <c r="D90" s="11" t="s">
        <v>362</v>
      </c>
      <c r="E90" s="12" t="s">
        <v>363</v>
      </c>
      <c r="F90" s="38"/>
      <c r="G90" s="11"/>
      <c r="H90" s="27"/>
      <c r="I90" s="30"/>
      <c r="J90" s="13" t="s">
        <v>65</v>
      </c>
      <c r="K90" s="14">
        <v>12</v>
      </c>
      <c r="L90" s="15"/>
      <c r="M90" s="15"/>
      <c r="N90" s="15"/>
      <c r="O90" s="16"/>
      <c r="P90" s="17"/>
      <c r="Q90" s="19">
        <v>0</v>
      </c>
      <c r="R90" s="20">
        <f t="shared" si="3"/>
        <v>0</v>
      </c>
      <c r="S90" s="20">
        <f t="shared" si="4"/>
        <v>0</v>
      </c>
      <c r="T90" s="21">
        <f t="shared" si="5"/>
        <v>0</v>
      </c>
    </row>
    <row r="91" spans="1:20" s="5" customFormat="1" ht="146.25" x14ac:dyDescent="0.2">
      <c r="A91" s="10" t="s">
        <v>360</v>
      </c>
      <c r="B91" s="11" t="s">
        <v>365</v>
      </c>
      <c r="C91" s="11" t="s">
        <v>366</v>
      </c>
      <c r="D91" s="11" t="s">
        <v>367</v>
      </c>
      <c r="E91" s="12" t="s">
        <v>368</v>
      </c>
      <c r="F91" s="38"/>
      <c r="G91" s="11"/>
      <c r="H91" s="27"/>
      <c r="I91" s="30"/>
      <c r="J91" s="13" t="s">
        <v>65</v>
      </c>
      <c r="K91" s="14">
        <v>30</v>
      </c>
      <c r="L91" s="15"/>
      <c r="M91" s="15"/>
      <c r="N91" s="15"/>
      <c r="O91" s="16"/>
      <c r="P91" s="17"/>
      <c r="Q91" s="19">
        <v>0</v>
      </c>
      <c r="R91" s="20">
        <f t="shared" si="3"/>
        <v>0</v>
      </c>
      <c r="S91" s="20">
        <f t="shared" si="4"/>
        <v>0</v>
      </c>
      <c r="T91" s="21">
        <f t="shared" si="5"/>
        <v>0</v>
      </c>
    </row>
    <row r="92" spans="1:20" s="5" customFormat="1" ht="101.25" x14ac:dyDescent="0.2">
      <c r="A92" s="10" t="s">
        <v>364</v>
      </c>
      <c r="B92" s="11" t="s">
        <v>24</v>
      </c>
      <c r="C92" s="11" t="s">
        <v>370</v>
      </c>
      <c r="D92" s="11" t="s">
        <v>371</v>
      </c>
      <c r="E92" s="12" t="s">
        <v>372</v>
      </c>
      <c r="F92" s="38"/>
      <c r="G92" s="11"/>
      <c r="H92" s="27"/>
      <c r="I92" s="30"/>
      <c r="J92" s="13" t="s">
        <v>65</v>
      </c>
      <c r="K92" s="14">
        <v>20</v>
      </c>
      <c r="L92" s="15"/>
      <c r="M92" s="15"/>
      <c r="N92" s="15"/>
      <c r="O92" s="16"/>
      <c r="P92" s="17"/>
      <c r="Q92" s="19">
        <v>0</v>
      </c>
      <c r="R92" s="20">
        <f t="shared" si="3"/>
        <v>0</v>
      </c>
      <c r="S92" s="20">
        <f t="shared" si="4"/>
        <v>0</v>
      </c>
      <c r="T92" s="21">
        <f t="shared" si="5"/>
        <v>0</v>
      </c>
    </row>
    <row r="93" spans="1:20" s="5" customFormat="1" ht="168.75" x14ac:dyDescent="0.2">
      <c r="A93" s="10" t="s">
        <v>369</v>
      </c>
      <c r="B93" s="11" t="s">
        <v>21</v>
      </c>
      <c r="C93" s="11" t="s">
        <v>374</v>
      </c>
      <c r="D93" s="11" t="s">
        <v>375</v>
      </c>
      <c r="E93" s="12" t="s">
        <v>376</v>
      </c>
      <c r="F93" s="38"/>
      <c r="G93" s="11"/>
      <c r="H93" s="27"/>
      <c r="I93" s="30"/>
      <c r="J93" s="13" t="s">
        <v>377</v>
      </c>
      <c r="K93" s="14">
        <v>60</v>
      </c>
      <c r="L93" s="15"/>
      <c r="M93" s="15"/>
      <c r="N93" s="15"/>
      <c r="O93" s="16"/>
      <c r="P93" s="17"/>
      <c r="Q93" s="19">
        <v>0</v>
      </c>
      <c r="R93" s="20">
        <f t="shared" si="3"/>
        <v>0</v>
      </c>
      <c r="S93" s="20">
        <f t="shared" si="4"/>
        <v>0</v>
      </c>
      <c r="T93" s="21">
        <f t="shared" si="5"/>
        <v>0</v>
      </c>
    </row>
    <row r="94" spans="1:20" s="5" customFormat="1" ht="56.25" x14ac:dyDescent="0.2">
      <c r="A94" s="10" t="s">
        <v>373</v>
      </c>
      <c r="B94" s="11" t="s">
        <v>25</v>
      </c>
      <c r="C94" s="11" t="s">
        <v>379</v>
      </c>
      <c r="D94" s="11" t="s">
        <v>380</v>
      </c>
      <c r="E94" s="12" t="s">
        <v>381</v>
      </c>
      <c r="F94" s="38"/>
      <c r="G94" s="11"/>
      <c r="H94" s="27"/>
      <c r="I94" s="30"/>
      <c r="J94" s="13" t="s">
        <v>65</v>
      </c>
      <c r="K94" s="14">
        <v>10</v>
      </c>
      <c r="L94" s="15"/>
      <c r="M94" s="15"/>
      <c r="N94" s="15"/>
      <c r="O94" s="16"/>
      <c r="P94" s="17"/>
      <c r="Q94" s="19">
        <v>0</v>
      </c>
      <c r="R94" s="20">
        <f t="shared" si="3"/>
        <v>0</v>
      </c>
      <c r="S94" s="20">
        <f t="shared" si="4"/>
        <v>0</v>
      </c>
      <c r="T94" s="21">
        <f t="shared" si="5"/>
        <v>0</v>
      </c>
    </row>
    <row r="95" spans="1:20" s="5" customFormat="1" ht="90" x14ac:dyDescent="0.2">
      <c r="A95" s="10" t="s">
        <v>378</v>
      </c>
      <c r="B95" s="11" t="s">
        <v>24</v>
      </c>
      <c r="C95" s="11" t="s">
        <v>383</v>
      </c>
      <c r="D95" s="11" t="s">
        <v>384</v>
      </c>
      <c r="E95" s="12" t="s">
        <v>385</v>
      </c>
      <c r="F95" s="38"/>
      <c r="G95" s="11"/>
      <c r="H95" s="27"/>
      <c r="I95" s="30"/>
      <c r="J95" s="13" t="s">
        <v>65</v>
      </c>
      <c r="K95" s="14">
        <v>16</v>
      </c>
      <c r="L95" s="15"/>
      <c r="M95" s="15"/>
      <c r="N95" s="15"/>
      <c r="O95" s="16"/>
      <c r="P95" s="17"/>
      <c r="Q95" s="19">
        <v>0</v>
      </c>
      <c r="R95" s="20">
        <f t="shared" si="3"/>
        <v>0</v>
      </c>
      <c r="S95" s="20">
        <f t="shared" si="4"/>
        <v>0</v>
      </c>
      <c r="T95" s="21">
        <f t="shared" si="5"/>
        <v>0</v>
      </c>
    </row>
    <row r="96" spans="1:20" s="5" customFormat="1" ht="213.75" x14ac:dyDescent="0.2">
      <c r="A96" s="10" t="s">
        <v>382</v>
      </c>
      <c r="B96" s="11" t="s">
        <v>388</v>
      </c>
      <c r="C96" s="11" t="s">
        <v>389</v>
      </c>
      <c r="D96" s="11" t="s">
        <v>390</v>
      </c>
      <c r="E96" s="12" t="s">
        <v>391</v>
      </c>
      <c r="F96" s="38"/>
      <c r="G96" s="11"/>
      <c r="H96" s="27"/>
      <c r="I96" s="30"/>
      <c r="J96" s="13" t="s">
        <v>392</v>
      </c>
      <c r="K96" s="18">
        <v>2750</v>
      </c>
      <c r="L96" s="15"/>
      <c r="M96" s="15"/>
      <c r="N96" s="15"/>
      <c r="O96" s="16"/>
      <c r="P96" s="17"/>
      <c r="Q96" s="19">
        <v>0</v>
      </c>
      <c r="R96" s="20">
        <f t="shared" si="3"/>
        <v>0</v>
      </c>
      <c r="S96" s="20">
        <f t="shared" si="4"/>
        <v>0</v>
      </c>
      <c r="T96" s="21">
        <f t="shared" si="5"/>
        <v>0</v>
      </c>
    </row>
    <row r="97" spans="1:20" s="5" customFormat="1" ht="78.75" x14ac:dyDescent="0.2">
      <c r="A97" s="10" t="s">
        <v>386</v>
      </c>
      <c r="B97" s="11" t="s">
        <v>296</v>
      </c>
      <c r="C97" s="11" t="s">
        <v>396</v>
      </c>
      <c r="D97" s="11" t="s">
        <v>397</v>
      </c>
      <c r="E97" s="12" t="s">
        <v>398</v>
      </c>
      <c r="F97" s="38"/>
      <c r="G97" s="11"/>
      <c r="H97" s="27"/>
      <c r="I97" s="30"/>
      <c r="J97" s="13" t="s">
        <v>65</v>
      </c>
      <c r="K97" s="14">
        <v>9</v>
      </c>
      <c r="L97" s="15"/>
      <c r="M97" s="15"/>
      <c r="N97" s="15"/>
      <c r="O97" s="16"/>
      <c r="P97" s="17"/>
      <c r="Q97" s="19">
        <v>0</v>
      </c>
      <c r="R97" s="20">
        <f t="shared" si="3"/>
        <v>0</v>
      </c>
      <c r="S97" s="20">
        <f t="shared" si="4"/>
        <v>0</v>
      </c>
      <c r="T97" s="21">
        <f t="shared" si="5"/>
        <v>0</v>
      </c>
    </row>
    <row r="98" spans="1:20" s="5" customFormat="1" ht="56.25" x14ac:dyDescent="0.2">
      <c r="A98" s="10" t="s">
        <v>387</v>
      </c>
      <c r="B98" s="11" t="s">
        <v>29</v>
      </c>
      <c r="C98" s="11" t="s">
        <v>400</v>
      </c>
      <c r="D98" s="11" t="s">
        <v>401</v>
      </c>
      <c r="E98" s="12" t="s">
        <v>402</v>
      </c>
      <c r="F98" s="38"/>
      <c r="G98" s="11"/>
      <c r="H98" s="27"/>
      <c r="I98" s="30"/>
      <c r="J98" s="13" t="s">
        <v>65</v>
      </c>
      <c r="K98" s="14">
        <v>4</v>
      </c>
      <c r="L98" s="15"/>
      <c r="M98" s="15"/>
      <c r="N98" s="15"/>
      <c r="O98" s="16"/>
      <c r="P98" s="17"/>
      <c r="Q98" s="19">
        <v>0</v>
      </c>
      <c r="R98" s="20">
        <f t="shared" si="3"/>
        <v>0</v>
      </c>
      <c r="S98" s="20">
        <f t="shared" si="4"/>
        <v>0</v>
      </c>
      <c r="T98" s="21">
        <f t="shared" si="5"/>
        <v>0</v>
      </c>
    </row>
    <row r="99" spans="1:20" s="5" customFormat="1" ht="101.25" x14ac:dyDescent="0.2">
      <c r="A99" s="10" t="s">
        <v>393</v>
      </c>
      <c r="B99" s="11" t="s">
        <v>24</v>
      </c>
      <c r="C99" s="11" t="s">
        <v>404</v>
      </c>
      <c r="D99" s="11" t="s">
        <v>405</v>
      </c>
      <c r="E99" s="12" t="s">
        <v>406</v>
      </c>
      <c r="F99" s="38"/>
      <c r="G99" s="11"/>
      <c r="H99" s="27"/>
      <c r="I99" s="30"/>
      <c r="J99" s="13" t="s">
        <v>65</v>
      </c>
      <c r="K99" s="14">
        <v>20</v>
      </c>
      <c r="L99" s="15"/>
      <c r="M99" s="15"/>
      <c r="N99" s="15"/>
      <c r="O99" s="16"/>
      <c r="P99" s="17"/>
      <c r="Q99" s="19">
        <v>0</v>
      </c>
      <c r="R99" s="20">
        <f t="shared" si="3"/>
        <v>0</v>
      </c>
      <c r="S99" s="20">
        <f t="shared" si="4"/>
        <v>0</v>
      </c>
      <c r="T99" s="21">
        <f t="shared" si="5"/>
        <v>0</v>
      </c>
    </row>
    <row r="100" spans="1:20" s="5" customFormat="1" ht="56.25" x14ac:dyDescent="0.2">
      <c r="A100" s="10" t="s">
        <v>395</v>
      </c>
      <c r="B100" s="11" t="s">
        <v>25</v>
      </c>
      <c r="C100" s="11" t="s">
        <v>408</v>
      </c>
      <c r="D100" s="11" t="s">
        <v>409</v>
      </c>
      <c r="E100" s="12" t="s">
        <v>410</v>
      </c>
      <c r="F100" s="38"/>
      <c r="G100" s="11"/>
      <c r="H100" s="27"/>
      <c r="I100" s="30"/>
      <c r="J100" s="13" t="s">
        <v>65</v>
      </c>
      <c r="K100" s="14">
        <v>5</v>
      </c>
      <c r="L100" s="15"/>
      <c r="M100" s="15"/>
      <c r="N100" s="15"/>
      <c r="O100" s="16"/>
      <c r="P100" s="17"/>
      <c r="Q100" s="19">
        <v>0</v>
      </c>
      <c r="R100" s="20">
        <f t="shared" si="3"/>
        <v>0</v>
      </c>
      <c r="S100" s="20">
        <f t="shared" si="4"/>
        <v>0</v>
      </c>
      <c r="T100" s="21">
        <f t="shared" si="5"/>
        <v>0</v>
      </c>
    </row>
    <row r="101" spans="1:20" s="5" customFormat="1" ht="56.25" x14ac:dyDescent="0.2">
      <c r="A101" s="10" t="s">
        <v>399</v>
      </c>
      <c r="B101" s="11" t="s">
        <v>25</v>
      </c>
      <c r="C101" s="11" t="s">
        <v>412</v>
      </c>
      <c r="D101" s="11" t="s">
        <v>413</v>
      </c>
      <c r="E101" s="12" t="s">
        <v>414</v>
      </c>
      <c r="F101" s="38"/>
      <c r="G101" s="11"/>
      <c r="H101" s="27"/>
      <c r="I101" s="30"/>
      <c r="J101" s="13" t="s">
        <v>65</v>
      </c>
      <c r="K101" s="14">
        <v>6</v>
      </c>
      <c r="L101" s="15"/>
      <c r="M101" s="15"/>
      <c r="N101" s="15"/>
      <c r="O101" s="16"/>
      <c r="P101" s="17"/>
      <c r="Q101" s="19">
        <v>0</v>
      </c>
      <c r="R101" s="20">
        <f t="shared" si="3"/>
        <v>0</v>
      </c>
      <c r="S101" s="20">
        <f t="shared" si="4"/>
        <v>0</v>
      </c>
      <c r="T101" s="21">
        <f t="shared" si="5"/>
        <v>0</v>
      </c>
    </row>
    <row r="102" spans="1:20" s="5" customFormat="1" ht="56.25" x14ac:dyDescent="0.2">
      <c r="A102" s="10" t="s">
        <v>403</v>
      </c>
      <c r="B102" s="11" t="s">
        <v>29</v>
      </c>
      <c r="C102" s="11" t="s">
        <v>416</v>
      </c>
      <c r="D102" s="11" t="s">
        <v>417</v>
      </c>
      <c r="E102" s="12" t="s">
        <v>418</v>
      </c>
      <c r="F102" s="38"/>
      <c r="G102" s="11"/>
      <c r="H102" s="27"/>
      <c r="I102" s="30"/>
      <c r="J102" s="13" t="s">
        <v>65</v>
      </c>
      <c r="K102" s="14">
        <v>5</v>
      </c>
      <c r="L102" s="15"/>
      <c r="M102" s="15"/>
      <c r="N102" s="15"/>
      <c r="O102" s="16"/>
      <c r="P102" s="17"/>
      <c r="Q102" s="19">
        <v>0</v>
      </c>
      <c r="R102" s="20">
        <f t="shared" si="3"/>
        <v>0</v>
      </c>
      <c r="S102" s="20">
        <f t="shared" si="4"/>
        <v>0</v>
      </c>
      <c r="T102" s="21">
        <f t="shared" si="5"/>
        <v>0</v>
      </c>
    </row>
    <row r="103" spans="1:20" s="5" customFormat="1" ht="112.5" x14ac:dyDescent="0.2">
      <c r="A103" s="10" t="s">
        <v>407</v>
      </c>
      <c r="B103" s="11" t="s">
        <v>420</v>
      </c>
      <c r="C103" s="11" t="s">
        <v>421</v>
      </c>
      <c r="D103" s="11" t="s">
        <v>422</v>
      </c>
      <c r="E103" s="12" t="s">
        <v>423</v>
      </c>
      <c r="F103" s="38"/>
      <c r="G103" s="11"/>
      <c r="H103" s="27"/>
      <c r="I103" s="30"/>
      <c r="J103" s="13" t="s">
        <v>65</v>
      </c>
      <c r="K103" s="14">
        <v>9</v>
      </c>
      <c r="L103" s="15"/>
      <c r="M103" s="15"/>
      <c r="N103" s="15"/>
      <c r="O103" s="16"/>
      <c r="P103" s="17"/>
      <c r="Q103" s="19">
        <v>0</v>
      </c>
      <c r="R103" s="20">
        <f t="shared" si="3"/>
        <v>0</v>
      </c>
      <c r="S103" s="20">
        <f t="shared" si="4"/>
        <v>0</v>
      </c>
      <c r="T103" s="21">
        <f t="shared" si="5"/>
        <v>0</v>
      </c>
    </row>
    <row r="104" spans="1:20" s="5" customFormat="1" ht="56.25" x14ac:dyDescent="0.2">
      <c r="A104" s="10" t="s">
        <v>411</v>
      </c>
      <c r="B104" s="11" t="s">
        <v>25</v>
      </c>
      <c r="C104" s="11" t="s">
        <v>425</v>
      </c>
      <c r="D104" s="11" t="s">
        <v>426</v>
      </c>
      <c r="E104" s="12" t="s">
        <v>427</v>
      </c>
      <c r="F104" s="38"/>
      <c r="G104" s="11"/>
      <c r="H104" s="27"/>
      <c r="I104" s="30"/>
      <c r="J104" s="13" t="s">
        <v>377</v>
      </c>
      <c r="K104" s="14">
        <v>10</v>
      </c>
      <c r="L104" s="15"/>
      <c r="M104" s="15"/>
      <c r="N104" s="15"/>
      <c r="O104" s="16"/>
      <c r="P104" s="17"/>
      <c r="Q104" s="19">
        <v>0</v>
      </c>
      <c r="R104" s="20">
        <f t="shared" si="3"/>
        <v>0</v>
      </c>
      <c r="S104" s="20">
        <f t="shared" si="4"/>
        <v>0</v>
      </c>
      <c r="T104" s="21">
        <f t="shared" si="5"/>
        <v>0</v>
      </c>
    </row>
    <row r="105" spans="1:20" s="5" customFormat="1" ht="78.75" x14ac:dyDescent="0.2">
      <c r="A105" s="10" t="s">
        <v>415</v>
      </c>
      <c r="B105" s="11" t="s">
        <v>21</v>
      </c>
      <c r="C105" s="11" t="s">
        <v>429</v>
      </c>
      <c r="D105" s="11" t="s">
        <v>430</v>
      </c>
      <c r="E105" s="12" t="s">
        <v>431</v>
      </c>
      <c r="F105" s="38"/>
      <c r="G105" s="11"/>
      <c r="H105" s="27"/>
      <c r="I105" s="30"/>
      <c r="J105" s="13" t="s">
        <v>65</v>
      </c>
      <c r="K105" s="14">
        <v>6</v>
      </c>
      <c r="L105" s="15"/>
      <c r="M105" s="15"/>
      <c r="N105" s="15"/>
      <c r="O105" s="16"/>
      <c r="P105" s="17"/>
      <c r="Q105" s="19">
        <v>0</v>
      </c>
      <c r="R105" s="20">
        <f t="shared" si="3"/>
        <v>0</v>
      </c>
      <c r="S105" s="20">
        <f t="shared" si="4"/>
        <v>0</v>
      </c>
      <c r="T105" s="21">
        <f t="shared" si="5"/>
        <v>0</v>
      </c>
    </row>
    <row r="106" spans="1:20" s="5" customFormat="1" ht="78.75" x14ac:dyDescent="0.2">
      <c r="A106" s="10" t="s">
        <v>419</v>
      </c>
      <c r="B106" s="11" t="s">
        <v>26</v>
      </c>
      <c r="C106" s="11" t="s">
        <v>433</v>
      </c>
      <c r="D106" s="11" t="s">
        <v>434</v>
      </c>
      <c r="E106" s="12" t="s">
        <v>435</v>
      </c>
      <c r="F106" s="38"/>
      <c r="G106" s="11"/>
      <c r="H106" s="27"/>
      <c r="I106" s="30"/>
      <c r="J106" s="13" t="s">
        <v>65</v>
      </c>
      <c r="K106" s="14">
        <v>3</v>
      </c>
      <c r="L106" s="15"/>
      <c r="M106" s="15"/>
      <c r="N106" s="15"/>
      <c r="O106" s="16"/>
      <c r="P106" s="17"/>
      <c r="Q106" s="19">
        <v>0</v>
      </c>
      <c r="R106" s="20">
        <f t="shared" si="3"/>
        <v>0</v>
      </c>
      <c r="S106" s="20">
        <f t="shared" si="4"/>
        <v>0</v>
      </c>
      <c r="T106" s="21">
        <f t="shared" si="5"/>
        <v>0</v>
      </c>
    </row>
    <row r="107" spans="1:20" s="5" customFormat="1" ht="56.25" x14ac:dyDescent="0.2">
      <c r="A107" s="10" t="s">
        <v>424</v>
      </c>
      <c r="B107" s="11" t="s">
        <v>25</v>
      </c>
      <c r="C107" s="11" t="s">
        <v>437</v>
      </c>
      <c r="D107" s="11" t="s">
        <v>438</v>
      </c>
      <c r="E107" s="12" t="s">
        <v>439</v>
      </c>
      <c r="F107" s="38"/>
      <c r="G107" s="11"/>
      <c r="H107" s="27"/>
      <c r="I107" s="30"/>
      <c r="J107" s="13" t="s">
        <v>377</v>
      </c>
      <c r="K107" s="14">
        <v>5</v>
      </c>
      <c r="L107" s="15"/>
      <c r="M107" s="15"/>
      <c r="N107" s="15"/>
      <c r="O107" s="16"/>
      <c r="P107" s="17"/>
      <c r="Q107" s="19">
        <v>0</v>
      </c>
      <c r="R107" s="20">
        <f t="shared" si="3"/>
        <v>0</v>
      </c>
      <c r="S107" s="20">
        <f t="shared" si="4"/>
        <v>0</v>
      </c>
      <c r="T107" s="21">
        <f t="shared" si="5"/>
        <v>0</v>
      </c>
    </row>
    <row r="108" spans="1:20" s="5" customFormat="1" ht="112.5" x14ac:dyDescent="0.2">
      <c r="A108" s="10" t="s">
        <v>428</v>
      </c>
      <c r="B108" s="11" t="s">
        <v>21</v>
      </c>
      <c r="C108" s="11" t="s">
        <v>441</v>
      </c>
      <c r="D108" s="11" t="s">
        <v>442</v>
      </c>
      <c r="E108" s="12" t="s">
        <v>443</v>
      </c>
      <c r="F108" s="38"/>
      <c r="G108" s="11"/>
      <c r="H108" s="27"/>
      <c r="I108" s="30"/>
      <c r="J108" s="13" t="s">
        <v>377</v>
      </c>
      <c r="K108" s="14">
        <v>8</v>
      </c>
      <c r="L108" s="15"/>
      <c r="M108" s="15"/>
      <c r="N108" s="15"/>
      <c r="O108" s="16"/>
      <c r="P108" s="17"/>
      <c r="Q108" s="19">
        <v>0</v>
      </c>
      <c r="R108" s="20">
        <f t="shared" si="3"/>
        <v>0</v>
      </c>
      <c r="S108" s="20">
        <f t="shared" si="4"/>
        <v>0</v>
      </c>
      <c r="T108" s="21">
        <f t="shared" si="5"/>
        <v>0</v>
      </c>
    </row>
    <row r="109" spans="1:20" s="5" customFormat="1" ht="112.5" x14ac:dyDescent="0.2">
      <c r="A109" s="10" t="s">
        <v>432</v>
      </c>
      <c r="B109" s="11" t="s">
        <v>21</v>
      </c>
      <c r="C109" s="11" t="s">
        <v>445</v>
      </c>
      <c r="D109" s="11" t="s">
        <v>446</v>
      </c>
      <c r="E109" s="12" t="s">
        <v>447</v>
      </c>
      <c r="F109" s="38"/>
      <c r="G109" s="11"/>
      <c r="H109" s="27"/>
      <c r="I109" s="30"/>
      <c r="J109" s="13" t="s">
        <v>65</v>
      </c>
      <c r="K109" s="14">
        <v>8</v>
      </c>
      <c r="L109" s="15"/>
      <c r="M109" s="15"/>
      <c r="N109" s="15"/>
      <c r="O109" s="16"/>
      <c r="P109" s="17"/>
      <c r="Q109" s="19">
        <v>0</v>
      </c>
      <c r="R109" s="20">
        <f t="shared" si="3"/>
        <v>0</v>
      </c>
      <c r="S109" s="20">
        <f t="shared" si="4"/>
        <v>0</v>
      </c>
      <c r="T109" s="21">
        <f t="shared" si="5"/>
        <v>0</v>
      </c>
    </row>
    <row r="110" spans="1:20" s="5" customFormat="1" ht="78.75" x14ac:dyDescent="0.2">
      <c r="A110" s="10" t="s">
        <v>436</v>
      </c>
      <c r="B110" s="11" t="s">
        <v>21</v>
      </c>
      <c r="C110" s="11" t="s">
        <v>449</v>
      </c>
      <c r="D110" s="11" t="s">
        <v>450</v>
      </c>
      <c r="E110" s="12" t="s">
        <v>451</v>
      </c>
      <c r="F110" s="38"/>
      <c r="G110" s="11"/>
      <c r="H110" s="27"/>
      <c r="I110" s="30"/>
      <c r="J110" s="13" t="s">
        <v>65</v>
      </c>
      <c r="K110" s="14">
        <v>6</v>
      </c>
      <c r="L110" s="15"/>
      <c r="M110" s="15"/>
      <c r="N110" s="15"/>
      <c r="O110" s="16"/>
      <c r="P110" s="17"/>
      <c r="Q110" s="19">
        <v>0</v>
      </c>
      <c r="R110" s="20">
        <f t="shared" si="3"/>
        <v>0</v>
      </c>
      <c r="S110" s="20">
        <f t="shared" si="4"/>
        <v>0</v>
      </c>
      <c r="T110" s="21">
        <f t="shared" si="5"/>
        <v>0</v>
      </c>
    </row>
    <row r="111" spans="1:20" s="5" customFormat="1" ht="56.25" x14ac:dyDescent="0.2">
      <c r="A111" s="10" t="s">
        <v>440</v>
      </c>
      <c r="B111" s="11" t="s">
        <v>28</v>
      </c>
      <c r="C111" s="11" t="s">
        <v>453</v>
      </c>
      <c r="D111" s="11" t="s">
        <v>454</v>
      </c>
      <c r="E111" s="12" t="s">
        <v>455</v>
      </c>
      <c r="F111" s="38"/>
      <c r="G111" s="11"/>
      <c r="H111" s="27"/>
      <c r="I111" s="30"/>
      <c r="J111" s="13" t="s">
        <v>65</v>
      </c>
      <c r="K111" s="14">
        <v>7</v>
      </c>
      <c r="L111" s="15"/>
      <c r="M111" s="15"/>
      <c r="N111" s="15"/>
      <c r="O111" s="16"/>
      <c r="P111" s="17"/>
      <c r="Q111" s="19">
        <v>0</v>
      </c>
      <c r="R111" s="20">
        <f t="shared" si="3"/>
        <v>0</v>
      </c>
      <c r="S111" s="20">
        <f t="shared" si="4"/>
        <v>0</v>
      </c>
      <c r="T111" s="21">
        <f t="shared" si="5"/>
        <v>0</v>
      </c>
    </row>
    <row r="112" spans="1:20" s="5" customFormat="1" ht="45" x14ac:dyDescent="0.2">
      <c r="A112" s="10" t="s">
        <v>444</v>
      </c>
      <c r="B112" s="11" t="s">
        <v>21</v>
      </c>
      <c r="C112" s="11" t="s">
        <v>457</v>
      </c>
      <c r="D112" s="11" t="s">
        <v>458</v>
      </c>
      <c r="E112" s="12" t="s">
        <v>459</v>
      </c>
      <c r="F112" s="38"/>
      <c r="G112" s="11"/>
      <c r="H112" s="27"/>
      <c r="I112" s="30"/>
      <c r="J112" s="13" t="s">
        <v>65</v>
      </c>
      <c r="K112" s="14">
        <v>2</v>
      </c>
      <c r="L112" s="15"/>
      <c r="M112" s="15"/>
      <c r="N112" s="15"/>
      <c r="O112" s="16"/>
      <c r="P112" s="17"/>
      <c r="Q112" s="19">
        <v>0</v>
      </c>
      <c r="R112" s="20">
        <f t="shared" si="3"/>
        <v>0</v>
      </c>
      <c r="S112" s="20">
        <f t="shared" si="4"/>
        <v>0</v>
      </c>
      <c r="T112" s="21">
        <f t="shared" si="5"/>
        <v>0</v>
      </c>
    </row>
    <row r="113" spans="1:20" s="5" customFormat="1" ht="45" x14ac:dyDescent="0.2">
      <c r="A113" s="10" t="s">
        <v>448</v>
      </c>
      <c r="B113" s="11" t="s">
        <v>21</v>
      </c>
      <c r="C113" s="11" t="s">
        <v>461</v>
      </c>
      <c r="D113" s="11" t="s">
        <v>462</v>
      </c>
      <c r="E113" s="12" t="s">
        <v>463</v>
      </c>
      <c r="F113" s="38"/>
      <c r="G113" s="11"/>
      <c r="H113" s="27"/>
      <c r="I113" s="30"/>
      <c r="J113" s="13" t="s">
        <v>394</v>
      </c>
      <c r="K113" s="14">
        <v>1</v>
      </c>
      <c r="L113" s="15"/>
      <c r="M113" s="15"/>
      <c r="N113" s="15"/>
      <c r="O113" s="16"/>
      <c r="P113" s="17"/>
      <c r="Q113" s="19">
        <v>0</v>
      </c>
      <c r="R113" s="20">
        <f t="shared" si="3"/>
        <v>0</v>
      </c>
      <c r="S113" s="20">
        <f t="shared" si="4"/>
        <v>0</v>
      </c>
      <c r="T113" s="21">
        <f t="shared" si="5"/>
        <v>0</v>
      </c>
    </row>
    <row r="114" spans="1:20" s="5" customFormat="1" ht="56.25" x14ac:dyDescent="0.2">
      <c r="A114" s="10" t="s">
        <v>452</v>
      </c>
      <c r="B114" s="11" t="s">
        <v>29</v>
      </c>
      <c r="C114" s="11" t="s">
        <v>465</v>
      </c>
      <c r="D114" s="11" t="s">
        <v>466</v>
      </c>
      <c r="E114" s="12" t="s">
        <v>467</v>
      </c>
      <c r="F114" s="38"/>
      <c r="G114" s="11"/>
      <c r="H114" s="27"/>
      <c r="I114" s="30"/>
      <c r="J114" s="13" t="s">
        <v>394</v>
      </c>
      <c r="K114" s="14">
        <v>2</v>
      </c>
      <c r="L114" s="15"/>
      <c r="M114" s="15"/>
      <c r="N114" s="15"/>
      <c r="O114" s="16"/>
      <c r="P114" s="17"/>
      <c r="Q114" s="19">
        <v>0</v>
      </c>
      <c r="R114" s="20">
        <f t="shared" si="3"/>
        <v>0</v>
      </c>
      <c r="S114" s="20">
        <f t="shared" si="4"/>
        <v>0</v>
      </c>
      <c r="T114" s="21">
        <f t="shared" si="5"/>
        <v>0</v>
      </c>
    </row>
    <row r="115" spans="1:20" s="5" customFormat="1" ht="45" x14ac:dyDescent="0.2">
      <c r="A115" s="10" t="s">
        <v>456</v>
      </c>
      <c r="B115" s="11" t="s">
        <v>21</v>
      </c>
      <c r="C115" s="11" t="s">
        <v>469</v>
      </c>
      <c r="D115" s="11" t="s">
        <v>470</v>
      </c>
      <c r="E115" s="12" t="s">
        <v>471</v>
      </c>
      <c r="F115" s="38"/>
      <c r="G115" s="11"/>
      <c r="H115" s="27"/>
      <c r="I115" s="30"/>
      <c r="J115" s="13" t="s">
        <v>65</v>
      </c>
      <c r="K115" s="14">
        <v>1</v>
      </c>
      <c r="L115" s="15"/>
      <c r="M115" s="15"/>
      <c r="N115" s="15"/>
      <c r="O115" s="16"/>
      <c r="P115" s="17"/>
      <c r="Q115" s="19">
        <v>0</v>
      </c>
      <c r="R115" s="20">
        <f t="shared" si="3"/>
        <v>0</v>
      </c>
      <c r="S115" s="20">
        <f t="shared" si="4"/>
        <v>0</v>
      </c>
      <c r="T115" s="21">
        <f t="shared" si="5"/>
        <v>0</v>
      </c>
    </row>
    <row r="116" spans="1:20" s="5" customFormat="1" ht="56.25" x14ac:dyDescent="0.2">
      <c r="A116" s="10" t="s">
        <v>460</v>
      </c>
      <c r="B116" s="11" t="s">
        <v>25</v>
      </c>
      <c r="C116" s="11" t="s">
        <v>473</v>
      </c>
      <c r="D116" s="11" t="s">
        <v>474</v>
      </c>
      <c r="E116" s="12" t="s">
        <v>475</v>
      </c>
      <c r="F116" s="38"/>
      <c r="G116" s="11"/>
      <c r="H116" s="27"/>
      <c r="I116" s="30"/>
      <c r="J116" s="13" t="s">
        <v>394</v>
      </c>
      <c r="K116" s="14">
        <v>5</v>
      </c>
      <c r="L116" s="15"/>
      <c r="M116" s="15"/>
      <c r="N116" s="15"/>
      <c r="O116" s="16"/>
      <c r="P116" s="17"/>
      <c r="Q116" s="19">
        <v>0</v>
      </c>
      <c r="R116" s="20">
        <f t="shared" si="3"/>
        <v>0</v>
      </c>
      <c r="S116" s="20">
        <f t="shared" si="4"/>
        <v>0</v>
      </c>
      <c r="T116" s="21">
        <f t="shared" si="5"/>
        <v>0</v>
      </c>
    </row>
    <row r="117" spans="1:20" s="5" customFormat="1" ht="45" x14ac:dyDescent="0.2">
      <c r="A117" s="10" t="s">
        <v>464</v>
      </c>
      <c r="B117" s="11" t="s">
        <v>21</v>
      </c>
      <c r="C117" s="11" t="s">
        <v>477</v>
      </c>
      <c r="D117" s="11" t="s">
        <v>478</v>
      </c>
      <c r="E117" s="12" t="s">
        <v>949</v>
      </c>
      <c r="F117" s="38"/>
      <c r="G117" s="11"/>
      <c r="H117" s="27"/>
      <c r="I117" s="30"/>
      <c r="J117" s="13" t="s">
        <v>65</v>
      </c>
      <c r="K117" s="14">
        <v>5</v>
      </c>
      <c r="L117" s="15"/>
      <c r="M117" s="15"/>
      <c r="N117" s="15"/>
      <c r="O117" s="16"/>
      <c r="P117" s="17"/>
      <c r="Q117" s="19">
        <v>0</v>
      </c>
      <c r="R117" s="20">
        <f t="shared" si="3"/>
        <v>0</v>
      </c>
      <c r="S117" s="20">
        <f t="shared" si="4"/>
        <v>0</v>
      </c>
      <c r="T117" s="21">
        <f t="shared" si="5"/>
        <v>0</v>
      </c>
    </row>
    <row r="118" spans="1:20" s="5" customFormat="1" ht="78.75" x14ac:dyDescent="0.2">
      <c r="A118" s="10" t="s">
        <v>468</v>
      </c>
      <c r="B118" s="11" t="s">
        <v>26</v>
      </c>
      <c r="C118" s="11" t="s">
        <v>481</v>
      </c>
      <c r="D118" s="11" t="s">
        <v>482</v>
      </c>
      <c r="E118" s="12" t="s">
        <v>483</v>
      </c>
      <c r="F118" s="38"/>
      <c r="G118" s="11"/>
      <c r="H118" s="27"/>
      <c r="I118" s="30"/>
      <c r="J118" s="13" t="s">
        <v>377</v>
      </c>
      <c r="K118" s="14">
        <v>5</v>
      </c>
      <c r="L118" s="15"/>
      <c r="M118" s="15"/>
      <c r="N118" s="15"/>
      <c r="O118" s="16"/>
      <c r="P118" s="17"/>
      <c r="Q118" s="19">
        <v>0</v>
      </c>
      <c r="R118" s="20">
        <f t="shared" si="3"/>
        <v>0</v>
      </c>
      <c r="S118" s="20">
        <f t="shared" si="4"/>
        <v>0</v>
      </c>
      <c r="T118" s="21">
        <f t="shared" si="5"/>
        <v>0</v>
      </c>
    </row>
    <row r="119" spans="1:20" s="5" customFormat="1" ht="56.25" x14ac:dyDescent="0.2">
      <c r="A119" s="10" t="s">
        <v>472</v>
      </c>
      <c r="B119" s="11" t="s">
        <v>24</v>
      </c>
      <c r="C119" s="11" t="s">
        <v>485</v>
      </c>
      <c r="D119" s="11" t="s">
        <v>486</v>
      </c>
      <c r="E119" s="12" t="s">
        <v>487</v>
      </c>
      <c r="F119" s="38"/>
      <c r="G119" s="11"/>
      <c r="H119" s="27"/>
      <c r="I119" s="30"/>
      <c r="J119" s="13" t="s">
        <v>394</v>
      </c>
      <c r="K119" s="14">
        <v>1</v>
      </c>
      <c r="L119" s="15"/>
      <c r="M119" s="15"/>
      <c r="N119" s="15"/>
      <c r="O119" s="16"/>
      <c r="P119" s="17"/>
      <c r="Q119" s="19">
        <v>0</v>
      </c>
      <c r="R119" s="20">
        <f t="shared" si="3"/>
        <v>0</v>
      </c>
      <c r="S119" s="20">
        <f t="shared" si="4"/>
        <v>0</v>
      </c>
      <c r="T119" s="21">
        <f t="shared" si="5"/>
        <v>0</v>
      </c>
    </row>
    <row r="120" spans="1:20" s="5" customFormat="1" ht="56.25" x14ac:dyDescent="0.2">
      <c r="A120" s="10" t="s">
        <v>476</v>
      </c>
      <c r="B120" s="11" t="s">
        <v>24</v>
      </c>
      <c r="C120" s="11" t="s">
        <v>489</v>
      </c>
      <c r="D120" s="11" t="s">
        <v>490</v>
      </c>
      <c r="E120" s="12" t="s">
        <v>491</v>
      </c>
      <c r="F120" s="38"/>
      <c r="G120" s="11"/>
      <c r="H120" s="27"/>
      <c r="I120" s="30"/>
      <c r="J120" s="13" t="s">
        <v>394</v>
      </c>
      <c r="K120" s="14">
        <v>1</v>
      </c>
      <c r="L120" s="15"/>
      <c r="M120" s="15"/>
      <c r="N120" s="15"/>
      <c r="O120" s="16"/>
      <c r="P120" s="17"/>
      <c r="Q120" s="19">
        <v>0</v>
      </c>
      <c r="R120" s="20">
        <f t="shared" si="3"/>
        <v>0</v>
      </c>
      <c r="S120" s="20">
        <f t="shared" si="4"/>
        <v>0</v>
      </c>
      <c r="T120" s="21">
        <f t="shared" si="5"/>
        <v>0</v>
      </c>
    </row>
    <row r="121" spans="1:20" s="5" customFormat="1" ht="157.5" x14ac:dyDescent="0.2">
      <c r="A121" s="10" t="s">
        <v>479</v>
      </c>
      <c r="B121" s="11" t="s">
        <v>493</v>
      </c>
      <c r="C121" s="11" t="s">
        <v>494</v>
      </c>
      <c r="D121" s="11" t="s">
        <v>495</v>
      </c>
      <c r="E121" s="12" t="s">
        <v>496</v>
      </c>
      <c r="F121" s="38"/>
      <c r="G121" s="11"/>
      <c r="H121" s="27"/>
      <c r="I121" s="30"/>
      <c r="J121" s="13" t="s">
        <v>65</v>
      </c>
      <c r="K121" s="14">
        <v>15</v>
      </c>
      <c r="L121" s="15"/>
      <c r="M121" s="15"/>
      <c r="N121" s="15"/>
      <c r="O121" s="16"/>
      <c r="P121" s="17"/>
      <c r="Q121" s="19">
        <v>0</v>
      </c>
      <c r="R121" s="20">
        <f t="shared" si="3"/>
        <v>0</v>
      </c>
      <c r="S121" s="20">
        <f t="shared" si="4"/>
        <v>0</v>
      </c>
      <c r="T121" s="21">
        <f t="shared" si="5"/>
        <v>0</v>
      </c>
    </row>
    <row r="122" spans="1:20" s="5" customFormat="1" ht="33.75" x14ac:dyDescent="0.2">
      <c r="A122" s="10" t="s">
        <v>480</v>
      </c>
      <c r="B122" s="11" t="s">
        <v>20</v>
      </c>
      <c r="C122" s="11" t="s">
        <v>498</v>
      </c>
      <c r="D122" s="11" t="s">
        <v>499</v>
      </c>
      <c r="E122" s="12" t="s">
        <v>500</v>
      </c>
      <c r="F122" s="38"/>
      <c r="G122" s="11"/>
      <c r="H122" s="27"/>
      <c r="I122" s="30"/>
      <c r="J122" s="13" t="s">
        <v>377</v>
      </c>
      <c r="K122" s="14">
        <v>2</v>
      </c>
      <c r="L122" s="15"/>
      <c r="M122" s="15"/>
      <c r="N122" s="15"/>
      <c r="O122" s="16"/>
      <c r="P122" s="17"/>
      <c r="Q122" s="19">
        <v>0</v>
      </c>
      <c r="R122" s="20">
        <f t="shared" si="3"/>
        <v>0</v>
      </c>
      <c r="S122" s="20">
        <f t="shared" si="4"/>
        <v>0</v>
      </c>
      <c r="T122" s="21">
        <f t="shared" si="5"/>
        <v>0</v>
      </c>
    </row>
    <row r="123" spans="1:20" s="5" customFormat="1" ht="157.5" x14ac:dyDescent="0.2">
      <c r="A123" s="10" t="s">
        <v>484</v>
      </c>
      <c r="B123" s="11" t="s">
        <v>503</v>
      </c>
      <c r="C123" s="11" t="s">
        <v>504</v>
      </c>
      <c r="D123" s="11" t="s">
        <v>505</v>
      </c>
      <c r="E123" s="12" t="s">
        <v>506</v>
      </c>
      <c r="F123" s="38"/>
      <c r="G123" s="11"/>
      <c r="H123" s="27"/>
      <c r="I123" s="30"/>
      <c r="J123" s="13" t="s">
        <v>65</v>
      </c>
      <c r="K123" s="14">
        <v>15</v>
      </c>
      <c r="L123" s="15"/>
      <c r="M123" s="15"/>
      <c r="N123" s="15"/>
      <c r="O123" s="16"/>
      <c r="P123" s="17"/>
      <c r="Q123" s="19">
        <v>0</v>
      </c>
      <c r="R123" s="20">
        <f t="shared" si="3"/>
        <v>0</v>
      </c>
      <c r="S123" s="20">
        <f t="shared" si="4"/>
        <v>0</v>
      </c>
      <c r="T123" s="21">
        <f t="shared" si="5"/>
        <v>0</v>
      </c>
    </row>
    <row r="124" spans="1:20" s="5" customFormat="1" ht="123.75" x14ac:dyDescent="0.2">
      <c r="A124" s="10" t="s">
        <v>488</v>
      </c>
      <c r="B124" s="11" t="s">
        <v>508</v>
      </c>
      <c r="C124" s="11" t="s">
        <v>509</v>
      </c>
      <c r="D124" s="11" t="s">
        <v>510</v>
      </c>
      <c r="E124" s="12" t="s">
        <v>511</v>
      </c>
      <c r="F124" s="38"/>
      <c r="G124" s="11"/>
      <c r="H124" s="27"/>
      <c r="I124" s="30"/>
      <c r="J124" s="13" t="s">
        <v>65</v>
      </c>
      <c r="K124" s="14">
        <v>7</v>
      </c>
      <c r="L124" s="15"/>
      <c r="M124" s="15"/>
      <c r="N124" s="15"/>
      <c r="O124" s="16"/>
      <c r="P124" s="17"/>
      <c r="Q124" s="19">
        <v>0</v>
      </c>
      <c r="R124" s="20">
        <f t="shared" si="3"/>
        <v>0</v>
      </c>
      <c r="S124" s="20">
        <f t="shared" si="4"/>
        <v>0</v>
      </c>
      <c r="T124" s="21">
        <f t="shared" si="5"/>
        <v>0</v>
      </c>
    </row>
    <row r="125" spans="1:20" s="5" customFormat="1" ht="67.5" x14ac:dyDescent="0.2">
      <c r="A125" s="10" t="s">
        <v>492</v>
      </c>
      <c r="B125" s="11" t="s">
        <v>19</v>
      </c>
      <c r="C125" s="11" t="s">
        <v>513</v>
      </c>
      <c r="D125" s="11" t="s">
        <v>514</v>
      </c>
      <c r="E125" s="12" t="s">
        <v>515</v>
      </c>
      <c r="F125" s="38"/>
      <c r="G125" s="11"/>
      <c r="H125" s="27"/>
      <c r="I125" s="30"/>
      <c r="J125" s="13" t="s">
        <v>377</v>
      </c>
      <c r="K125" s="14">
        <v>2</v>
      </c>
      <c r="L125" s="15"/>
      <c r="M125" s="15"/>
      <c r="N125" s="15"/>
      <c r="O125" s="16"/>
      <c r="P125" s="17"/>
      <c r="Q125" s="19">
        <v>0</v>
      </c>
      <c r="R125" s="20">
        <f t="shared" si="3"/>
        <v>0</v>
      </c>
      <c r="S125" s="20">
        <f t="shared" si="4"/>
        <v>0</v>
      </c>
      <c r="T125" s="21">
        <f t="shared" si="5"/>
        <v>0</v>
      </c>
    </row>
    <row r="126" spans="1:20" s="5" customFormat="1" ht="56.25" x14ac:dyDescent="0.2">
      <c r="A126" s="10" t="s">
        <v>497</v>
      </c>
      <c r="B126" s="11" t="s">
        <v>27</v>
      </c>
      <c r="C126" s="11" t="s">
        <v>517</v>
      </c>
      <c r="D126" s="11" t="s">
        <v>518</v>
      </c>
      <c r="E126" s="12" t="s">
        <v>519</v>
      </c>
      <c r="F126" s="38"/>
      <c r="G126" s="11"/>
      <c r="H126" s="27"/>
      <c r="I126" s="30"/>
      <c r="J126" s="13" t="s">
        <v>377</v>
      </c>
      <c r="K126" s="14">
        <v>4</v>
      </c>
      <c r="L126" s="15"/>
      <c r="M126" s="15"/>
      <c r="N126" s="15"/>
      <c r="O126" s="16"/>
      <c r="P126" s="17"/>
      <c r="Q126" s="19">
        <v>0</v>
      </c>
      <c r="R126" s="20">
        <f t="shared" si="3"/>
        <v>0</v>
      </c>
      <c r="S126" s="20">
        <f t="shared" si="4"/>
        <v>0</v>
      </c>
      <c r="T126" s="21">
        <f t="shared" si="5"/>
        <v>0</v>
      </c>
    </row>
    <row r="127" spans="1:20" s="5" customFormat="1" ht="101.25" x14ac:dyDescent="0.2">
      <c r="A127" s="10" t="s">
        <v>501</v>
      </c>
      <c r="B127" s="11" t="s">
        <v>521</v>
      </c>
      <c r="C127" s="11" t="s">
        <v>522</v>
      </c>
      <c r="D127" s="11" t="s">
        <v>523</v>
      </c>
      <c r="E127" s="12" t="s">
        <v>524</v>
      </c>
      <c r="F127" s="38"/>
      <c r="G127" s="11"/>
      <c r="H127" s="27"/>
      <c r="I127" s="30"/>
      <c r="J127" s="13" t="s">
        <v>65</v>
      </c>
      <c r="K127" s="14">
        <v>19</v>
      </c>
      <c r="L127" s="15"/>
      <c r="M127" s="15"/>
      <c r="N127" s="15"/>
      <c r="O127" s="16"/>
      <c r="P127" s="17"/>
      <c r="Q127" s="19">
        <v>0</v>
      </c>
      <c r="R127" s="20">
        <f t="shared" si="3"/>
        <v>0</v>
      </c>
      <c r="S127" s="20">
        <f t="shared" si="4"/>
        <v>0</v>
      </c>
      <c r="T127" s="21">
        <f t="shared" si="5"/>
        <v>0</v>
      </c>
    </row>
    <row r="128" spans="1:20" s="5" customFormat="1" ht="101.25" x14ac:dyDescent="0.2">
      <c r="A128" s="10" t="s">
        <v>502</v>
      </c>
      <c r="B128" s="11" t="s">
        <v>296</v>
      </c>
      <c r="C128" s="11" t="s">
        <v>526</v>
      </c>
      <c r="D128" s="11" t="s">
        <v>527</v>
      </c>
      <c r="E128" s="12" t="s">
        <v>528</v>
      </c>
      <c r="F128" s="38"/>
      <c r="G128" s="11"/>
      <c r="H128" s="27"/>
      <c r="I128" s="30"/>
      <c r="J128" s="13" t="s">
        <v>65</v>
      </c>
      <c r="K128" s="14">
        <v>17</v>
      </c>
      <c r="L128" s="15"/>
      <c r="M128" s="15"/>
      <c r="N128" s="15"/>
      <c r="O128" s="16"/>
      <c r="P128" s="17"/>
      <c r="Q128" s="19">
        <v>0</v>
      </c>
      <c r="R128" s="20">
        <f t="shared" si="3"/>
        <v>0</v>
      </c>
      <c r="S128" s="20">
        <f t="shared" si="4"/>
        <v>0</v>
      </c>
      <c r="T128" s="21">
        <f t="shared" si="5"/>
        <v>0</v>
      </c>
    </row>
    <row r="129" spans="1:20" s="5" customFormat="1" ht="45" x14ac:dyDescent="0.2">
      <c r="A129" s="10" t="s">
        <v>507</v>
      </c>
      <c r="B129" s="11" t="s">
        <v>21</v>
      </c>
      <c r="C129" s="11" t="s">
        <v>530</v>
      </c>
      <c r="D129" s="11" t="s">
        <v>531</v>
      </c>
      <c r="E129" s="12" t="s">
        <v>532</v>
      </c>
      <c r="F129" s="38"/>
      <c r="G129" s="11"/>
      <c r="H129" s="27"/>
      <c r="I129" s="30"/>
      <c r="J129" s="13" t="s">
        <v>65</v>
      </c>
      <c r="K129" s="14">
        <v>5</v>
      </c>
      <c r="L129" s="15"/>
      <c r="M129" s="15"/>
      <c r="N129" s="15"/>
      <c r="O129" s="16"/>
      <c r="P129" s="17"/>
      <c r="Q129" s="19">
        <v>0</v>
      </c>
      <c r="R129" s="20">
        <f t="shared" si="3"/>
        <v>0</v>
      </c>
      <c r="S129" s="20">
        <f t="shared" si="4"/>
        <v>0</v>
      </c>
      <c r="T129" s="21">
        <f t="shared" si="5"/>
        <v>0</v>
      </c>
    </row>
    <row r="130" spans="1:20" s="5" customFormat="1" ht="33.75" x14ac:dyDescent="0.2">
      <c r="A130" s="10" t="s">
        <v>512</v>
      </c>
      <c r="B130" s="11" t="s">
        <v>20</v>
      </c>
      <c r="C130" s="11" t="s">
        <v>534</v>
      </c>
      <c r="D130" s="11" t="s">
        <v>535</v>
      </c>
      <c r="E130" s="12" t="s">
        <v>536</v>
      </c>
      <c r="F130" s="38"/>
      <c r="G130" s="11"/>
      <c r="H130" s="27"/>
      <c r="I130" s="30"/>
      <c r="J130" s="13" t="s">
        <v>377</v>
      </c>
      <c r="K130" s="14">
        <v>1</v>
      </c>
      <c r="L130" s="15"/>
      <c r="M130" s="15"/>
      <c r="N130" s="15"/>
      <c r="O130" s="16"/>
      <c r="P130" s="17"/>
      <c r="Q130" s="19">
        <v>0</v>
      </c>
      <c r="R130" s="20">
        <f t="shared" si="3"/>
        <v>0</v>
      </c>
      <c r="S130" s="20">
        <f t="shared" si="4"/>
        <v>0</v>
      </c>
      <c r="T130" s="21">
        <f t="shared" si="5"/>
        <v>0</v>
      </c>
    </row>
    <row r="131" spans="1:20" s="5" customFormat="1" ht="112.5" x14ac:dyDescent="0.2">
      <c r="A131" s="10" t="s">
        <v>516</v>
      </c>
      <c r="B131" s="11" t="s">
        <v>521</v>
      </c>
      <c r="C131" s="11" t="s">
        <v>538</v>
      </c>
      <c r="D131" s="11" t="s">
        <v>539</v>
      </c>
      <c r="E131" s="12" t="s">
        <v>540</v>
      </c>
      <c r="F131" s="38"/>
      <c r="G131" s="11"/>
      <c r="H131" s="27"/>
      <c r="I131" s="30"/>
      <c r="J131" s="13" t="s">
        <v>65</v>
      </c>
      <c r="K131" s="14">
        <v>11</v>
      </c>
      <c r="L131" s="15"/>
      <c r="M131" s="15"/>
      <c r="N131" s="15"/>
      <c r="O131" s="16"/>
      <c r="P131" s="17"/>
      <c r="Q131" s="19">
        <v>0</v>
      </c>
      <c r="R131" s="20">
        <f t="shared" si="3"/>
        <v>0</v>
      </c>
      <c r="S131" s="20">
        <f t="shared" si="4"/>
        <v>0</v>
      </c>
      <c r="T131" s="21">
        <f t="shared" si="5"/>
        <v>0</v>
      </c>
    </row>
    <row r="132" spans="1:20" s="5" customFormat="1" ht="33.75" x14ac:dyDescent="0.2">
      <c r="A132" s="10" t="s">
        <v>520</v>
      </c>
      <c r="B132" s="11" t="s">
        <v>20</v>
      </c>
      <c r="C132" s="11" t="s">
        <v>542</v>
      </c>
      <c r="D132" s="11" t="s">
        <v>543</v>
      </c>
      <c r="E132" s="12" t="s">
        <v>544</v>
      </c>
      <c r="F132" s="38"/>
      <c r="G132" s="11"/>
      <c r="H132" s="27"/>
      <c r="I132" s="30"/>
      <c r="J132" s="13" t="s">
        <v>65</v>
      </c>
      <c r="K132" s="14">
        <v>3</v>
      </c>
      <c r="L132" s="15"/>
      <c r="M132" s="15"/>
      <c r="N132" s="15"/>
      <c r="O132" s="16"/>
      <c r="P132" s="17"/>
      <c r="Q132" s="19">
        <v>0</v>
      </c>
      <c r="R132" s="20">
        <f t="shared" si="3"/>
        <v>0</v>
      </c>
      <c r="S132" s="20">
        <f t="shared" si="4"/>
        <v>0</v>
      </c>
      <c r="T132" s="21">
        <f t="shared" si="5"/>
        <v>0</v>
      </c>
    </row>
    <row r="133" spans="1:20" s="5" customFormat="1" ht="78.75" x14ac:dyDescent="0.2">
      <c r="A133" s="10" t="s">
        <v>525</v>
      </c>
      <c r="B133" s="11" t="s">
        <v>26</v>
      </c>
      <c r="C133" s="11" t="s">
        <v>546</v>
      </c>
      <c r="D133" s="11" t="s">
        <v>547</v>
      </c>
      <c r="E133" s="12" t="s">
        <v>548</v>
      </c>
      <c r="F133" s="38"/>
      <c r="G133" s="11"/>
      <c r="H133" s="27"/>
      <c r="I133" s="30"/>
      <c r="J133" s="13" t="s">
        <v>65</v>
      </c>
      <c r="K133" s="14">
        <v>2</v>
      </c>
      <c r="L133" s="15"/>
      <c r="M133" s="15"/>
      <c r="N133" s="15"/>
      <c r="O133" s="16"/>
      <c r="P133" s="17"/>
      <c r="Q133" s="19">
        <v>0</v>
      </c>
      <c r="R133" s="20">
        <f t="shared" si="3"/>
        <v>0</v>
      </c>
      <c r="S133" s="20">
        <f t="shared" si="4"/>
        <v>0</v>
      </c>
      <c r="T133" s="21">
        <f t="shared" si="5"/>
        <v>0</v>
      </c>
    </row>
    <row r="134" spans="1:20" s="5" customFormat="1" ht="56.25" x14ac:dyDescent="0.2">
      <c r="A134" s="10" t="s">
        <v>529</v>
      </c>
      <c r="B134" s="11" t="s">
        <v>29</v>
      </c>
      <c r="C134" s="11" t="s">
        <v>550</v>
      </c>
      <c r="D134" s="11" t="s">
        <v>551</v>
      </c>
      <c r="E134" s="12" t="s">
        <v>552</v>
      </c>
      <c r="F134" s="38"/>
      <c r="G134" s="11"/>
      <c r="H134" s="27"/>
      <c r="I134" s="30"/>
      <c r="J134" s="13" t="s">
        <v>65</v>
      </c>
      <c r="K134" s="14">
        <v>15</v>
      </c>
      <c r="L134" s="15"/>
      <c r="M134" s="15"/>
      <c r="N134" s="15"/>
      <c r="O134" s="16"/>
      <c r="P134" s="17"/>
      <c r="Q134" s="19">
        <v>0</v>
      </c>
      <c r="R134" s="20">
        <f t="shared" si="3"/>
        <v>0</v>
      </c>
      <c r="S134" s="20">
        <f t="shared" si="4"/>
        <v>0</v>
      </c>
      <c r="T134" s="21">
        <f t="shared" si="5"/>
        <v>0</v>
      </c>
    </row>
    <row r="135" spans="1:20" s="5" customFormat="1" ht="33.75" x14ac:dyDescent="0.2">
      <c r="A135" s="10" t="s">
        <v>533</v>
      </c>
      <c r="B135" s="11" t="s">
        <v>20</v>
      </c>
      <c r="C135" s="11" t="s">
        <v>554</v>
      </c>
      <c r="D135" s="11" t="s">
        <v>555</v>
      </c>
      <c r="E135" s="12" t="s">
        <v>556</v>
      </c>
      <c r="F135" s="38"/>
      <c r="G135" s="11"/>
      <c r="H135" s="27"/>
      <c r="I135" s="30"/>
      <c r="J135" s="13" t="s">
        <v>65</v>
      </c>
      <c r="K135" s="14">
        <v>3</v>
      </c>
      <c r="L135" s="15"/>
      <c r="M135" s="15"/>
      <c r="N135" s="15"/>
      <c r="O135" s="16"/>
      <c r="P135" s="17"/>
      <c r="Q135" s="19">
        <v>0</v>
      </c>
      <c r="R135" s="20">
        <f t="shared" si="3"/>
        <v>0</v>
      </c>
      <c r="S135" s="20">
        <f t="shared" si="4"/>
        <v>0</v>
      </c>
      <c r="T135" s="21">
        <f t="shared" si="5"/>
        <v>0</v>
      </c>
    </row>
    <row r="136" spans="1:20" s="5" customFormat="1" ht="90" x14ac:dyDescent="0.2">
      <c r="A136" s="10" t="s">
        <v>537</v>
      </c>
      <c r="B136" s="11" t="s">
        <v>558</v>
      </c>
      <c r="C136" s="11" t="s">
        <v>559</v>
      </c>
      <c r="D136" s="11" t="s">
        <v>560</v>
      </c>
      <c r="E136" s="12" t="s">
        <v>561</v>
      </c>
      <c r="F136" s="38"/>
      <c r="G136" s="11"/>
      <c r="H136" s="27"/>
      <c r="I136" s="30"/>
      <c r="J136" s="13" t="s">
        <v>65</v>
      </c>
      <c r="K136" s="14">
        <v>8</v>
      </c>
      <c r="L136" s="15"/>
      <c r="M136" s="15"/>
      <c r="N136" s="15"/>
      <c r="O136" s="16"/>
      <c r="P136" s="17"/>
      <c r="Q136" s="19">
        <v>0</v>
      </c>
      <c r="R136" s="20">
        <f t="shared" si="3"/>
        <v>0</v>
      </c>
      <c r="S136" s="20">
        <f t="shared" si="4"/>
        <v>0</v>
      </c>
      <c r="T136" s="21">
        <f t="shared" si="5"/>
        <v>0</v>
      </c>
    </row>
    <row r="137" spans="1:20" s="5" customFormat="1" ht="56.25" x14ac:dyDescent="0.2">
      <c r="A137" s="10" t="s">
        <v>541</v>
      </c>
      <c r="B137" s="11" t="s">
        <v>25</v>
      </c>
      <c r="C137" s="11" t="s">
        <v>563</v>
      </c>
      <c r="D137" s="11" t="s">
        <v>564</v>
      </c>
      <c r="E137" s="12" t="s">
        <v>565</v>
      </c>
      <c r="F137" s="38"/>
      <c r="G137" s="11"/>
      <c r="H137" s="27"/>
      <c r="I137" s="30"/>
      <c r="J137" s="13" t="s">
        <v>65</v>
      </c>
      <c r="K137" s="14">
        <v>5</v>
      </c>
      <c r="L137" s="15"/>
      <c r="M137" s="15"/>
      <c r="N137" s="15"/>
      <c r="O137" s="16"/>
      <c r="P137" s="17"/>
      <c r="Q137" s="19">
        <v>0</v>
      </c>
      <c r="R137" s="20">
        <f t="shared" si="3"/>
        <v>0</v>
      </c>
      <c r="S137" s="20">
        <f t="shared" si="4"/>
        <v>0</v>
      </c>
      <c r="T137" s="21">
        <f t="shared" si="5"/>
        <v>0</v>
      </c>
    </row>
    <row r="138" spans="1:20" s="5" customFormat="1" ht="56.25" x14ac:dyDescent="0.2">
      <c r="A138" s="10" t="s">
        <v>545</v>
      </c>
      <c r="B138" s="11" t="s">
        <v>25</v>
      </c>
      <c r="C138" s="11" t="s">
        <v>567</v>
      </c>
      <c r="D138" s="11" t="s">
        <v>568</v>
      </c>
      <c r="E138" s="12" t="s">
        <v>569</v>
      </c>
      <c r="F138" s="38"/>
      <c r="G138" s="11"/>
      <c r="H138" s="27"/>
      <c r="I138" s="30"/>
      <c r="J138" s="13" t="s">
        <v>65</v>
      </c>
      <c r="K138" s="14">
        <v>5</v>
      </c>
      <c r="L138" s="15"/>
      <c r="M138" s="15"/>
      <c r="N138" s="15"/>
      <c r="O138" s="16"/>
      <c r="P138" s="17"/>
      <c r="Q138" s="19">
        <v>0</v>
      </c>
      <c r="R138" s="20">
        <f t="shared" si="3"/>
        <v>0</v>
      </c>
      <c r="S138" s="20">
        <f t="shared" si="4"/>
        <v>0</v>
      </c>
      <c r="T138" s="21">
        <f t="shared" si="5"/>
        <v>0</v>
      </c>
    </row>
    <row r="139" spans="1:20" s="5" customFormat="1" ht="33.75" x14ac:dyDescent="0.2">
      <c r="A139" s="10" t="s">
        <v>549</v>
      </c>
      <c r="B139" s="11" t="s">
        <v>20</v>
      </c>
      <c r="C139" s="11" t="s">
        <v>571</v>
      </c>
      <c r="D139" s="11" t="s">
        <v>572</v>
      </c>
      <c r="E139" s="12" t="s">
        <v>573</v>
      </c>
      <c r="F139" s="38"/>
      <c r="G139" s="11"/>
      <c r="H139" s="27"/>
      <c r="I139" s="30"/>
      <c r="J139" s="13" t="s">
        <v>65</v>
      </c>
      <c r="K139" s="14">
        <v>3</v>
      </c>
      <c r="L139" s="15"/>
      <c r="M139" s="15"/>
      <c r="N139" s="15"/>
      <c r="O139" s="16"/>
      <c r="P139" s="17"/>
      <c r="Q139" s="19">
        <v>0</v>
      </c>
      <c r="R139" s="20">
        <f t="shared" si="3"/>
        <v>0</v>
      </c>
      <c r="S139" s="20">
        <f t="shared" si="4"/>
        <v>0</v>
      </c>
      <c r="T139" s="21">
        <f t="shared" si="5"/>
        <v>0</v>
      </c>
    </row>
    <row r="140" spans="1:20" s="5" customFormat="1" ht="56.25" x14ac:dyDescent="0.2">
      <c r="A140" s="10" t="s">
        <v>553</v>
      </c>
      <c r="B140" s="11" t="s">
        <v>25</v>
      </c>
      <c r="C140" s="11" t="s">
        <v>575</v>
      </c>
      <c r="D140" s="11" t="s">
        <v>576</v>
      </c>
      <c r="E140" s="12" t="s">
        <v>577</v>
      </c>
      <c r="F140" s="38"/>
      <c r="G140" s="11"/>
      <c r="H140" s="27"/>
      <c r="I140" s="30"/>
      <c r="J140" s="13" t="s">
        <v>65</v>
      </c>
      <c r="K140" s="14">
        <v>5</v>
      </c>
      <c r="L140" s="15"/>
      <c r="M140" s="15"/>
      <c r="N140" s="15"/>
      <c r="O140" s="16"/>
      <c r="P140" s="17"/>
      <c r="Q140" s="19">
        <v>0</v>
      </c>
      <c r="R140" s="20">
        <f t="shared" si="3"/>
        <v>0</v>
      </c>
      <c r="S140" s="20">
        <f t="shared" si="4"/>
        <v>0</v>
      </c>
      <c r="T140" s="21">
        <f t="shared" si="5"/>
        <v>0</v>
      </c>
    </row>
    <row r="141" spans="1:20" s="5" customFormat="1" ht="56.25" x14ac:dyDescent="0.2">
      <c r="A141" s="10" t="s">
        <v>557</v>
      </c>
      <c r="B141" s="11" t="s">
        <v>25</v>
      </c>
      <c r="C141" s="11" t="s">
        <v>579</v>
      </c>
      <c r="D141" s="11" t="s">
        <v>580</v>
      </c>
      <c r="E141" s="12" t="s">
        <v>581</v>
      </c>
      <c r="F141" s="38"/>
      <c r="G141" s="11"/>
      <c r="H141" s="27"/>
      <c r="I141" s="30"/>
      <c r="J141" s="13" t="s">
        <v>65</v>
      </c>
      <c r="K141" s="14">
        <v>5</v>
      </c>
      <c r="L141" s="15"/>
      <c r="M141" s="15"/>
      <c r="N141" s="15"/>
      <c r="O141" s="16"/>
      <c r="P141" s="17"/>
      <c r="Q141" s="19">
        <v>0</v>
      </c>
      <c r="R141" s="20">
        <f t="shared" ref="R141:R204" si="6">Q141*K141</f>
        <v>0</v>
      </c>
      <c r="S141" s="20">
        <f t="shared" ref="S141:S204" si="7">T141-R141</f>
        <v>0</v>
      </c>
      <c r="T141" s="21">
        <f t="shared" ref="T141:T204" si="8">R141*1.2</f>
        <v>0</v>
      </c>
    </row>
    <row r="142" spans="1:20" s="5" customFormat="1" ht="33.75" x14ac:dyDescent="0.2">
      <c r="A142" s="10" t="s">
        <v>562</v>
      </c>
      <c r="B142" s="11" t="s">
        <v>20</v>
      </c>
      <c r="C142" s="11" t="s">
        <v>583</v>
      </c>
      <c r="D142" s="11" t="s">
        <v>584</v>
      </c>
      <c r="E142" s="12" t="s">
        <v>585</v>
      </c>
      <c r="F142" s="38"/>
      <c r="G142" s="11"/>
      <c r="H142" s="27"/>
      <c r="I142" s="30"/>
      <c r="J142" s="13" t="s">
        <v>65</v>
      </c>
      <c r="K142" s="14">
        <v>3</v>
      </c>
      <c r="L142" s="15"/>
      <c r="M142" s="15"/>
      <c r="N142" s="15"/>
      <c r="O142" s="16"/>
      <c r="P142" s="17"/>
      <c r="Q142" s="19">
        <v>0</v>
      </c>
      <c r="R142" s="20">
        <f t="shared" si="6"/>
        <v>0</v>
      </c>
      <c r="S142" s="20">
        <f t="shared" si="7"/>
        <v>0</v>
      </c>
      <c r="T142" s="21">
        <f t="shared" si="8"/>
        <v>0</v>
      </c>
    </row>
    <row r="143" spans="1:20" s="5" customFormat="1" ht="67.5" x14ac:dyDescent="0.2">
      <c r="A143" s="10" t="s">
        <v>566</v>
      </c>
      <c r="B143" s="11" t="s">
        <v>19</v>
      </c>
      <c r="C143" s="11" t="s">
        <v>587</v>
      </c>
      <c r="D143" s="11" t="s">
        <v>588</v>
      </c>
      <c r="E143" s="12" t="s">
        <v>589</v>
      </c>
      <c r="F143" s="38"/>
      <c r="G143" s="11"/>
      <c r="H143" s="27"/>
      <c r="I143" s="30"/>
      <c r="J143" s="13" t="s">
        <v>65</v>
      </c>
      <c r="K143" s="14">
        <v>2</v>
      </c>
      <c r="L143" s="15"/>
      <c r="M143" s="15"/>
      <c r="N143" s="15"/>
      <c r="O143" s="16"/>
      <c r="P143" s="17"/>
      <c r="Q143" s="19">
        <v>0</v>
      </c>
      <c r="R143" s="20">
        <f t="shared" si="6"/>
        <v>0</v>
      </c>
      <c r="S143" s="20">
        <f t="shared" si="7"/>
        <v>0</v>
      </c>
      <c r="T143" s="21">
        <f t="shared" si="8"/>
        <v>0</v>
      </c>
    </row>
    <row r="144" spans="1:20" s="5" customFormat="1" ht="33.75" x14ac:dyDescent="0.2">
      <c r="A144" s="10" t="s">
        <v>570</v>
      </c>
      <c r="B144" s="11" t="s">
        <v>20</v>
      </c>
      <c r="C144" s="11" t="s">
        <v>591</v>
      </c>
      <c r="D144" s="11" t="s">
        <v>592</v>
      </c>
      <c r="E144" s="12" t="s">
        <v>593</v>
      </c>
      <c r="F144" s="38"/>
      <c r="G144" s="11"/>
      <c r="H144" s="27"/>
      <c r="I144" s="30"/>
      <c r="J144" s="13" t="s">
        <v>65</v>
      </c>
      <c r="K144" s="14">
        <v>2</v>
      </c>
      <c r="L144" s="15"/>
      <c r="M144" s="15"/>
      <c r="N144" s="15"/>
      <c r="O144" s="16"/>
      <c r="P144" s="17"/>
      <c r="Q144" s="19">
        <v>0</v>
      </c>
      <c r="R144" s="20">
        <f t="shared" si="6"/>
        <v>0</v>
      </c>
      <c r="S144" s="20">
        <f t="shared" si="7"/>
        <v>0</v>
      </c>
      <c r="T144" s="21">
        <f t="shared" si="8"/>
        <v>0</v>
      </c>
    </row>
    <row r="145" spans="1:20" s="5" customFormat="1" ht="33.75" x14ac:dyDescent="0.2">
      <c r="A145" s="10" t="s">
        <v>574</v>
      </c>
      <c r="B145" s="11" t="s">
        <v>20</v>
      </c>
      <c r="C145" s="11" t="s">
        <v>595</v>
      </c>
      <c r="D145" s="11" t="s">
        <v>596</v>
      </c>
      <c r="E145" s="12" t="s">
        <v>597</v>
      </c>
      <c r="F145" s="38"/>
      <c r="G145" s="11"/>
      <c r="H145" s="27"/>
      <c r="I145" s="30"/>
      <c r="J145" s="13" t="s">
        <v>65</v>
      </c>
      <c r="K145" s="14">
        <v>1</v>
      </c>
      <c r="L145" s="15"/>
      <c r="M145" s="15"/>
      <c r="N145" s="15"/>
      <c r="O145" s="16"/>
      <c r="P145" s="17"/>
      <c r="Q145" s="19">
        <v>0</v>
      </c>
      <c r="R145" s="20">
        <f t="shared" si="6"/>
        <v>0</v>
      </c>
      <c r="S145" s="20">
        <f t="shared" si="7"/>
        <v>0</v>
      </c>
      <c r="T145" s="21">
        <f t="shared" si="8"/>
        <v>0</v>
      </c>
    </row>
    <row r="146" spans="1:20" s="5" customFormat="1" ht="33.75" x14ac:dyDescent="0.2">
      <c r="A146" s="10" t="s">
        <v>578</v>
      </c>
      <c r="B146" s="11" t="s">
        <v>20</v>
      </c>
      <c r="C146" s="11" t="s">
        <v>599</v>
      </c>
      <c r="D146" s="11" t="s">
        <v>600</v>
      </c>
      <c r="E146" s="12" t="s">
        <v>601</v>
      </c>
      <c r="F146" s="38"/>
      <c r="G146" s="11"/>
      <c r="H146" s="27"/>
      <c r="I146" s="30"/>
      <c r="J146" s="13" t="s">
        <v>65</v>
      </c>
      <c r="K146" s="14">
        <v>1</v>
      </c>
      <c r="L146" s="15"/>
      <c r="M146" s="15"/>
      <c r="N146" s="15"/>
      <c r="O146" s="16"/>
      <c r="P146" s="17"/>
      <c r="Q146" s="19">
        <v>0</v>
      </c>
      <c r="R146" s="20">
        <f t="shared" si="6"/>
        <v>0</v>
      </c>
      <c r="S146" s="20">
        <f t="shared" si="7"/>
        <v>0</v>
      </c>
      <c r="T146" s="21">
        <f t="shared" si="8"/>
        <v>0</v>
      </c>
    </row>
    <row r="147" spans="1:20" s="5" customFormat="1" ht="45" x14ac:dyDescent="0.2">
      <c r="A147" s="10" t="s">
        <v>582</v>
      </c>
      <c r="B147" s="11" t="s">
        <v>21</v>
      </c>
      <c r="C147" s="11" t="s">
        <v>603</v>
      </c>
      <c r="D147" s="11" t="s">
        <v>604</v>
      </c>
      <c r="E147" s="12" t="s">
        <v>605</v>
      </c>
      <c r="F147" s="38"/>
      <c r="G147" s="11"/>
      <c r="H147" s="27"/>
      <c r="I147" s="30"/>
      <c r="J147" s="13" t="s">
        <v>65</v>
      </c>
      <c r="K147" s="14">
        <v>13</v>
      </c>
      <c r="L147" s="15"/>
      <c r="M147" s="15"/>
      <c r="N147" s="15"/>
      <c r="O147" s="16"/>
      <c r="P147" s="17"/>
      <c r="Q147" s="19">
        <v>0</v>
      </c>
      <c r="R147" s="20">
        <f t="shared" si="6"/>
        <v>0</v>
      </c>
      <c r="S147" s="20">
        <f t="shared" si="7"/>
        <v>0</v>
      </c>
      <c r="T147" s="21">
        <f t="shared" si="8"/>
        <v>0</v>
      </c>
    </row>
    <row r="148" spans="1:20" s="5" customFormat="1" ht="101.25" x14ac:dyDescent="0.2">
      <c r="A148" s="10" t="s">
        <v>586</v>
      </c>
      <c r="B148" s="11" t="s">
        <v>21</v>
      </c>
      <c r="C148" s="11" t="s">
        <v>607</v>
      </c>
      <c r="D148" s="11" t="s">
        <v>608</v>
      </c>
      <c r="E148" s="12" t="s">
        <v>609</v>
      </c>
      <c r="F148" s="38"/>
      <c r="G148" s="11"/>
      <c r="H148" s="27"/>
      <c r="I148" s="30"/>
      <c r="J148" s="13" t="s">
        <v>65</v>
      </c>
      <c r="K148" s="14">
        <v>8</v>
      </c>
      <c r="L148" s="15"/>
      <c r="M148" s="15"/>
      <c r="N148" s="15"/>
      <c r="O148" s="16"/>
      <c r="P148" s="17"/>
      <c r="Q148" s="19">
        <v>0</v>
      </c>
      <c r="R148" s="20">
        <f t="shared" si="6"/>
        <v>0</v>
      </c>
      <c r="S148" s="20">
        <f t="shared" si="7"/>
        <v>0</v>
      </c>
      <c r="T148" s="21">
        <f t="shared" si="8"/>
        <v>0</v>
      </c>
    </row>
    <row r="149" spans="1:20" s="5" customFormat="1" ht="56.25" x14ac:dyDescent="0.2">
      <c r="A149" s="10" t="s">
        <v>590</v>
      </c>
      <c r="B149" s="11" t="s">
        <v>25</v>
      </c>
      <c r="C149" s="11" t="s">
        <v>611</v>
      </c>
      <c r="D149" s="11" t="s">
        <v>612</v>
      </c>
      <c r="E149" s="12" t="s">
        <v>613</v>
      </c>
      <c r="F149" s="38"/>
      <c r="G149" s="11"/>
      <c r="H149" s="27"/>
      <c r="I149" s="30"/>
      <c r="J149" s="13" t="s">
        <v>65</v>
      </c>
      <c r="K149" s="14">
        <v>2</v>
      </c>
      <c r="L149" s="15"/>
      <c r="M149" s="15"/>
      <c r="N149" s="15"/>
      <c r="O149" s="16"/>
      <c r="P149" s="17"/>
      <c r="Q149" s="19">
        <v>0</v>
      </c>
      <c r="R149" s="20">
        <f t="shared" si="6"/>
        <v>0</v>
      </c>
      <c r="S149" s="20">
        <f t="shared" si="7"/>
        <v>0</v>
      </c>
      <c r="T149" s="21">
        <f t="shared" si="8"/>
        <v>0</v>
      </c>
    </row>
    <row r="150" spans="1:20" s="5" customFormat="1" ht="33.75" x14ac:dyDescent="0.2">
      <c r="A150" s="10" t="s">
        <v>594</v>
      </c>
      <c r="B150" s="11" t="s">
        <v>20</v>
      </c>
      <c r="C150" s="11" t="s">
        <v>615</v>
      </c>
      <c r="D150" s="11" t="s">
        <v>616</v>
      </c>
      <c r="E150" s="12" t="s">
        <v>617</v>
      </c>
      <c r="F150" s="38"/>
      <c r="G150" s="11"/>
      <c r="H150" s="27"/>
      <c r="I150" s="30"/>
      <c r="J150" s="13" t="s">
        <v>65</v>
      </c>
      <c r="K150" s="14">
        <v>1</v>
      </c>
      <c r="L150" s="15"/>
      <c r="M150" s="15"/>
      <c r="N150" s="15"/>
      <c r="O150" s="16"/>
      <c r="P150" s="17"/>
      <c r="Q150" s="19">
        <v>0</v>
      </c>
      <c r="R150" s="20">
        <f t="shared" si="6"/>
        <v>0</v>
      </c>
      <c r="S150" s="20">
        <f t="shared" si="7"/>
        <v>0</v>
      </c>
      <c r="T150" s="21">
        <f t="shared" si="8"/>
        <v>0</v>
      </c>
    </row>
    <row r="151" spans="1:20" s="5" customFormat="1" ht="33.75" x14ac:dyDescent="0.2">
      <c r="A151" s="10" t="s">
        <v>598</v>
      </c>
      <c r="B151" s="11" t="s">
        <v>20</v>
      </c>
      <c r="C151" s="11" t="s">
        <v>619</v>
      </c>
      <c r="D151" s="11" t="s">
        <v>620</v>
      </c>
      <c r="E151" s="12" t="s">
        <v>621</v>
      </c>
      <c r="F151" s="38"/>
      <c r="G151" s="11"/>
      <c r="H151" s="27"/>
      <c r="I151" s="30"/>
      <c r="J151" s="13" t="s">
        <v>65</v>
      </c>
      <c r="K151" s="14">
        <v>1</v>
      </c>
      <c r="L151" s="15"/>
      <c r="M151" s="15"/>
      <c r="N151" s="15"/>
      <c r="O151" s="16"/>
      <c r="P151" s="17"/>
      <c r="Q151" s="19">
        <v>0</v>
      </c>
      <c r="R151" s="20">
        <f t="shared" si="6"/>
        <v>0</v>
      </c>
      <c r="S151" s="20">
        <f t="shared" si="7"/>
        <v>0</v>
      </c>
      <c r="T151" s="21">
        <f t="shared" si="8"/>
        <v>0</v>
      </c>
    </row>
    <row r="152" spans="1:20" s="5" customFormat="1" ht="101.25" x14ac:dyDescent="0.2">
      <c r="A152" s="10" t="s">
        <v>602</v>
      </c>
      <c r="B152" s="11" t="s">
        <v>21</v>
      </c>
      <c r="C152" s="11" t="s">
        <v>623</v>
      </c>
      <c r="D152" s="11" t="s">
        <v>624</v>
      </c>
      <c r="E152" s="12" t="s">
        <v>625</v>
      </c>
      <c r="F152" s="38"/>
      <c r="G152" s="11"/>
      <c r="H152" s="27"/>
      <c r="I152" s="30"/>
      <c r="J152" s="13" t="s">
        <v>65</v>
      </c>
      <c r="K152" s="14">
        <v>7</v>
      </c>
      <c r="L152" s="15"/>
      <c r="M152" s="15"/>
      <c r="N152" s="15"/>
      <c r="O152" s="16"/>
      <c r="P152" s="17"/>
      <c r="Q152" s="19">
        <v>0</v>
      </c>
      <c r="R152" s="20">
        <f t="shared" si="6"/>
        <v>0</v>
      </c>
      <c r="S152" s="20">
        <f t="shared" si="7"/>
        <v>0</v>
      </c>
      <c r="T152" s="21">
        <f t="shared" si="8"/>
        <v>0</v>
      </c>
    </row>
    <row r="153" spans="1:20" s="5" customFormat="1" ht="112.5" x14ac:dyDescent="0.2">
      <c r="A153" s="10" t="s">
        <v>606</v>
      </c>
      <c r="B153" s="11" t="s">
        <v>21</v>
      </c>
      <c r="C153" s="11" t="s">
        <v>627</v>
      </c>
      <c r="D153" s="11" t="s">
        <v>628</v>
      </c>
      <c r="E153" s="12" t="s">
        <v>629</v>
      </c>
      <c r="F153" s="38"/>
      <c r="G153" s="11"/>
      <c r="H153" s="27"/>
      <c r="I153" s="30"/>
      <c r="J153" s="13" t="s">
        <v>65</v>
      </c>
      <c r="K153" s="14">
        <v>8</v>
      </c>
      <c r="L153" s="15"/>
      <c r="M153" s="15"/>
      <c r="N153" s="15"/>
      <c r="O153" s="16"/>
      <c r="P153" s="17"/>
      <c r="Q153" s="19">
        <v>0</v>
      </c>
      <c r="R153" s="20">
        <f t="shared" si="6"/>
        <v>0</v>
      </c>
      <c r="S153" s="20">
        <f t="shared" si="7"/>
        <v>0</v>
      </c>
      <c r="T153" s="21">
        <f t="shared" si="8"/>
        <v>0</v>
      </c>
    </row>
    <row r="154" spans="1:20" s="5" customFormat="1" ht="135" x14ac:dyDescent="0.2">
      <c r="A154" s="10" t="s">
        <v>610</v>
      </c>
      <c r="B154" s="11" t="s">
        <v>508</v>
      </c>
      <c r="C154" s="11" t="s">
        <v>631</v>
      </c>
      <c r="D154" s="11" t="s">
        <v>632</v>
      </c>
      <c r="E154" s="12" t="s">
        <v>633</v>
      </c>
      <c r="F154" s="38"/>
      <c r="G154" s="11"/>
      <c r="H154" s="27"/>
      <c r="I154" s="30"/>
      <c r="J154" s="13" t="s">
        <v>65</v>
      </c>
      <c r="K154" s="14">
        <v>19</v>
      </c>
      <c r="L154" s="15"/>
      <c r="M154" s="15"/>
      <c r="N154" s="15"/>
      <c r="O154" s="16"/>
      <c r="P154" s="17"/>
      <c r="Q154" s="19">
        <v>0</v>
      </c>
      <c r="R154" s="20">
        <f t="shared" si="6"/>
        <v>0</v>
      </c>
      <c r="S154" s="20">
        <f t="shared" si="7"/>
        <v>0</v>
      </c>
      <c r="T154" s="21">
        <f t="shared" si="8"/>
        <v>0</v>
      </c>
    </row>
    <row r="155" spans="1:20" s="5" customFormat="1" ht="135" x14ac:dyDescent="0.2">
      <c r="A155" s="10" t="s">
        <v>614</v>
      </c>
      <c r="B155" s="11" t="s">
        <v>21</v>
      </c>
      <c r="C155" s="11" t="s">
        <v>635</v>
      </c>
      <c r="D155" s="11" t="s">
        <v>636</v>
      </c>
      <c r="E155" s="12" t="s">
        <v>637</v>
      </c>
      <c r="F155" s="38"/>
      <c r="G155" s="11"/>
      <c r="H155" s="27"/>
      <c r="I155" s="30"/>
      <c r="J155" s="13" t="s">
        <v>65</v>
      </c>
      <c r="K155" s="14">
        <v>12</v>
      </c>
      <c r="L155" s="15"/>
      <c r="M155" s="15"/>
      <c r="N155" s="15"/>
      <c r="O155" s="16"/>
      <c r="P155" s="17"/>
      <c r="Q155" s="19">
        <v>0</v>
      </c>
      <c r="R155" s="20">
        <f t="shared" si="6"/>
        <v>0</v>
      </c>
      <c r="S155" s="20">
        <f t="shared" si="7"/>
        <v>0</v>
      </c>
      <c r="T155" s="21">
        <f t="shared" si="8"/>
        <v>0</v>
      </c>
    </row>
    <row r="156" spans="1:20" s="5" customFormat="1" ht="123.75" x14ac:dyDescent="0.2">
      <c r="A156" s="10" t="s">
        <v>618</v>
      </c>
      <c r="B156" s="11" t="s">
        <v>21</v>
      </c>
      <c r="C156" s="11" t="s">
        <v>643</v>
      </c>
      <c r="D156" s="11" t="s">
        <v>644</v>
      </c>
      <c r="E156" s="12" t="s">
        <v>645</v>
      </c>
      <c r="F156" s="38"/>
      <c r="G156" s="11"/>
      <c r="H156" s="27"/>
      <c r="I156" s="30"/>
      <c r="J156" s="13" t="s">
        <v>65</v>
      </c>
      <c r="K156" s="14">
        <v>9</v>
      </c>
      <c r="L156" s="15"/>
      <c r="M156" s="15"/>
      <c r="N156" s="15"/>
      <c r="O156" s="16"/>
      <c r="P156" s="17"/>
      <c r="Q156" s="19">
        <v>0</v>
      </c>
      <c r="R156" s="20">
        <f t="shared" si="6"/>
        <v>0</v>
      </c>
      <c r="S156" s="20">
        <f t="shared" si="7"/>
        <v>0</v>
      </c>
      <c r="T156" s="21">
        <f t="shared" si="8"/>
        <v>0</v>
      </c>
    </row>
    <row r="157" spans="1:20" s="5" customFormat="1" ht="56.25" x14ac:dyDescent="0.2">
      <c r="A157" s="10" t="s">
        <v>622</v>
      </c>
      <c r="B157" s="11" t="s">
        <v>29</v>
      </c>
      <c r="C157" s="11" t="s">
        <v>647</v>
      </c>
      <c r="D157" s="11" t="s">
        <v>648</v>
      </c>
      <c r="E157" s="12" t="s">
        <v>649</v>
      </c>
      <c r="F157" s="38"/>
      <c r="G157" s="11"/>
      <c r="H157" s="27"/>
      <c r="I157" s="30"/>
      <c r="J157" s="13" t="s">
        <v>650</v>
      </c>
      <c r="K157" s="14">
        <v>20</v>
      </c>
      <c r="L157" s="15"/>
      <c r="M157" s="15"/>
      <c r="N157" s="15"/>
      <c r="O157" s="16"/>
      <c r="P157" s="17"/>
      <c r="Q157" s="19">
        <v>0</v>
      </c>
      <c r="R157" s="20">
        <f t="shared" si="6"/>
        <v>0</v>
      </c>
      <c r="S157" s="20">
        <f t="shared" si="7"/>
        <v>0</v>
      </c>
      <c r="T157" s="21">
        <f t="shared" si="8"/>
        <v>0</v>
      </c>
    </row>
    <row r="158" spans="1:20" s="5" customFormat="1" ht="135" x14ac:dyDescent="0.2">
      <c r="A158" s="10" t="s">
        <v>626</v>
      </c>
      <c r="B158" s="11" t="s">
        <v>133</v>
      </c>
      <c r="C158" s="11" t="s">
        <v>652</v>
      </c>
      <c r="D158" s="11" t="s">
        <v>653</v>
      </c>
      <c r="E158" s="12" t="s">
        <v>654</v>
      </c>
      <c r="F158" s="38"/>
      <c r="G158" s="11"/>
      <c r="H158" s="27"/>
      <c r="I158" s="30"/>
      <c r="J158" s="13" t="s">
        <v>65</v>
      </c>
      <c r="K158" s="14">
        <v>67</v>
      </c>
      <c r="L158" s="15"/>
      <c r="M158" s="15"/>
      <c r="N158" s="15"/>
      <c r="O158" s="16"/>
      <c r="P158" s="17"/>
      <c r="Q158" s="19">
        <v>0</v>
      </c>
      <c r="R158" s="20">
        <f t="shared" si="6"/>
        <v>0</v>
      </c>
      <c r="S158" s="20">
        <f t="shared" si="7"/>
        <v>0</v>
      </c>
      <c r="T158" s="21">
        <f t="shared" si="8"/>
        <v>0</v>
      </c>
    </row>
    <row r="159" spans="1:20" s="5" customFormat="1" ht="56.25" x14ac:dyDescent="0.2">
      <c r="A159" s="10" t="s">
        <v>630</v>
      </c>
      <c r="B159" s="11" t="s">
        <v>29</v>
      </c>
      <c r="C159" s="11" t="s">
        <v>656</v>
      </c>
      <c r="D159" s="11" t="s">
        <v>657</v>
      </c>
      <c r="E159" s="12" t="s">
        <v>658</v>
      </c>
      <c r="F159" s="38"/>
      <c r="G159" s="11"/>
      <c r="H159" s="27"/>
      <c r="I159" s="30"/>
      <c r="J159" s="13" t="s">
        <v>65</v>
      </c>
      <c r="K159" s="14">
        <v>5</v>
      </c>
      <c r="L159" s="15"/>
      <c r="M159" s="15"/>
      <c r="N159" s="15"/>
      <c r="O159" s="16"/>
      <c r="P159" s="17"/>
      <c r="Q159" s="19">
        <v>0</v>
      </c>
      <c r="R159" s="20">
        <f t="shared" si="6"/>
        <v>0</v>
      </c>
      <c r="S159" s="20">
        <f t="shared" si="7"/>
        <v>0</v>
      </c>
      <c r="T159" s="21">
        <f t="shared" si="8"/>
        <v>0</v>
      </c>
    </row>
    <row r="160" spans="1:20" s="5" customFormat="1" ht="56.25" x14ac:dyDescent="0.2">
      <c r="A160" s="10" t="s">
        <v>634</v>
      </c>
      <c r="B160" s="11" t="s">
        <v>29</v>
      </c>
      <c r="C160" s="11" t="s">
        <v>660</v>
      </c>
      <c r="D160" s="11" t="s">
        <v>661</v>
      </c>
      <c r="E160" s="12" t="s">
        <v>662</v>
      </c>
      <c r="F160" s="38"/>
      <c r="G160" s="11"/>
      <c r="H160" s="27"/>
      <c r="I160" s="30"/>
      <c r="J160" s="13" t="s">
        <v>65</v>
      </c>
      <c r="K160" s="14">
        <v>5</v>
      </c>
      <c r="L160" s="15"/>
      <c r="M160" s="15"/>
      <c r="N160" s="15"/>
      <c r="O160" s="16"/>
      <c r="P160" s="17"/>
      <c r="Q160" s="19">
        <v>0</v>
      </c>
      <c r="R160" s="20">
        <f t="shared" si="6"/>
        <v>0</v>
      </c>
      <c r="S160" s="20">
        <f t="shared" si="7"/>
        <v>0</v>
      </c>
      <c r="T160" s="21">
        <f t="shared" si="8"/>
        <v>0</v>
      </c>
    </row>
    <row r="161" spans="1:20" s="5" customFormat="1" ht="123.75" x14ac:dyDescent="0.2">
      <c r="A161" s="10" t="s">
        <v>638</v>
      </c>
      <c r="B161" s="11" t="s">
        <v>26</v>
      </c>
      <c r="C161" s="11" t="s">
        <v>670</v>
      </c>
      <c r="D161" s="11" t="s">
        <v>671</v>
      </c>
      <c r="E161" s="12" t="s">
        <v>672</v>
      </c>
      <c r="F161" s="38"/>
      <c r="G161" s="11"/>
      <c r="H161" s="27"/>
      <c r="I161" s="30"/>
      <c r="J161" s="13" t="s">
        <v>673</v>
      </c>
      <c r="K161" s="18">
        <v>6700</v>
      </c>
      <c r="L161" s="15"/>
      <c r="M161" s="15"/>
      <c r="N161" s="15"/>
      <c r="O161" s="16"/>
      <c r="P161" s="17"/>
      <c r="Q161" s="19">
        <v>0</v>
      </c>
      <c r="R161" s="20">
        <f t="shared" si="6"/>
        <v>0</v>
      </c>
      <c r="S161" s="20">
        <f t="shared" si="7"/>
        <v>0</v>
      </c>
      <c r="T161" s="21">
        <f t="shared" si="8"/>
        <v>0</v>
      </c>
    </row>
    <row r="162" spans="1:20" s="5" customFormat="1" ht="123.75" x14ac:dyDescent="0.2">
      <c r="A162" s="10" t="s">
        <v>639</v>
      </c>
      <c r="B162" s="11" t="s">
        <v>21</v>
      </c>
      <c r="C162" s="11" t="s">
        <v>675</v>
      </c>
      <c r="D162" s="11" t="s">
        <v>676</v>
      </c>
      <c r="E162" s="12" t="s">
        <v>677</v>
      </c>
      <c r="F162" s="38"/>
      <c r="G162" s="11"/>
      <c r="H162" s="27"/>
      <c r="I162" s="30"/>
      <c r="J162" s="13" t="s">
        <v>678</v>
      </c>
      <c r="K162" s="14">
        <v>72</v>
      </c>
      <c r="L162" s="15"/>
      <c r="M162" s="15"/>
      <c r="N162" s="15"/>
      <c r="O162" s="16"/>
      <c r="P162" s="17"/>
      <c r="Q162" s="19">
        <v>0</v>
      </c>
      <c r="R162" s="20">
        <f t="shared" si="6"/>
        <v>0</v>
      </c>
      <c r="S162" s="20">
        <f t="shared" si="7"/>
        <v>0</v>
      </c>
      <c r="T162" s="21">
        <f t="shared" si="8"/>
        <v>0</v>
      </c>
    </row>
    <row r="163" spans="1:20" s="5" customFormat="1" ht="168.75" x14ac:dyDescent="0.2">
      <c r="A163" s="10" t="s">
        <v>640</v>
      </c>
      <c r="B163" s="11" t="s">
        <v>29</v>
      </c>
      <c r="C163" s="11" t="s">
        <v>680</v>
      </c>
      <c r="D163" s="11" t="s">
        <v>681</v>
      </c>
      <c r="E163" s="12" t="s">
        <v>682</v>
      </c>
      <c r="F163" s="38"/>
      <c r="G163" s="11"/>
      <c r="H163" s="27"/>
      <c r="I163" s="30"/>
      <c r="J163" s="13" t="s">
        <v>65</v>
      </c>
      <c r="K163" s="18">
        <v>15300</v>
      </c>
      <c r="L163" s="15"/>
      <c r="M163" s="15"/>
      <c r="N163" s="15"/>
      <c r="O163" s="16"/>
      <c r="P163" s="17"/>
      <c r="Q163" s="19">
        <v>0</v>
      </c>
      <c r="R163" s="20">
        <f t="shared" si="6"/>
        <v>0</v>
      </c>
      <c r="S163" s="20">
        <f t="shared" si="7"/>
        <v>0</v>
      </c>
      <c r="T163" s="21">
        <f t="shared" si="8"/>
        <v>0</v>
      </c>
    </row>
    <row r="164" spans="1:20" s="5" customFormat="1" ht="112.5" x14ac:dyDescent="0.2">
      <c r="A164" s="10" t="s">
        <v>641</v>
      </c>
      <c r="B164" s="11" t="s">
        <v>24</v>
      </c>
      <c r="C164" s="11" t="s">
        <v>684</v>
      </c>
      <c r="D164" s="11" t="s">
        <v>685</v>
      </c>
      <c r="E164" s="12" t="s">
        <v>686</v>
      </c>
      <c r="F164" s="38"/>
      <c r="G164" s="11"/>
      <c r="H164" s="27"/>
      <c r="I164" s="30"/>
      <c r="J164" s="13" t="s">
        <v>65</v>
      </c>
      <c r="K164" s="14">
        <v>23</v>
      </c>
      <c r="L164" s="15"/>
      <c r="M164" s="15"/>
      <c r="N164" s="15"/>
      <c r="O164" s="16"/>
      <c r="P164" s="17"/>
      <c r="Q164" s="19">
        <v>0</v>
      </c>
      <c r="R164" s="20">
        <f t="shared" si="6"/>
        <v>0</v>
      </c>
      <c r="S164" s="20">
        <f t="shared" si="7"/>
        <v>0</v>
      </c>
      <c r="T164" s="21">
        <f t="shared" si="8"/>
        <v>0</v>
      </c>
    </row>
    <row r="165" spans="1:20" s="5" customFormat="1" ht="45" x14ac:dyDescent="0.2">
      <c r="A165" s="10" t="s">
        <v>642</v>
      </c>
      <c r="B165" s="11" t="s">
        <v>21</v>
      </c>
      <c r="C165" s="11" t="s">
        <v>688</v>
      </c>
      <c r="D165" s="11" t="s">
        <v>689</v>
      </c>
      <c r="E165" s="12" t="s">
        <v>690</v>
      </c>
      <c r="F165" s="38"/>
      <c r="G165" s="11"/>
      <c r="H165" s="27"/>
      <c r="I165" s="30"/>
      <c r="J165" s="13" t="s">
        <v>65</v>
      </c>
      <c r="K165" s="14">
        <v>4</v>
      </c>
      <c r="L165" s="15"/>
      <c r="M165" s="15"/>
      <c r="N165" s="15"/>
      <c r="O165" s="16"/>
      <c r="P165" s="17"/>
      <c r="Q165" s="19">
        <v>0</v>
      </c>
      <c r="R165" s="20">
        <f t="shared" si="6"/>
        <v>0</v>
      </c>
      <c r="S165" s="20">
        <f t="shared" si="7"/>
        <v>0</v>
      </c>
      <c r="T165" s="21">
        <f t="shared" si="8"/>
        <v>0</v>
      </c>
    </row>
    <row r="166" spans="1:20" s="5" customFormat="1" ht="123.75" x14ac:dyDescent="0.2">
      <c r="A166" s="10" t="s">
        <v>646</v>
      </c>
      <c r="B166" s="11" t="s">
        <v>24</v>
      </c>
      <c r="C166" s="11" t="s">
        <v>692</v>
      </c>
      <c r="D166" s="11" t="s">
        <v>693</v>
      </c>
      <c r="E166" s="12" t="s">
        <v>694</v>
      </c>
      <c r="F166" s="38"/>
      <c r="G166" s="11"/>
      <c r="H166" s="27"/>
      <c r="I166" s="30"/>
      <c r="J166" s="13" t="s">
        <v>673</v>
      </c>
      <c r="K166" s="18">
        <v>2450</v>
      </c>
      <c r="L166" s="15"/>
      <c r="M166" s="15"/>
      <c r="N166" s="15"/>
      <c r="O166" s="16"/>
      <c r="P166" s="17"/>
      <c r="Q166" s="19">
        <v>0</v>
      </c>
      <c r="R166" s="20">
        <f t="shared" si="6"/>
        <v>0</v>
      </c>
      <c r="S166" s="20">
        <f t="shared" si="7"/>
        <v>0</v>
      </c>
      <c r="T166" s="21">
        <f t="shared" si="8"/>
        <v>0</v>
      </c>
    </row>
    <row r="167" spans="1:20" s="5" customFormat="1" ht="56.25" x14ac:dyDescent="0.2">
      <c r="A167" s="10" t="s">
        <v>651</v>
      </c>
      <c r="B167" s="11" t="s">
        <v>25</v>
      </c>
      <c r="C167" s="11" t="s">
        <v>696</v>
      </c>
      <c r="D167" s="11" t="s">
        <v>697</v>
      </c>
      <c r="E167" s="12" t="s">
        <v>698</v>
      </c>
      <c r="F167" s="38"/>
      <c r="G167" s="11"/>
      <c r="H167" s="27"/>
      <c r="I167" s="30"/>
      <c r="J167" s="13" t="s">
        <v>65</v>
      </c>
      <c r="K167" s="14">
        <v>20</v>
      </c>
      <c r="L167" s="15"/>
      <c r="M167" s="15"/>
      <c r="N167" s="15"/>
      <c r="O167" s="16"/>
      <c r="P167" s="17"/>
      <c r="Q167" s="19">
        <v>0</v>
      </c>
      <c r="R167" s="20">
        <f t="shared" si="6"/>
        <v>0</v>
      </c>
      <c r="S167" s="20">
        <f t="shared" si="7"/>
        <v>0</v>
      </c>
      <c r="T167" s="21">
        <f t="shared" si="8"/>
        <v>0</v>
      </c>
    </row>
    <row r="168" spans="1:20" s="5" customFormat="1" ht="33.75" x14ac:dyDescent="0.2">
      <c r="A168" s="10" t="s">
        <v>655</v>
      </c>
      <c r="B168" s="11" t="s">
        <v>20</v>
      </c>
      <c r="C168" s="11" t="s">
        <v>700</v>
      </c>
      <c r="D168" s="11" t="s">
        <v>701</v>
      </c>
      <c r="E168" s="12" t="s">
        <v>702</v>
      </c>
      <c r="F168" s="38"/>
      <c r="G168" s="11"/>
      <c r="H168" s="27"/>
      <c r="I168" s="30"/>
      <c r="J168" s="13" t="s">
        <v>107</v>
      </c>
      <c r="K168" s="14">
        <v>20</v>
      </c>
      <c r="L168" s="15"/>
      <c r="M168" s="15"/>
      <c r="N168" s="15"/>
      <c r="O168" s="16"/>
      <c r="P168" s="17"/>
      <c r="Q168" s="19">
        <v>0</v>
      </c>
      <c r="R168" s="20">
        <f t="shared" si="6"/>
        <v>0</v>
      </c>
      <c r="S168" s="20">
        <f t="shared" si="7"/>
        <v>0</v>
      </c>
      <c r="T168" s="21">
        <f t="shared" si="8"/>
        <v>0</v>
      </c>
    </row>
    <row r="169" spans="1:20" s="5" customFormat="1" ht="56.25" x14ac:dyDescent="0.2">
      <c r="A169" s="10" t="s">
        <v>659</v>
      </c>
      <c r="B169" s="11" t="s">
        <v>24</v>
      </c>
      <c r="C169" s="11" t="s">
        <v>704</v>
      </c>
      <c r="D169" s="11" t="s">
        <v>705</v>
      </c>
      <c r="E169" s="12" t="s">
        <v>706</v>
      </c>
      <c r="F169" s="38"/>
      <c r="G169" s="11"/>
      <c r="H169" s="27"/>
      <c r="I169" s="30"/>
      <c r="J169" s="13" t="s">
        <v>65</v>
      </c>
      <c r="K169" s="14">
        <v>3</v>
      </c>
      <c r="L169" s="15"/>
      <c r="M169" s="15"/>
      <c r="N169" s="15"/>
      <c r="O169" s="16"/>
      <c r="P169" s="17"/>
      <c r="Q169" s="19">
        <v>0</v>
      </c>
      <c r="R169" s="20">
        <f t="shared" si="6"/>
        <v>0</v>
      </c>
      <c r="S169" s="20">
        <f t="shared" si="7"/>
        <v>0</v>
      </c>
      <c r="T169" s="21">
        <f t="shared" si="8"/>
        <v>0</v>
      </c>
    </row>
    <row r="170" spans="1:20" s="5" customFormat="1" ht="33.75" x14ac:dyDescent="0.2">
      <c r="A170" s="10" t="s">
        <v>663</v>
      </c>
      <c r="B170" s="11" t="s">
        <v>20</v>
      </c>
      <c r="C170" s="11" t="s">
        <v>708</v>
      </c>
      <c r="D170" s="11" t="s">
        <v>709</v>
      </c>
      <c r="E170" s="12" t="s">
        <v>710</v>
      </c>
      <c r="F170" s="38"/>
      <c r="G170" s="11"/>
      <c r="H170" s="27"/>
      <c r="I170" s="30"/>
      <c r="J170" s="13" t="s">
        <v>65</v>
      </c>
      <c r="K170" s="14">
        <v>3</v>
      </c>
      <c r="L170" s="15"/>
      <c r="M170" s="15"/>
      <c r="N170" s="15"/>
      <c r="O170" s="16"/>
      <c r="P170" s="17"/>
      <c r="Q170" s="19">
        <v>0</v>
      </c>
      <c r="R170" s="20">
        <f t="shared" si="6"/>
        <v>0</v>
      </c>
      <c r="S170" s="20">
        <f t="shared" si="7"/>
        <v>0</v>
      </c>
      <c r="T170" s="21">
        <f t="shared" si="8"/>
        <v>0</v>
      </c>
    </row>
    <row r="171" spans="1:20" s="5" customFormat="1" ht="33.75" x14ac:dyDescent="0.2">
      <c r="A171" s="10" t="s">
        <v>664</v>
      </c>
      <c r="B171" s="11" t="s">
        <v>20</v>
      </c>
      <c r="C171" s="11" t="s">
        <v>712</v>
      </c>
      <c r="D171" s="11" t="s">
        <v>713</v>
      </c>
      <c r="E171" s="12" t="s">
        <v>714</v>
      </c>
      <c r="F171" s="38"/>
      <c r="G171" s="11"/>
      <c r="H171" s="27"/>
      <c r="I171" s="30"/>
      <c r="J171" s="13" t="s">
        <v>65</v>
      </c>
      <c r="K171" s="14">
        <v>3</v>
      </c>
      <c r="L171" s="15"/>
      <c r="M171" s="15"/>
      <c r="N171" s="15"/>
      <c r="O171" s="16"/>
      <c r="P171" s="17"/>
      <c r="Q171" s="19">
        <v>0</v>
      </c>
      <c r="R171" s="20">
        <f t="shared" si="6"/>
        <v>0</v>
      </c>
      <c r="S171" s="20">
        <f t="shared" si="7"/>
        <v>0</v>
      </c>
      <c r="T171" s="21">
        <f t="shared" si="8"/>
        <v>0</v>
      </c>
    </row>
    <row r="172" spans="1:20" s="5" customFormat="1" ht="33.75" x14ac:dyDescent="0.2">
      <c r="A172" s="10" t="s">
        <v>665</v>
      </c>
      <c r="B172" s="11" t="s">
        <v>20</v>
      </c>
      <c r="C172" s="11" t="s">
        <v>716</v>
      </c>
      <c r="D172" s="11" t="s">
        <v>717</v>
      </c>
      <c r="E172" s="12" t="s">
        <v>718</v>
      </c>
      <c r="F172" s="38"/>
      <c r="G172" s="11"/>
      <c r="H172" s="27"/>
      <c r="I172" s="30"/>
      <c r="J172" s="13" t="s">
        <v>65</v>
      </c>
      <c r="K172" s="14">
        <v>3</v>
      </c>
      <c r="L172" s="15"/>
      <c r="M172" s="15"/>
      <c r="N172" s="15"/>
      <c r="O172" s="16"/>
      <c r="P172" s="17"/>
      <c r="Q172" s="19">
        <v>0</v>
      </c>
      <c r="R172" s="20">
        <f t="shared" si="6"/>
        <v>0</v>
      </c>
      <c r="S172" s="20">
        <f t="shared" si="7"/>
        <v>0</v>
      </c>
      <c r="T172" s="21">
        <f t="shared" si="8"/>
        <v>0</v>
      </c>
    </row>
    <row r="173" spans="1:20" s="5" customFormat="1" ht="33.75" x14ac:dyDescent="0.2">
      <c r="A173" s="10" t="s">
        <v>666</v>
      </c>
      <c r="B173" s="11" t="s">
        <v>20</v>
      </c>
      <c r="C173" s="11" t="s">
        <v>720</v>
      </c>
      <c r="D173" s="11" t="s">
        <v>721</v>
      </c>
      <c r="E173" s="12" t="s">
        <v>722</v>
      </c>
      <c r="F173" s="38"/>
      <c r="G173" s="11"/>
      <c r="H173" s="27"/>
      <c r="I173" s="30"/>
      <c r="J173" s="13" t="s">
        <v>65</v>
      </c>
      <c r="K173" s="14">
        <v>3</v>
      </c>
      <c r="L173" s="15"/>
      <c r="M173" s="15"/>
      <c r="N173" s="15"/>
      <c r="O173" s="16"/>
      <c r="P173" s="17"/>
      <c r="Q173" s="19">
        <v>0</v>
      </c>
      <c r="R173" s="20">
        <f t="shared" si="6"/>
        <v>0</v>
      </c>
      <c r="S173" s="20">
        <f t="shared" si="7"/>
        <v>0</v>
      </c>
      <c r="T173" s="21">
        <f t="shared" si="8"/>
        <v>0</v>
      </c>
    </row>
    <row r="174" spans="1:20" s="5" customFormat="1" ht="33.75" x14ac:dyDescent="0.2">
      <c r="A174" s="10" t="s">
        <v>667</v>
      </c>
      <c r="B174" s="11" t="s">
        <v>20</v>
      </c>
      <c r="C174" s="11" t="s">
        <v>724</v>
      </c>
      <c r="D174" s="11" t="s">
        <v>725</v>
      </c>
      <c r="E174" s="12" t="s">
        <v>726</v>
      </c>
      <c r="F174" s="38"/>
      <c r="G174" s="11"/>
      <c r="H174" s="27"/>
      <c r="I174" s="30"/>
      <c r="J174" s="13" t="s">
        <v>65</v>
      </c>
      <c r="K174" s="14">
        <v>3</v>
      </c>
      <c r="L174" s="15"/>
      <c r="M174" s="15"/>
      <c r="N174" s="15"/>
      <c r="O174" s="16"/>
      <c r="P174" s="17"/>
      <c r="Q174" s="19">
        <v>0</v>
      </c>
      <c r="R174" s="20">
        <f t="shared" si="6"/>
        <v>0</v>
      </c>
      <c r="S174" s="20">
        <f t="shared" si="7"/>
        <v>0</v>
      </c>
      <c r="T174" s="21">
        <f t="shared" si="8"/>
        <v>0</v>
      </c>
    </row>
    <row r="175" spans="1:20" s="5" customFormat="1" ht="33.75" x14ac:dyDescent="0.2">
      <c r="A175" s="10" t="s">
        <v>668</v>
      </c>
      <c r="B175" s="11" t="s">
        <v>20</v>
      </c>
      <c r="C175" s="11" t="s">
        <v>728</v>
      </c>
      <c r="D175" s="11" t="s">
        <v>729</v>
      </c>
      <c r="E175" s="12" t="s">
        <v>730</v>
      </c>
      <c r="F175" s="38"/>
      <c r="G175" s="11"/>
      <c r="H175" s="27"/>
      <c r="I175" s="30"/>
      <c r="J175" s="13" t="s">
        <v>65</v>
      </c>
      <c r="K175" s="14">
        <v>3</v>
      </c>
      <c r="L175" s="15"/>
      <c r="M175" s="15"/>
      <c r="N175" s="15"/>
      <c r="O175" s="16"/>
      <c r="P175" s="17"/>
      <c r="Q175" s="19">
        <v>0</v>
      </c>
      <c r="R175" s="20">
        <f t="shared" si="6"/>
        <v>0</v>
      </c>
      <c r="S175" s="20">
        <f t="shared" si="7"/>
        <v>0</v>
      </c>
      <c r="T175" s="21">
        <f t="shared" si="8"/>
        <v>0</v>
      </c>
    </row>
    <row r="176" spans="1:20" s="5" customFormat="1" ht="33.75" x14ac:dyDescent="0.2">
      <c r="A176" s="10" t="s">
        <v>669</v>
      </c>
      <c r="B176" s="11" t="s">
        <v>20</v>
      </c>
      <c r="C176" s="11" t="s">
        <v>732</v>
      </c>
      <c r="D176" s="11" t="s">
        <v>733</v>
      </c>
      <c r="E176" s="12" t="s">
        <v>734</v>
      </c>
      <c r="F176" s="38"/>
      <c r="G176" s="11"/>
      <c r="H176" s="27"/>
      <c r="I176" s="30"/>
      <c r="J176" s="13" t="s">
        <v>65</v>
      </c>
      <c r="K176" s="14">
        <v>3</v>
      </c>
      <c r="L176" s="15"/>
      <c r="M176" s="15"/>
      <c r="N176" s="15"/>
      <c r="O176" s="16"/>
      <c r="P176" s="17"/>
      <c r="Q176" s="19">
        <v>0</v>
      </c>
      <c r="R176" s="20">
        <f t="shared" si="6"/>
        <v>0</v>
      </c>
      <c r="S176" s="20">
        <f t="shared" si="7"/>
        <v>0</v>
      </c>
      <c r="T176" s="21">
        <f t="shared" si="8"/>
        <v>0</v>
      </c>
    </row>
    <row r="177" spans="1:20" s="5" customFormat="1" ht="33.75" x14ac:dyDescent="0.2">
      <c r="A177" s="10" t="s">
        <v>674</v>
      </c>
      <c r="B177" s="11" t="s">
        <v>20</v>
      </c>
      <c r="C177" s="11" t="s">
        <v>736</v>
      </c>
      <c r="D177" s="11" t="s">
        <v>737</v>
      </c>
      <c r="E177" s="12" t="s">
        <v>738</v>
      </c>
      <c r="F177" s="38"/>
      <c r="G177" s="11"/>
      <c r="H177" s="27"/>
      <c r="I177" s="30"/>
      <c r="J177" s="13" t="s">
        <v>65</v>
      </c>
      <c r="K177" s="14">
        <v>3</v>
      </c>
      <c r="L177" s="15"/>
      <c r="M177" s="15"/>
      <c r="N177" s="15"/>
      <c r="O177" s="16"/>
      <c r="P177" s="17"/>
      <c r="Q177" s="19">
        <v>0</v>
      </c>
      <c r="R177" s="20">
        <f t="shared" si="6"/>
        <v>0</v>
      </c>
      <c r="S177" s="20">
        <f t="shared" si="7"/>
        <v>0</v>
      </c>
      <c r="T177" s="21">
        <f t="shared" si="8"/>
        <v>0</v>
      </c>
    </row>
    <row r="178" spans="1:20" s="5" customFormat="1" ht="33.75" x14ac:dyDescent="0.2">
      <c r="A178" s="10" t="s">
        <v>679</v>
      </c>
      <c r="B178" s="11" t="s">
        <v>20</v>
      </c>
      <c r="C178" s="11" t="s">
        <v>740</v>
      </c>
      <c r="D178" s="11" t="s">
        <v>741</v>
      </c>
      <c r="E178" s="12" t="s">
        <v>742</v>
      </c>
      <c r="F178" s="38"/>
      <c r="G178" s="11"/>
      <c r="H178" s="27"/>
      <c r="I178" s="30"/>
      <c r="J178" s="13" t="s">
        <v>65</v>
      </c>
      <c r="K178" s="14">
        <v>3</v>
      </c>
      <c r="L178" s="15"/>
      <c r="M178" s="15"/>
      <c r="N178" s="15"/>
      <c r="O178" s="16"/>
      <c r="P178" s="17"/>
      <c r="Q178" s="19">
        <v>0</v>
      </c>
      <c r="R178" s="20">
        <f t="shared" si="6"/>
        <v>0</v>
      </c>
      <c r="S178" s="20">
        <f t="shared" si="7"/>
        <v>0</v>
      </c>
      <c r="T178" s="21">
        <f t="shared" si="8"/>
        <v>0</v>
      </c>
    </row>
    <row r="179" spans="1:20" s="5" customFormat="1" ht="33.75" x14ac:dyDescent="0.2">
      <c r="A179" s="10" t="s">
        <v>683</v>
      </c>
      <c r="B179" s="11" t="s">
        <v>20</v>
      </c>
      <c r="C179" s="11" t="s">
        <v>744</v>
      </c>
      <c r="D179" s="11" t="s">
        <v>745</v>
      </c>
      <c r="E179" s="12" t="s">
        <v>746</v>
      </c>
      <c r="F179" s="38"/>
      <c r="G179" s="11"/>
      <c r="H179" s="27"/>
      <c r="I179" s="30"/>
      <c r="J179" s="13" t="s">
        <v>65</v>
      </c>
      <c r="K179" s="14">
        <v>3</v>
      </c>
      <c r="L179" s="15"/>
      <c r="M179" s="15"/>
      <c r="N179" s="15"/>
      <c r="O179" s="16"/>
      <c r="P179" s="17"/>
      <c r="Q179" s="19">
        <v>0</v>
      </c>
      <c r="R179" s="20">
        <f t="shared" si="6"/>
        <v>0</v>
      </c>
      <c r="S179" s="20">
        <f t="shared" si="7"/>
        <v>0</v>
      </c>
      <c r="T179" s="21">
        <f t="shared" si="8"/>
        <v>0</v>
      </c>
    </row>
    <row r="180" spans="1:20" s="5" customFormat="1" ht="78.75" x14ac:dyDescent="0.2">
      <c r="A180" s="10" t="s">
        <v>687</v>
      </c>
      <c r="B180" s="11" t="s">
        <v>759</v>
      </c>
      <c r="C180" s="11" t="s">
        <v>760</v>
      </c>
      <c r="D180" s="11" t="s">
        <v>761</v>
      </c>
      <c r="E180" s="12" t="s">
        <v>762</v>
      </c>
      <c r="F180" s="38"/>
      <c r="G180" s="11"/>
      <c r="H180" s="27"/>
      <c r="I180" s="30"/>
      <c r="J180" s="13" t="s">
        <v>65</v>
      </c>
      <c r="K180" s="14">
        <v>4</v>
      </c>
      <c r="L180" s="15"/>
      <c r="M180" s="15"/>
      <c r="N180" s="15"/>
      <c r="O180" s="16"/>
      <c r="P180" s="17"/>
      <c r="Q180" s="19">
        <v>0</v>
      </c>
      <c r="R180" s="20">
        <f t="shared" si="6"/>
        <v>0</v>
      </c>
      <c r="S180" s="20">
        <f t="shared" si="7"/>
        <v>0</v>
      </c>
      <c r="T180" s="21">
        <f t="shared" si="8"/>
        <v>0</v>
      </c>
    </row>
    <row r="181" spans="1:20" s="5" customFormat="1" ht="112.5" x14ac:dyDescent="0.2">
      <c r="A181" s="10" t="s">
        <v>691</v>
      </c>
      <c r="B181" s="11" t="s">
        <v>24</v>
      </c>
      <c r="C181" s="11" t="s">
        <v>764</v>
      </c>
      <c r="D181" s="11" t="s">
        <v>765</v>
      </c>
      <c r="E181" s="12" t="s">
        <v>766</v>
      </c>
      <c r="F181" s="38"/>
      <c r="G181" s="11"/>
      <c r="H181" s="27"/>
      <c r="I181" s="30"/>
      <c r="J181" s="13" t="s">
        <v>65</v>
      </c>
      <c r="K181" s="14">
        <v>13</v>
      </c>
      <c r="L181" s="15"/>
      <c r="M181" s="15"/>
      <c r="N181" s="15"/>
      <c r="O181" s="16"/>
      <c r="P181" s="17"/>
      <c r="Q181" s="19">
        <v>0</v>
      </c>
      <c r="R181" s="20">
        <f t="shared" si="6"/>
        <v>0</v>
      </c>
      <c r="S181" s="20">
        <f t="shared" si="7"/>
        <v>0</v>
      </c>
      <c r="T181" s="21">
        <f t="shared" si="8"/>
        <v>0</v>
      </c>
    </row>
    <row r="182" spans="1:20" s="5" customFormat="1" ht="22.5" x14ac:dyDescent="0.2">
      <c r="A182" s="10" t="s">
        <v>695</v>
      </c>
      <c r="B182" s="11" t="s">
        <v>18</v>
      </c>
      <c r="C182" s="11" t="s">
        <v>768</v>
      </c>
      <c r="D182" s="11" t="s">
        <v>769</v>
      </c>
      <c r="E182" s="12" t="s">
        <v>770</v>
      </c>
      <c r="F182" s="38"/>
      <c r="G182" s="11"/>
      <c r="H182" s="27"/>
      <c r="I182" s="30"/>
      <c r="J182" s="13" t="s">
        <v>65</v>
      </c>
      <c r="K182" s="14">
        <v>1</v>
      </c>
      <c r="L182" s="15"/>
      <c r="M182" s="15"/>
      <c r="N182" s="15"/>
      <c r="O182" s="16"/>
      <c r="P182" s="17"/>
      <c r="Q182" s="19">
        <v>0</v>
      </c>
      <c r="R182" s="20">
        <f t="shared" si="6"/>
        <v>0</v>
      </c>
      <c r="S182" s="20">
        <f t="shared" si="7"/>
        <v>0</v>
      </c>
      <c r="T182" s="21">
        <f t="shared" si="8"/>
        <v>0</v>
      </c>
    </row>
    <row r="183" spans="1:20" s="5" customFormat="1" ht="123.75" x14ac:dyDescent="0.2">
      <c r="A183" s="10" t="s">
        <v>699</v>
      </c>
      <c r="B183" s="11" t="s">
        <v>24</v>
      </c>
      <c r="C183" s="11" t="s">
        <v>772</v>
      </c>
      <c r="D183" s="11" t="s">
        <v>773</v>
      </c>
      <c r="E183" s="12" t="s">
        <v>774</v>
      </c>
      <c r="F183" s="38"/>
      <c r="G183" s="11"/>
      <c r="H183" s="27"/>
      <c r="I183" s="30"/>
      <c r="J183" s="13" t="s">
        <v>65</v>
      </c>
      <c r="K183" s="14">
        <v>17</v>
      </c>
      <c r="L183" s="15"/>
      <c r="M183" s="15"/>
      <c r="N183" s="15"/>
      <c r="O183" s="16"/>
      <c r="P183" s="17"/>
      <c r="Q183" s="19">
        <v>0</v>
      </c>
      <c r="R183" s="20">
        <f t="shared" si="6"/>
        <v>0</v>
      </c>
      <c r="S183" s="20">
        <f t="shared" si="7"/>
        <v>0</v>
      </c>
      <c r="T183" s="21">
        <f t="shared" si="8"/>
        <v>0</v>
      </c>
    </row>
    <row r="184" spans="1:20" s="5" customFormat="1" ht="56.25" x14ac:dyDescent="0.2">
      <c r="A184" s="10" t="s">
        <v>703</v>
      </c>
      <c r="B184" s="11" t="s">
        <v>25</v>
      </c>
      <c r="C184" s="11" t="s">
        <v>776</v>
      </c>
      <c r="D184" s="11" t="s">
        <v>777</v>
      </c>
      <c r="E184" s="12" t="s">
        <v>778</v>
      </c>
      <c r="F184" s="38"/>
      <c r="G184" s="11"/>
      <c r="H184" s="27"/>
      <c r="I184" s="30"/>
      <c r="J184" s="13" t="s">
        <v>65</v>
      </c>
      <c r="K184" s="14">
        <v>20</v>
      </c>
      <c r="L184" s="15"/>
      <c r="M184" s="15"/>
      <c r="N184" s="15"/>
      <c r="O184" s="16"/>
      <c r="P184" s="17"/>
      <c r="Q184" s="19">
        <v>0</v>
      </c>
      <c r="R184" s="20">
        <f t="shared" si="6"/>
        <v>0</v>
      </c>
      <c r="S184" s="20">
        <f t="shared" si="7"/>
        <v>0</v>
      </c>
      <c r="T184" s="21">
        <f t="shared" si="8"/>
        <v>0</v>
      </c>
    </row>
    <row r="185" spans="1:20" s="5" customFormat="1" ht="56.25" x14ac:dyDescent="0.2">
      <c r="A185" s="10" t="s">
        <v>707</v>
      </c>
      <c r="B185" s="11" t="s">
        <v>29</v>
      </c>
      <c r="C185" s="11" t="s">
        <v>780</v>
      </c>
      <c r="D185" s="11" t="s">
        <v>781</v>
      </c>
      <c r="E185" s="12" t="s">
        <v>782</v>
      </c>
      <c r="F185" s="38"/>
      <c r="G185" s="11"/>
      <c r="H185" s="27"/>
      <c r="I185" s="30"/>
      <c r="J185" s="13" t="s">
        <v>65</v>
      </c>
      <c r="K185" s="18">
        <v>10000</v>
      </c>
      <c r="L185" s="15"/>
      <c r="M185" s="15"/>
      <c r="N185" s="15"/>
      <c r="O185" s="16"/>
      <c r="P185" s="17"/>
      <c r="Q185" s="19">
        <v>0</v>
      </c>
      <c r="R185" s="20">
        <f t="shared" si="6"/>
        <v>0</v>
      </c>
      <c r="S185" s="20">
        <f t="shared" si="7"/>
        <v>0</v>
      </c>
      <c r="T185" s="21">
        <f t="shared" si="8"/>
        <v>0</v>
      </c>
    </row>
    <row r="186" spans="1:20" s="5" customFormat="1" ht="33.75" x14ac:dyDescent="0.2">
      <c r="A186" s="10" t="s">
        <v>711</v>
      </c>
      <c r="B186" s="11" t="s">
        <v>20</v>
      </c>
      <c r="C186" s="11" t="s">
        <v>784</v>
      </c>
      <c r="D186" s="11" t="s">
        <v>785</v>
      </c>
      <c r="E186" s="12" t="s">
        <v>786</v>
      </c>
      <c r="F186" s="38"/>
      <c r="G186" s="11"/>
      <c r="H186" s="27"/>
      <c r="I186" s="30"/>
      <c r="J186" s="13" t="s">
        <v>65</v>
      </c>
      <c r="K186" s="14">
        <v>120</v>
      </c>
      <c r="L186" s="15"/>
      <c r="M186" s="15"/>
      <c r="N186" s="15"/>
      <c r="O186" s="16"/>
      <c r="P186" s="17"/>
      <c r="Q186" s="19">
        <v>0</v>
      </c>
      <c r="R186" s="20">
        <f t="shared" si="6"/>
        <v>0</v>
      </c>
      <c r="S186" s="20">
        <f t="shared" si="7"/>
        <v>0</v>
      </c>
      <c r="T186" s="21">
        <f t="shared" si="8"/>
        <v>0</v>
      </c>
    </row>
    <row r="187" spans="1:20" s="5" customFormat="1" ht="33.75" x14ac:dyDescent="0.2">
      <c r="A187" s="10" t="s">
        <v>715</v>
      </c>
      <c r="B187" s="11" t="s">
        <v>20</v>
      </c>
      <c r="C187" s="11" t="s">
        <v>788</v>
      </c>
      <c r="D187" s="11" t="s">
        <v>789</v>
      </c>
      <c r="E187" s="12" t="s">
        <v>790</v>
      </c>
      <c r="F187" s="38"/>
      <c r="G187" s="11"/>
      <c r="H187" s="27"/>
      <c r="I187" s="30"/>
      <c r="J187" s="13" t="s">
        <v>65</v>
      </c>
      <c r="K187" s="14">
        <v>120</v>
      </c>
      <c r="L187" s="15"/>
      <c r="M187" s="15"/>
      <c r="N187" s="15"/>
      <c r="O187" s="16"/>
      <c r="P187" s="17"/>
      <c r="Q187" s="19">
        <v>0</v>
      </c>
      <c r="R187" s="20">
        <f t="shared" si="6"/>
        <v>0</v>
      </c>
      <c r="S187" s="20">
        <f t="shared" si="7"/>
        <v>0</v>
      </c>
      <c r="T187" s="21">
        <f t="shared" si="8"/>
        <v>0</v>
      </c>
    </row>
    <row r="188" spans="1:20" s="5" customFormat="1" ht="33.75" x14ac:dyDescent="0.2">
      <c r="A188" s="10" t="s">
        <v>719</v>
      </c>
      <c r="B188" s="11" t="s">
        <v>20</v>
      </c>
      <c r="C188" s="11" t="s">
        <v>792</v>
      </c>
      <c r="D188" s="11" t="s">
        <v>793</v>
      </c>
      <c r="E188" s="12" t="s">
        <v>794</v>
      </c>
      <c r="F188" s="38"/>
      <c r="G188" s="11"/>
      <c r="H188" s="27"/>
      <c r="I188" s="30"/>
      <c r="J188" s="13" t="s">
        <v>65</v>
      </c>
      <c r="K188" s="14">
        <v>2</v>
      </c>
      <c r="L188" s="15"/>
      <c r="M188" s="15"/>
      <c r="N188" s="15"/>
      <c r="O188" s="16"/>
      <c r="P188" s="17"/>
      <c r="Q188" s="19">
        <v>0</v>
      </c>
      <c r="R188" s="20">
        <f t="shared" si="6"/>
        <v>0</v>
      </c>
      <c r="S188" s="20">
        <f t="shared" si="7"/>
        <v>0</v>
      </c>
      <c r="T188" s="21">
        <f t="shared" si="8"/>
        <v>0</v>
      </c>
    </row>
    <row r="189" spans="1:20" s="5" customFormat="1" ht="56.25" x14ac:dyDescent="0.2">
      <c r="A189" s="10" t="s">
        <v>723</v>
      </c>
      <c r="B189" s="11" t="s">
        <v>29</v>
      </c>
      <c r="C189" s="11" t="s">
        <v>796</v>
      </c>
      <c r="D189" s="11" t="s">
        <v>797</v>
      </c>
      <c r="E189" s="12" t="s">
        <v>798</v>
      </c>
      <c r="F189" s="38"/>
      <c r="G189" s="11"/>
      <c r="H189" s="27"/>
      <c r="I189" s="30"/>
      <c r="J189" s="13" t="s">
        <v>65</v>
      </c>
      <c r="K189" s="14">
        <v>2</v>
      </c>
      <c r="L189" s="15"/>
      <c r="M189" s="15"/>
      <c r="N189" s="15"/>
      <c r="O189" s="16"/>
      <c r="P189" s="17"/>
      <c r="Q189" s="19">
        <v>0</v>
      </c>
      <c r="R189" s="20">
        <f t="shared" si="6"/>
        <v>0</v>
      </c>
      <c r="S189" s="20">
        <f t="shared" si="7"/>
        <v>0</v>
      </c>
      <c r="T189" s="21">
        <f t="shared" si="8"/>
        <v>0</v>
      </c>
    </row>
    <row r="190" spans="1:20" s="5" customFormat="1" ht="33.75" x14ac:dyDescent="0.2">
      <c r="A190" s="10" t="s">
        <v>727</v>
      </c>
      <c r="B190" s="11" t="s">
        <v>20</v>
      </c>
      <c r="C190" s="11" t="s">
        <v>800</v>
      </c>
      <c r="D190" s="11" t="s">
        <v>801</v>
      </c>
      <c r="E190" s="12" t="s">
        <v>802</v>
      </c>
      <c r="F190" s="38"/>
      <c r="G190" s="11"/>
      <c r="H190" s="27"/>
      <c r="I190" s="30"/>
      <c r="J190" s="13" t="s">
        <v>65</v>
      </c>
      <c r="K190" s="14">
        <v>1</v>
      </c>
      <c r="L190" s="15"/>
      <c r="M190" s="15"/>
      <c r="N190" s="15"/>
      <c r="O190" s="16"/>
      <c r="P190" s="17"/>
      <c r="Q190" s="19">
        <v>0</v>
      </c>
      <c r="R190" s="20">
        <f t="shared" si="6"/>
        <v>0</v>
      </c>
      <c r="S190" s="20">
        <f t="shared" si="7"/>
        <v>0</v>
      </c>
      <c r="T190" s="21">
        <f t="shared" si="8"/>
        <v>0</v>
      </c>
    </row>
    <row r="191" spans="1:20" s="5" customFormat="1" ht="56.25" x14ac:dyDescent="0.2">
      <c r="A191" s="10" t="s">
        <v>731</v>
      </c>
      <c r="B191" s="11" t="s">
        <v>21</v>
      </c>
      <c r="C191" s="11" t="s">
        <v>804</v>
      </c>
      <c r="D191" s="11" t="s">
        <v>805</v>
      </c>
      <c r="E191" s="12" t="s">
        <v>806</v>
      </c>
      <c r="F191" s="38"/>
      <c r="G191" s="11"/>
      <c r="H191" s="27"/>
      <c r="I191" s="30"/>
      <c r="J191" s="13" t="s">
        <v>65</v>
      </c>
      <c r="K191" s="14">
        <v>5</v>
      </c>
      <c r="L191" s="15"/>
      <c r="M191" s="15"/>
      <c r="N191" s="15"/>
      <c r="O191" s="16"/>
      <c r="P191" s="17"/>
      <c r="Q191" s="19">
        <v>0</v>
      </c>
      <c r="R191" s="20">
        <f t="shared" si="6"/>
        <v>0</v>
      </c>
      <c r="S191" s="20">
        <f t="shared" si="7"/>
        <v>0</v>
      </c>
      <c r="T191" s="21">
        <f t="shared" si="8"/>
        <v>0</v>
      </c>
    </row>
    <row r="192" spans="1:20" s="5" customFormat="1" ht="45" x14ac:dyDescent="0.2">
      <c r="A192" s="10" t="s">
        <v>735</v>
      </c>
      <c r="B192" s="11" t="s">
        <v>21</v>
      </c>
      <c r="C192" s="11" t="s">
        <v>808</v>
      </c>
      <c r="D192" s="11" t="s">
        <v>809</v>
      </c>
      <c r="E192" s="12" t="s">
        <v>810</v>
      </c>
      <c r="F192" s="38"/>
      <c r="G192" s="11"/>
      <c r="H192" s="27"/>
      <c r="I192" s="30"/>
      <c r="J192" s="13" t="s">
        <v>65</v>
      </c>
      <c r="K192" s="14">
        <v>1</v>
      </c>
      <c r="L192" s="15"/>
      <c r="M192" s="15"/>
      <c r="N192" s="15"/>
      <c r="O192" s="16"/>
      <c r="P192" s="17"/>
      <c r="Q192" s="19">
        <v>0</v>
      </c>
      <c r="R192" s="20">
        <f t="shared" si="6"/>
        <v>0</v>
      </c>
      <c r="S192" s="20">
        <f t="shared" si="7"/>
        <v>0</v>
      </c>
      <c r="T192" s="21">
        <f t="shared" si="8"/>
        <v>0</v>
      </c>
    </row>
    <row r="193" spans="1:20" s="5" customFormat="1" ht="45" x14ac:dyDescent="0.2">
      <c r="A193" s="10" t="s">
        <v>739</v>
      </c>
      <c r="B193" s="11" t="s">
        <v>21</v>
      </c>
      <c r="C193" s="11" t="s">
        <v>812</v>
      </c>
      <c r="D193" s="11" t="s">
        <v>813</v>
      </c>
      <c r="E193" s="12" t="s">
        <v>814</v>
      </c>
      <c r="F193" s="38"/>
      <c r="G193" s="11"/>
      <c r="H193" s="27"/>
      <c r="I193" s="30"/>
      <c r="J193" s="13" t="s">
        <v>65</v>
      </c>
      <c r="K193" s="14">
        <v>1</v>
      </c>
      <c r="L193" s="15"/>
      <c r="M193" s="15"/>
      <c r="N193" s="15"/>
      <c r="O193" s="16"/>
      <c r="P193" s="17"/>
      <c r="Q193" s="19">
        <v>0</v>
      </c>
      <c r="R193" s="20">
        <f t="shared" si="6"/>
        <v>0</v>
      </c>
      <c r="S193" s="20">
        <f t="shared" si="7"/>
        <v>0</v>
      </c>
      <c r="T193" s="21">
        <f t="shared" si="8"/>
        <v>0</v>
      </c>
    </row>
    <row r="194" spans="1:20" s="5" customFormat="1" ht="56.25" x14ac:dyDescent="0.2">
      <c r="A194" s="10" t="s">
        <v>743</v>
      </c>
      <c r="B194" s="11" t="s">
        <v>21</v>
      </c>
      <c r="C194" s="11" t="s">
        <v>816</v>
      </c>
      <c r="D194" s="11" t="s">
        <v>817</v>
      </c>
      <c r="E194" s="12" t="s">
        <v>818</v>
      </c>
      <c r="F194" s="38"/>
      <c r="G194" s="11"/>
      <c r="H194" s="27"/>
      <c r="I194" s="30"/>
      <c r="J194" s="13" t="s">
        <v>65</v>
      </c>
      <c r="K194" s="14">
        <v>5</v>
      </c>
      <c r="L194" s="15"/>
      <c r="M194" s="15"/>
      <c r="N194" s="15"/>
      <c r="O194" s="16"/>
      <c r="P194" s="17"/>
      <c r="Q194" s="19">
        <v>0</v>
      </c>
      <c r="R194" s="20">
        <f t="shared" si="6"/>
        <v>0</v>
      </c>
      <c r="S194" s="20">
        <f t="shared" si="7"/>
        <v>0</v>
      </c>
      <c r="T194" s="21">
        <f t="shared" si="8"/>
        <v>0</v>
      </c>
    </row>
    <row r="195" spans="1:20" s="5" customFormat="1" ht="123.75" x14ac:dyDescent="0.2">
      <c r="A195" s="10" t="s">
        <v>747</v>
      </c>
      <c r="B195" s="11" t="s">
        <v>21</v>
      </c>
      <c r="C195" s="11" t="s">
        <v>820</v>
      </c>
      <c r="D195" s="11" t="s">
        <v>821</v>
      </c>
      <c r="E195" s="12" t="s">
        <v>822</v>
      </c>
      <c r="F195" s="38"/>
      <c r="G195" s="11"/>
      <c r="H195" s="27"/>
      <c r="I195" s="30"/>
      <c r="J195" s="13" t="s">
        <v>65</v>
      </c>
      <c r="K195" s="14">
        <v>90</v>
      </c>
      <c r="L195" s="15"/>
      <c r="M195" s="15"/>
      <c r="N195" s="15"/>
      <c r="O195" s="16"/>
      <c r="P195" s="17"/>
      <c r="Q195" s="19">
        <v>0</v>
      </c>
      <c r="R195" s="20">
        <f t="shared" si="6"/>
        <v>0</v>
      </c>
      <c r="S195" s="20">
        <f t="shared" si="7"/>
        <v>0</v>
      </c>
      <c r="T195" s="21">
        <f t="shared" si="8"/>
        <v>0</v>
      </c>
    </row>
    <row r="196" spans="1:20" s="5" customFormat="1" ht="135" x14ac:dyDescent="0.2">
      <c r="A196" s="10" t="s">
        <v>748</v>
      </c>
      <c r="B196" s="11" t="s">
        <v>22</v>
      </c>
      <c r="C196" s="11" t="s">
        <v>824</v>
      </c>
      <c r="D196" s="11" t="s">
        <v>825</v>
      </c>
      <c r="E196" s="12" t="s">
        <v>826</v>
      </c>
      <c r="F196" s="38"/>
      <c r="G196" s="11"/>
      <c r="H196" s="27"/>
      <c r="I196" s="30"/>
      <c r="J196" s="13" t="s">
        <v>65</v>
      </c>
      <c r="K196" s="14">
        <v>44</v>
      </c>
      <c r="L196" s="15"/>
      <c r="M196" s="15"/>
      <c r="N196" s="15"/>
      <c r="O196" s="16"/>
      <c r="P196" s="17"/>
      <c r="Q196" s="19">
        <v>0</v>
      </c>
      <c r="R196" s="20">
        <f t="shared" si="6"/>
        <v>0</v>
      </c>
      <c r="S196" s="20">
        <f t="shared" si="7"/>
        <v>0</v>
      </c>
      <c r="T196" s="21">
        <f t="shared" si="8"/>
        <v>0</v>
      </c>
    </row>
    <row r="197" spans="1:20" s="5" customFormat="1" ht="135" x14ac:dyDescent="0.2">
      <c r="A197" s="10" t="s">
        <v>749</v>
      </c>
      <c r="B197" s="11" t="s">
        <v>828</v>
      </c>
      <c r="C197" s="11" t="s">
        <v>829</v>
      </c>
      <c r="D197" s="11" t="s">
        <v>830</v>
      </c>
      <c r="E197" s="12" t="s">
        <v>831</v>
      </c>
      <c r="F197" s="38"/>
      <c r="G197" s="11"/>
      <c r="H197" s="27"/>
      <c r="I197" s="30"/>
      <c r="J197" s="13" t="s">
        <v>65</v>
      </c>
      <c r="K197" s="14">
        <v>5</v>
      </c>
      <c r="L197" s="15"/>
      <c r="M197" s="15"/>
      <c r="N197" s="15"/>
      <c r="O197" s="16"/>
      <c r="P197" s="17"/>
      <c r="Q197" s="19">
        <v>0</v>
      </c>
      <c r="R197" s="20">
        <f t="shared" si="6"/>
        <v>0</v>
      </c>
      <c r="S197" s="20">
        <f t="shared" si="7"/>
        <v>0</v>
      </c>
      <c r="T197" s="21">
        <f t="shared" si="8"/>
        <v>0</v>
      </c>
    </row>
    <row r="198" spans="1:20" s="5" customFormat="1" ht="45" x14ac:dyDescent="0.2">
      <c r="A198" s="10" t="s">
        <v>750</v>
      </c>
      <c r="B198" s="11" t="s">
        <v>21</v>
      </c>
      <c r="C198" s="11" t="s">
        <v>833</v>
      </c>
      <c r="D198" s="11" t="s">
        <v>834</v>
      </c>
      <c r="E198" s="12" t="s">
        <v>835</v>
      </c>
      <c r="F198" s="38"/>
      <c r="G198" s="11"/>
      <c r="H198" s="27"/>
      <c r="I198" s="30"/>
      <c r="J198" s="13" t="s">
        <v>65</v>
      </c>
      <c r="K198" s="14">
        <v>5</v>
      </c>
      <c r="L198" s="15"/>
      <c r="M198" s="15"/>
      <c r="N198" s="15"/>
      <c r="O198" s="16"/>
      <c r="P198" s="17"/>
      <c r="Q198" s="19">
        <v>0</v>
      </c>
      <c r="R198" s="20">
        <f t="shared" si="6"/>
        <v>0</v>
      </c>
      <c r="S198" s="20">
        <f t="shared" si="7"/>
        <v>0</v>
      </c>
      <c r="T198" s="21">
        <f t="shared" si="8"/>
        <v>0</v>
      </c>
    </row>
    <row r="199" spans="1:20" s="5" customFormat="1" ht="45" x14ac:dyDescent="0.2">
      <c r="A199" s="10" t="s">
        <v>751</v>
      </c>
      <c r="B199" s="11" t="s">
        <v>21</v>
      </c>
      <c r="C199" s="11" t="s">
        <v>837</v>
      </c>
      <c r="D199" s="11" t="s">
        <v>838</v>
      </c>
      <c r="E199" s="12" t="s">
        <v>839</v>
      </c>
      <c r="F199" s="38"/>
      <c r="G199" s="11"/>
      <c r="H199" s="27"/>
      <c r="I199" s="30"/>
      <c r="J199" s="13" t="s">
        <v>65</v>
      </c>
      <c r="K199" s="14">
        <v>2</v>
      </c>
      <c r="L199" s="15"/>
      <c r="M199" s="15"/>
      <c r="N199" s="15"/>
      <c r="O199" s="16"/>
      <c r="P199" s="17"/>
      <c r="Q199" s="19">
        <v>0</v>
      </c>
      <c r="R199" s="20">
        <f t="shared" si="6"/>
        <v>0</v>
      </c>
      <c r="S199" s="20">
        <f t="shared" si="7"/>
        <v>0</v>
      </c>
      <c r="T199" s="21">
        <f t="shared" si="8"/>
        <v>0</v>
      </c>
    </row>
    <row r="200" spans="1:20" s="5" customFormat="1" ht="101.25" x14ac:dyDescent="0.2">
      <c r="A200" s="10" t="s">
        <v>752</v>
      </c>
      <c r="B200" s="11" t="s">
        <v>21</v>
      </c>
      <c r="C200" s="11" t="s">
        <v>841</v>
      </c>
      <c r="D200" s="11" t="s">
        <v>842</v>
      </c>
      <c r="E200" s="12" t="s">
        <v>843</v>
      </c>
      <c r="F200" s="38"/>
      <c r="G200" s="11"/>
      <c r="H200" s="27"/>
      <c r="I200" s="30"/>
      <c r="J200" s="13" t="s">
        <v>65</v>
      </c>
      <c r="K200" s="14">
        <v>7</v>
      </c>
      <c r="L200" s="15"/>
      <c r="M200" s="15"/>
      <c r="N200" s="15"/>
      <c r="O200" s="16"/>
      <c r="P200" s="17"/>
      <c r="Q200" s="19">
        <v>0</v>
      </c>
      <c r="R200" s="20">
        <f t="shared" si="6"/>
        <v>0</v>
      </c>
      <c r="S200" s="20">
        <f t="shared" si="7"/>
        <v>0</v>
      </c>
      <c r="T200" s="21">
        <f t="shared" si="8"/>
        <v>0</v>
      </c>
    </row>
    <row r="201" spans="1:20" s="5" customFormat="1" ht="135" x14ac:dyDescent="0.2">
      <c r="A201" s="10" t="s">
        <v>753</v>
      </c>
      <c r="B201" s="11" t="s">
        <v>75</v>
      </c>
      <c r="C201" s="11" t="s">
        <v>845</v>
      </c>
      <c r="D201" s="11" t="s">
        <v>846</v>
      </c>
      <c r="E201" s="12" t="s">
        <v>847</v>
      </c>
      <c r="F201" s="38"/>
      <c r="G201" s="11"/>
      <c r="H201" s="27"/>
      <c r="I201" s="30"/>
      <c r="J201" s="13" t="s">
        <v>65</v>
      </c>
      <c r="K201" s="14">
        <v>24</v>
      </c>
      <c r="L201" s="15"/>
      <c r="M201" s="15"/>
      <c r="N201" s="15"/>
      <c r="O201" s="16"/>
      <c r="P201" s="17"/>
      <c r="Q201" s="19">
        <v>0</v>
      </c>
      <c r="R201" s="20">
        <f t="shared" si="6"/>
        <v>0</v>
      </c>
      <c r="S201" s="20">
        <f t="shared" si="7"/>
        <v>0</v>
      </c>
      <c r="T201" s="21">
        <f t="shared" si="8"/>
        <v>0</v>
      </c>
    </row>
    <row r="202" spans="1:20" s="5" customFormat="1" ht="45" x14ac:dyDescent="0.2">
      <c r="A202" s="10" t="s">
        <v>754</v>
      </c>
      <c r="B202" s="11" t="s">
        <v>21</v>
      </c>
      <c r="C202" s="11" t="s">
        <v>849</v>
      </c>
      <c r="D202" s="11" t="s">
        <v>850</v>
      </c>
      <c r="E202" s="12" t="s">
        <v>851</v>
      </c>
      <c r="F202" s="38"/>
      <c r="G202" s="11"/>
      <c r="H202" s="27"/>
      <c r="I202" s="30"/>
      <c r="J202" s="13" t="s">
        <v>65</v>
      </c>
      <c r="K202" s="14">
        <v>2</v>
      </c>
      <c r="L202" s="15"/>
      <c r="M202" s="15"/>
      <c r="N202" s="15"/>
      <c r="O202" s="16"/>
      <c r="P202" s="17"/>
      <c r="Q202" s="19">
        <v>0</v>
      </c>
      <c r="R202" s="20">
        <f t="shared" si="6"/>
        <v>0</v>
      </c>
      <c r="S202" s="20">
        <f t="shared" si="7"/>
        <v>0</v>
      </c>
      <c r="T202" s="21">
        <f t="shared" si="8"/>
        <v>0</v>
      </c>
    </row>
    <row r="203" spans="1:20" s="5" customFormat="1" ht="33.75" x14ac:dyDescent="0.2">
      <c r="A203" s="10" t="s">
        <v>755</v>
      </c>
      <c r="B203" s="11" t="s">
        <v>20</v>
      </c>
      <c r="C203" s="11" t="s">
        <v>853</v>
      </c>
      <c r="D203" s="11" t="s">
        <v>854</v>
      </c>
      <c r="E203" s="12" t="s">
        <v>855</v>
      </c>
      <c r="F203" s="38"/>
      <c r="G203" s="11"/>
      <c r="H203" s="27"/>
      <c r="I203" s="30"/>
      <c r="J203" s="13" t="s">
        <v>65</v>
      </c>
      <c r="K203" s="14">
        <v>20</v>
      </c>
      <c r="L203" s="15"/>
      <c r="M203" s="15"/>
      <c r="N203" s="15"/>
      <c r="O203" s="16"/>
      <c r="P203" s="17"/>
      <c r="Q203" s="19">
        <v>0</v>
      </c>
      <c r="R203" s="20">
        <f t="shared" si="6"/>
        <v>0</v>
      </c>
      <c r="S203" s="20">
        <f t="shared" si="7"/>
        <v>0</v>
      </c>
      <c r="T203" s="21">
        <f t="shared" si="8"/>
        <v>0</v>
      </c>
    </row>
    <row r="204" spans="1:20" s="5" customFormat="1" ht="33.75" x14ac:dyDescent="0.2">
      <c r="A204" s="10" t="s">
        <v>756</v>
      </c>
      <c r="B204" s="11" t="s">
        <v>20</v>
      </c>
      <c r="C204" s="11" t="s">
        <v>857</v>
      </c>
      <c r="D204" s="11" t="s">
        <v>858</v>
      </c>
      <c r="E204" s="12" t="s">
        <v>859</v>
      </c>
      <c r="F204" s="38"/>
      <c r="G204" s="11"/>
      <c r="H204" s="27"/>
      <c r="I204" s="30"/>
      <c r="J204" s="13" t="s">
        <v>65</v>
      </c>
      <c r="K204" s="14">
        <v>2</v>
      </c>
      <c r="L204" s="15"/>
      <c r="M204" s="15"/>
      <c r="N204" s="15"/>
      <c r="O204" s="16"/>
      <c r="P204" s="17"/>
      <c r="Q204" s="19">
        <v>0</v>
      </c>
      <c r="R204" s="20">
        <f t="shared" si="6"/>
        <v>0</v>
      </c>
      <c r="S204" s="20">
        <f t="shared" si="7"/>
        <v>0</v>
      </c>
      <c r="T204" s="21">
        <f t="shared" si="8"/>
        <v>0</v>
      </c>
    </row>
    <row r="205" spans="1:20" s="5" customFormat="1" ht="78.75" x14ac:dyDescent="0.2">
      <c r="A205" s="10" t="s">
        <v>757</v>
      </c>
      <c r="B205" s="11" t="s">
        <v>26</v>
      </c>
      <c r="C205" s="11" t="s">
        <v>861</v>
      </c>
      <c r="D205" s="11" t="s">
        <v>862</v>
      </c>
      <c r="E205" s="12" t="s">
        <v>863</v>
      </c>
      <c r="F205" s="38"/>
      <c r="G205" s="11"/>
      <c r="H205" s="27"/>
      <c r="I205" s="30"/>
      <c r="J205" s="13" t="s">
        <v>65</v>
      </c>
      <c r="K205" s="14">
        <v>2</v>
      </c>
      <c r="L205" s="15"/>
      <c r="M205" s="15"/>
      <c r="N205" s="15"/>
      <c r="O205" s="16"/>
      <c r="P205" s="17"/>
      <c r="Q205" s="19">
        <v>0</v>
      </c>
      <c r="R205" s="20">
        <f t="shared" ref="R205:R231" si="9">Q205*K205</f>
        <v>0</v>
      </c>
      <c r="S205" s="20">
        <f t="shared" ref="S205:S231" si="10">T205-R205</f>
        <v>0</v>
      </c>
      <c r="T205" s="21">
        <f t="shared" ref="T205:T231" si="11">R205*1.2</f>
        <v>0</v>
      </c>
    </row>
    <row r="206" spans="1:20" s="5" customFormat="1" ht="45" x14ac:dyDescent="0.2">
      <c r="A206" s="10" t="s">
        <v>758</v>
      </c>
      <c r="B206" s="11" t="s">
        <v>21</v>
      </c>
      <c r="C206" s="11" t="s">
        <v>864</v>
      </c>
      <c r="D206" s="11" t="s">
        <v>865</v>
      </c>
      <c r="E206" s="12" t="s">
        <v>866</v>
      </c>
      <c r="F206" s="38"/>
      <c r="G206" s="11"/>
      <c r="H206" s="27"/>
      <c r="I206" s="30"/>
      <c r="J206" s="13" t="s">
        <v>867</v>
      </c>
      <c r="K206" s="14">
        <v>2</v>
      </c>
      <c r="L206" s="15"/>
      <c r="M206" s="15"/>
      <c r="N206" s="15"/>
      <c r="O206" s="16"/>
      <c r="P206" s="17"/>
      <c r="Q206" s="19">
        <v>0</v>
      </c>
      <c r="R206" s="20">
        <f t="shared" si="9"/>
        <v>0</v>
      </c>
      <c r="S206" s="20">
        <f t="shared" si="10"/>
        <v>0</v>
      </c>
      <c r="T206" s="21">
        <f t="shared" si="11"/>
        <v>0</v>
      </c>
    </row>
    <row r="207" spans="1:20" s="5" customFormat="1" ht="56.25" x14ac:dyDescent="0.2">
      <c r="A207" s="10" t="s">
        <v>763</v>
      </c>
      <c r="B207" s="11" t="s">
        <v>29</v>
      </c>
      <c r="C207" s="11" t="s">
        <v>868</v>
      </c>
      <c r="D207" s="11" t="s">
        <v>869</v>
      </c>
      <c r="E207" s="12" t="s">
        <v>870</v>
      </c>
      <c r="F207" s="38"/>
      <c r="G207" s="11"/>
      <c r="H207" s="27"/>
      <c r="I207" s="30"/>
      <c r="J207" s="13" t="s">
        <v>65</v>
      </c>
      <c r="K207" s="14">
        <v>2</v>
      </c>
      <c r="L207" s="15"/>
      <c r="M207" s="15"/>
      <c r="N207" s="15"/>
      <c r="O207" s="16"/>
      <c r="P207" s="17"/>
      <c r="Q207" s="19">
        <v>0</v>
      </c>
      <c r="R207" s="20">
        <f t="shared" si="9"/>
        <v>0</v>
      </c>
      <c r="S207" s="20">
        <f t="shared" si="10"/>
        <v>0</v>
      </c>
      <c r="T207" s="21">
        <f t="shared" si="11"/>
        <v>0</v>
      </c>
    </row>
    <row r="208" spans="1:20" s="5" customFormat="1" ht="33.75" x14ac:dyDescent="0.2">
      <c r="A208" s="10" t="s">
        <v>767</v>
      </c>
      <c r="B208" s="11" t="s">
        <v>20</v>
      </c>
      <c r="C208" s="11" t="s">
        <v>871</v>
      </c>
      <c r="D208" s="11" t="s">
        <v>872</v>
      </c>
      <c r="E208" s="12" t="s">
        <v>873</v>
      </c>
      <c r="F208" s="38"/>
      <c r="G208" s="11"/>
      <c r="H208" s="27"/>
      <c r="I208" s="30"/>
      <c r="J208" s="13" t="s">
        <v>65</v>
      </c>
      <c r="K208" s="14">
        <v>1</v>
      </c>
      <c r="L208" s="15"/>
      <c r="M208" s="15"/>
      <c r="N208" s="15"/>
      <c r="O208" s="16"/>
      <c r="P208" s="17"/>
      <c r="Q208" s="19">
        <v>0</v>
      </c>
      <c r="R208" s="20">
        <f t="shared" si="9"/>
        <v>0</v>
      </c>
      <c r="S208" s="20">
        <f t="shared" si="10"/>
        <v>0</v>
      </c>
      <c r="T208" s="21">
        <f t="shared" si="11"/>
        <v>0</v>
      </c>
    </row>
    <row r="209" spans="1:20" s="5" customFormat="1" ht="123.75" x14ac:dyDescent="0.2">
      <c r="A209" s="10" t="s">
        <v>771</v>
      </c>
      <c r="B209" s="11" t="s">
        <v>336</v>
      </c>
      <c r="C209" s="11" t="s">
        <v>874</v>
      </c>
      <c r="D209" s="11" t="s">
        <v>875</v>
      </c>
      <c r="E209" s="12" t="s">
        <v>876</v>
      </c>
      <c r="F209" s="38"/>
      <c r="G209" s="11"/>
      <c r="H209" s="27"/>
      <c r="I209" s="30"/>
      <c r="J209" s="13" t="s">
        <v>65</v>
      </c>
      <c r="K209" s="14">
        <v>11</v>
      </c>
      <c r="L209" s="15"/>
      <c r="M209" s="15"/>
      <c r="N209" s="15"/>
      <c r="O209" s="16"/>
      <c r="P209" s="17"/>
      <c r="Q209" s="19">
        <v>0</v>
      </c>
      <c r="R209" s="20">
        <f t="shared" si="9"/>
        <v>0</v>
      </c>
      <c r="S209" s="20">
        <f t="shared" si="10"/>
        <v>0</v>
      </c>
      <c r="T209" s="21">
        <f t="shared" si="11"/>
        <v>0</v>
      </c>
    </row>
    <row r="210" spans="1:20" s="5" customFormat="1" ht="146.25" x14ac:dyDescent="0.2">
      <c r="A210" s="10" t="s">
        <v>775</v>
      </c>
      <c r="B210" s="11" t="s">
        <v>877</v>
      </c>
      <c r="C210" s="11" t="s">
        <v>878</v>
      </c>
      <c r="D210" s="11" t="s">
        <v>879</v>
      </c>
      <c r="E210" s="12" t="s">
        <v>880</v>
      </c>
      <c r="F210" s="38"/>
      <c r="G210" s="11"/>
      <c r="H210" s="27"/>
      <c r="I210" s="30"/>
      <c r="J210" s="13" t="s">
        <v>65</v>
      </c>
      <c r="K210" s="14">
        <v>11</v>
      </c>
      <c r="L210" s="15"/>
      <c r="M210" s="15"/>
      <c r="N210" s="15"/>
      <c r="O210" s="16"/>
      <c r="P210" s="17"/>
      <c r="Q210" s="19">
        <v>0</v>
      </c>
      <c r="R210" s="20">
        <f t="shared" si="9"/>
        <v>0</v>
      </c>
      <c r="S210" s="20">
        <f t="shared" si="10"/>
        <v>0</v>
      </c>
      <c r="T210" s="21">
        <f t="shared" si="11"/>
        <v>0</v>
      </c>
    </row>
    <row r="211" spans="1:20" s="5" customFormat="1" ht="33.75" x14ac:dyDescent="0.2">
      <c r="A211" s="10" t="s">
        <v>779</v>
      </c>
      <c r="B211" s="11" t="s">
        <v>20</v>
      </c>
      <c r="C211" s="11" t="s">
        <v>881</v>
      </c>
      <c r="D211" s="11" t="s">
        <v>882</v>
      </c>
      <c r="E211" s="12" t="s">
        <v>883</v>
      </c>
      <c r="F211" s="38"/>
      <c r="G211" s="11"/>
      <c r="H211" s="27"/>
      <c r="I211" s="30"/>
      <c r="J211" s="13" t="s">
        <v>65</v>
      </c>
      <c r="K211" s="14">
        <v>2</v>
      </c>
      <c r="L211" s="15"/>
      <c r="M211" s="15"/>
      <c r="N211" s="15"/>
      <c r="O211" s="16"/>
      <c r="P211" s="17"/>
      <c r="Q211" s="19">
        <v>0</v>
      </c>
      <c r="R211" s="20">
        <f t="shared" si="9"/>
        <v>0</v>
      </c>
      <c r="S211" s="20">
        <f t="shared" si="10"/>
        <v>0</v>
      </c>
      <c r="T211" s="21">
        <f t="shared" si="11"/>
        <v>0</v>
      </c>
    </row>
    <row r="212" spans="1:20" s="5" customFormat="1" ht="45" x14ac:dyDescent="0.2">
      <c r="A212" s="10" t="s">
        <v>783</v>
      </c>
      <c r="B212" s="11" t="s">
        <v>21</v>
      </c>
      <c r="C212" s="11" t="s">
        <v>884</v>
      </c>
      <c r="D212" s="11" t="s">
        <v>885</v>
      </c>
      <c r="E212" s="12" t="s">
        <v>886</v>
      </c>
      <c r="F212" s="38"/>
      <c r="G212" s="11"/>
      <c r="H212" s="27"/>
      <c r="I212" s="30"/>
      <c r="J212" s="13" t="s">
        <v>65</v>
      </c>
      <c r="K212" s="14">
        <v>5</v>
      </c>
      <c r="L212" s="15"/>
      <c r="M212" s="15"/>
      <c r="N212" s="15"/>
      <c r="O212" s="16"/>
      <c r="P212" s="17"/>
      <c r="Q212" s="19">
        <v>0</v>
      </c>
      <c r="R212" s="20">
        <f t="shared" si="9"/>
        <v>0</v>
      </c>
      <c r="S212" s="20">
        <f t="shared" si="10"/>
        <v>0</v>
      </c>
      <c r="T212" s="21">
        <f t="shared" si="11"/>
        <v>0</v>
      </c>
    </row>
    <row r="213" spans="1:20" s="5" customFormat="1" ht="112.5" x14ac:dyDescent="0.2">
      <c r="A213" s="10" t="s">
        <v>787</v>
      </c>
      <c r="B213" s="11" t="s">
        <v>420</v>
      </c>
      <c r="C213" s="11" t="s">
        <v>887</v>
      </c>
      <c r="D213" s="11" t="s">
        <v>888</v>
      </c>
      <c r="E213" s="12" t="s">
        <v>889</v>
      </c>
      <c r="F213" s="38"/>
      <c r="G213" s="11"/>
      <c r="H213" s="27"/>
      <c r="I213" s="30"/>
      <c r="J213" s="13" t="s">
        <v>65</v>
      </c>
      <c r="K213" s="14">
        <v>4</v>
      </c>
      <c r="L213" s="15"/>
      <c r="M213" s="15"/>
      <c r="N213" s="15"/>
      <c r="O213" s="16"/>
      <c r="P213" s="17"/>
      <c r="Q213" s="19">
        <v>0</v>
      </c>
      <c r="R213" s="20">
        <f t="shared" si="9"/>
        <v>0</v>
      </c>
      <c r="S213" s="20">
        <f t="shared" si="10"/>
        <v>0</v>
      </c>
      <c r="T213" s="21">
        <f t="shared" si="11"/>
        <v>0</v>
      </c>
    </row>
    <row r="214" spans="1:20" s="5" customFormat="1" ht="33.75" x14ac:dyDescent="0.2">
      <c r="A214" s="10" t="s">
        <v>791</v>
      </c>
      <c r="B214" s="11" t="s">
        <v>20</v>
      </c>
      <c r="C214" s="11" t="s">
        <v>890</v>
      </c>
      <c r="D214" s="11" t="s">
        <v>891</v>
      </c>
      <c r="E214" s="12" t="s">
        <v>892</v>
      </c>
      <c r="F214" s="38"/>
      <c r="G214" s="11"/>
      <c r="H214" s="27"/>
      <c r="I214" s="30"/>
      <c r="J214" s="13" t="s">
        <v>65</v>
      </c>
      <c r="K214" s="14">
        <v>10</v>
      </c>
      <c r="L214" s="15"/>
      <c r="M214" s="15"/>
      <c r="N214" s="15"/>
      <c r="O214" s="16"/>
      <c r="P214" s="17"/>
      <c r="Q214" s="19">
        <v>0</v>
      </c>
      <c r="R214" s="20">
        <f t="shared" si="9"/>
        <v>0</v>
      </c>
      <c r="S214" s="20">
        <f t="shared" si="10"/>
        <v>0</v>
      </c>
      <c r="T214" s="21">
        <f t="shared" si="11"/>
        <v>0</v>
      </c>
    </row>
    <row r="215" spans="1:20" s="5" customFormat="1" ht="56.25" x14ac:dyDescent="0.2">
      <c r="A215" s="10" t="s">
        <v>795</v>
      </c>
      <c r="B215" s="11" t="s">
        <v>28</v>
      </c>
      <c r="C215" s="11" t="s">
        <v>893</v>
      </c>
      <c r="D215" s="11" t="s">
        <v>894</v>
      </c>
      <c r="E215" s="12" t="s">
        <v>895</v>
      </c>
      <c r="F215" s="38"/>
      <c r="G215" s="11"/>
      <c r="H215" s="27"/>
      <c r="I215" s="30"/>
      <c r="J215" s="13" t="s">
        <v>65</v>
      </c>
      <c r="K215" s="14">
        <v>100</v>
      </c>
      <c r="L215" s="15"/>
      <c r="M215" s="15"/>
      <c r="N215" s="15"/>
      <c r="O215" s="16"/>
      <c r="P215" s="17"/>
      <c r="Q215" s="19">
        <v>0</v>
      </c>
      <c r="R215" s="20">
        <f t="shared" si="9"/>
        <v>0</v>
      </c>
      <c r="S215" s="20">
        <f t="shared" si="10"/>
        <v>0</v>
      </c>
      <c r="T215" s="21">
        <f t="shared" si="11"/>
        <v>0</v>
      </c>
    </row>
    <row r="216" spans="1:20" s="5" customFormat="1" ht="157.5" x14ac:dyDescent="0.2">
      <c r="A216" s="10" t="s">
        <v>799</v>
      </c>
      <c r="B216" s="11" t="s">
        <v>896</v>
      </c>
      <c r="C216" s="11" t="s">
        <v>897</v>
      </c>
      <c r="D216" s="11" t="s">
        <v>898</v>
      </c>
      <c r="E216" s="12" t="s">
        <v>899</v>
      </c>
      <c r="F216" s="38"/>
      <c r="G216" s="11"/>
      <c r="H216" s="27"/>
      <c r="I216" s="30"/>
      <c r="J216" s="13" t="s">
        <v>65</v>
      </c>
      <c r="K216" s="14">
        <v>149</v>
      </c>
      <c r="L216" s="15"/>
      <c r="M216" s="15"/>
      <c r="N216" s="15"/>
      <c r="O216" s="16"/>
      <c r="P216" s="17"/>
      <c r="Q216" s="19">
        <v>0</v>
      </c>
      <c r="R216" s="20">
        <f t="shared" si="9"/>
        <v>0</v>
      </c>
      <c r="S216" s="20">
        <f t="shared" si="10"/>
        <v>0</v>
      </c>
      <c r="T216" s="21">
        <f t="shared" si="11"/>
        <v>0</v>
      </c>
    </row>
    <row r="217" spans="1:20" s="5" customFormat="1" ht="33.75" x14ac:dyDescent="0.2">
      <c r="A217" s="10" t="s">
        <v>803</v>
      </c>
      <c r="B217" s="11" t="s">
        <v>20</v>
      </c>
      <c r="C217" s="11" t="s">
        <v>900</v>
      </c>
      <c r="D217" s="11" t="s">
        <v>901</v>
      </c>
      <c r="E217" s="12" t="s">
        <v>902</v>
      </c>
      <c r="F217" s="38"/>
      <c r="G217" s="11"/>
      <c r="H217" s="27"/>
      <c r="I217" s="30"/>
      <c r="J217" s="13" t="s">
        <v>65</v>
      </c>
      <c r="K217" s="14">
        <v>10</v>
      </c>
      <c r="L217" s="15"/>
      <c r="M217" s="15"/>
      <c r="N217" s="15"/>
      <c r="O217" s="16"/>
      <c r="P217" s="17"/>
      <c r="Q217" s="19">
        <v>0</v>
      </c>
      <c r="R217" s="20">
        <f t="shared" si="9"/>
        <v>0</v>
      </c>
      <c r="S217" s="20">
        <f t="shared" si="10"/>
        <v>0</v>
      </c>
      <c r="T217" s="21">
        <f t="shared" si="11"/>
        <v>0</v>
      </c>
    </row>
    <row r="218" spans="1:20" s="5" customFormat="1" ht="56.25" x14ac:dyDescent="0.2">
      <c r="A218" s="10" t="s">
        <v>807</v>
      </c>
      <c r="B218" s="11" t="s">
        <v>25</v>
      </c>
      <c r="C218" s="11" t="s">
        <v>903</v>
      </c>
      <c r="D218" s="11" t="s">
        <v>904</v>
      </c>
      <c r="E218" s="12" t="s">
        <v>905</v>
      </c>
      <c r="F218" s="38"/>
      <c r="G218" s="11"/>
      <c r="H218" s="27"/>
      <c r="I218" s="30"/>
      <c r="J218" s="13" t="s">
        <v>107</v>
      </c>
      <c r="K218" s="14">
        <v>60</v>
      </c>
      <c r="L218" s="15"/>
      <c r="M218" s="15"/>
      <c r="N218" s="15"/>
      <c r="O218" s="16"/>
      <c r="P218" s="17"/>
      <c r="Q218" s="19">
        <v>0</v>
      </c>
      <c r="R218" s="20">
        <f t="shared" si="9"/>
        <v>0</v>
      </c>
      <c r="S218" s="20">
        <f t="shared" si="10"/>
        <v>0</v>
      </c>
      <c r="T218" s="21">
        <f t="shared" si="11"/>
        <v>0</v>
      </c>
    </row>
    <row r="219" spans="1:20" s="5" customFormat="1" ht="56.25" x14ac:dyDescent="0.2">
      <c r="A219" s="10" t="s">
        <v>811</v>
      </c>
      <c r="B219" s="11" t="s">
        <v>25</v>
      </c>
      <c r="C219" s="11" t="s">
        <v>906</v>
      </c>
      <c r="D219" s="11" t="s">
        <v>907</v>
      </c>
      <c r="E219" s="12" t="s">
        <v>908</v>
      </c>
      <c r="F219" s="38"/>
      <c r="G219" s="11"/>
      <c r="H219" s="27"/>
      <c r="I219" s="30"/>
      <c r="J219" s="13" t="s">
        <v>107</v>
      </c>
      <c r="K219" s="14">
        <v>100</v>
      </c>
      <c r="L219" s="15"/>
      <c r="M219" s="15"/>
      <c r="N219" s="15"/>
      <c r="O219" s="16"/>
      <c r="P219" s="17"/>
      <c r="Q219" s="19">
        <v>0</v>
      </c>
      <c r="R219" s="20">
        <f t="shared" si="9"/>
        <v>0</v>
      </c>
      <c r="S219" s="20">
        <f t="shared" si="10"/>
        <v>0</v>
      </c>
      <c r="T219" s="21">
        <f t="shared" si="11"/>
        <v>0</v>
      </c>
    </row>
    <row r="220" spans="1:20" s="5" customFormat="1" ht="123.75" x14ac:dyDescent="0.2">
      <c r="A220" s="10" t="s">
        <v>815</v>
      </c>
      <c r="B220" s="11" t="s">
        <v>21</v>
      </c>
      <c r="C220" s="11" t="s">
        <v>909</v>
      </c>
      <c r="D220" s="11" t="s">
        <v>910</v>
      </c>
      <c r="E220" s="12" t="s">
        <v>911</v>
      </c>
      <c r="F220" s="38"/>
      <c r="G220" s="11"/>
      <c r="H220" s="27"/>
      <c r="I220" s="30"/>
      <c r="J220" s="13" t="s">
        <v>107</v>
      </c>
      <c r="K220" s="14">
        <v>180</v>
      </c>
      <c r="L220" s="15"/>
      <c r="M220" s="15"/>
      <c r="N220" s="15"/>
      <c r="O220" s="16"/>
      <c r="P220" s="17"/>
      <c r="Q220" s="19">
        <v>0</v>
      </c>
      <c r="R220" s="20">
        <f t="shared" si="9"/>
        <v>0</v>
      </c>
      <c r="S220" s="20">
        <f t="shared" si="10"/>
        <v>0</v>
      </c>
      <c r="T220" s="21">
        <f t="shared" si="11"/>
        <v>0</v>
      </c>
    </row>
    <row r="221" spans="1:20" s="5" customFormat="1" ht="157.5" x14ac:dyDescent="0.2">
      <c r="A221" s="10" t="s">
        <v>819</v>
      </c>
      <c r="B221" s="11" t="s">
        <v>912</v>
      </c>
      <c r="C221" s="11" t="s">
        <v>913</v>
      </c>
      <c r="D221" s="11" t="s">
        <v>914</v>
      </c>
      <c r="E221" s="12" t="s">
        <v>915</v>
      </c>
      <c r="F221" s="38"/>
      <c r="G221" s="11"/>
      <c r="H221" s="27"/>
      <c r="I221" s="30"/>
      <c r="J221" s="13" t="s">
        <v>107</v>
      </c>
      <c r="K221" s="14">
        <v>611</v>
      </c>
      <c r="L221" s="15"/>
      <c r="M221" s="15"/>
      <c r="N221" s="15"/>
      <c r="O221" s="16"/>
      <c r="P221" s="17"/>
      <c r="Q221" s="19">
        <v>0</v>
      </c>
      <c r="R221" s="20">
        <f t="shared" si="9"/>
        <v>0</v>
      </c>
      <c r="S221" s="20">
        <f t="shared" si="10"/>
        <v>0</v>
      </c>
      <c r="T221" s="21">
        <f t="shared" si="11"/>
        <v>0</v>
      </c>
    </row>
    <row r="222" spans="1:20" s="5" customFormat="1" ht="135" x14ac:dyDescent="0.2">
      <c r="A222" s="10" t="s">
        <v>823</v>
      </c>
      <c r="B222" s="11" t="s">
        <v>508</v>
      </c>
      <c r="C222" s="11" t="s">
        <v>916</v>
      </c>
      <c r="D222" s="11" t="s">
        <v>917</v>
      </c>
      <c r="E222" s="12" t="s">
        <v>918</v>
      </c>
      <c r="F222" s="38"/>
      <c r="G222" s="11"/>
      <c r="H222" s="27"/>
      <c r="I222" s="30"/>
      <c r="J222" s="13" t="s">
        <v>107</v>
      </c>
      <c r="K222" s="14">
        <v>610</v>
      </c>
      <c r="L222" s="15"/>
      <c r="M222" s="15"/>
      <c r="N222" s="15"/>
      <c r="O222" s="16"/>
      <c r="P222" s="17"/>
      <c r="Q222" s="19">
        <v>0</v>
      </c>
      <c r="R222" s="20">
        <f t="shared" si="9"/>
        <v>0</v>
      </c>
      <c r="S222" s="20">
        <f t="shared" si="10"/>
        <v>0</v>
      </c>
      <c r="T222" s="21">
        <f t="shared" si="11"/>
        <v>0</v>
      </c>
    </row>
    <row r="223" spans="1:20" s="5" customFormat="1" ht="33.75" x14ac:dyDescent="0.2">
      <c r="A223" s="10" t="s">
        <v>827</v>
      </c>
      <c r="B223" s="11" t="s">
        <v>20</v>
      </c>
      <c r="C223" s="11" t="s">
        <v>919</v>
      </c>
      <c r="D223" s="11" t="s">
        <v>920</v>
      </c>
      <c r="E223" s="12" t="s">
        <v>921</v>
      </c>
      <c r="F223" s="38"/>
      <c r="G223" s="11"/>
      <c r="H223" s="27"/>
      <c r="I223" s="30"/>
      <c r="J223" s="13" t="s">
        <v>107</v>
      </c>
      <c r="K223" s="14">
        <v>300</v>
      </c>
      <c r="L223" s="15"/>
      <c r="M223" s="15"/>
      <c r="N223" s="15"/>
      <c r="O223" s="16"/>
      <c r="P223" s="17"/>
      <c r="Q223" s="19">
        <v>0</v>
      </c>
      <c r="R223" s="20">
        <f t="shared" si="9"/>
        <v>0</v>
      </c>
      <c r="S223" s="20">
        <f t="shared" si="10"/>
        <v>0</v>
      </c>
      <c r="T223" s="21">
        <f t="shared" si="11"/>
        <v>0</v>
      </c>
    </row>
    <row r="224" spans="1:20" s="5" customFormat="1" ht="33.75" x14ac:dyDescent="0.2">
      <c r="A224" s="10" t="s">
        <v>832</v>
      </c>
      <c r="B224" s="11" t="s">
        <v>20</v>
      </c>
      <c r="C224" s="11" t="s">
        <v>922</v>
      </c>
      <c r="D224" s="11" t="s">
        <v>923</v>
      </c>
      <c r="E224" s="12" t="s">
        <v>924</v>
      </c>
      <c r="F224" s="38"/>
      <c r="G224" s="11"/>
      <c r="H224" s="27"/>
      <c r="I224" s="30"/>
      <c r="J224" s="13" t="s">
        <v>107</v>
      </c>
      <c r="K224" s="14">
        <v>300</v>
      </c>
      <c r="L224" s="15"/>
      <c r="M224" s="15"/>
      <c r="N224" s="15"/>
      <c r="O224" s="16"/>
      <c r="P224" s="17"/>
      <c r="Q224" s="19">
        <v>0</v>
      </c>
      <c r="R224" s="20">
        <f t="shared" si="9"/>
        <v>0</v>
      </c>
      <c r="S224" s="20">
        <f t="shared" si="10"/>
        <v>0</v>
      </c>
      <c r="T224" s="21">
        <f t="shared" si="11"/>
        <v>0</v>
      </c>
    </row>
    <row r="225" spans="1:20" s="5" customFormat="1" ht="168.75" x14ac:dyDescent="0.2">
      <c r="A225" s="10" t="s">
        <v>836</v>
      </c>
      <c r="B225" s="11" t="s">
        <v>508</v>
      </c>
      <c r="C225" s="11" t="s">
        <v>925</v>
      </c>
      <c r="D225" s="11" t="s">
        <v>926</v>
      </c>
      <c r="E225" s="12" t="s">
        <v>927</v>
      </c>
      <c r="F225" s="38"/>
      <c r="G225" s="11"/>
      <c r="H225" s="27"/>
      <c r="I225" s="30"/>
      <c r="J225" s="13" t="s">
        <v>107</v>
      </c>
      <c r="K225" s="14">
        <v>556</v>
      </c>
      <c r="L225" s="15"/>
      <c r="M225" s="15"/>
      <c r="N225" s="15"/>
      <c r="O225" s="16"/>
      <c r="P225" s="17"/>
      <c r="Q225" s="19">
        <v>0</v>
      </c>
      <c r="R225" s="20">
        <f t="shared" si="9"/>
        <v>0</v>
      </c>
      <c r="S225" s="20">
        <f t="shared" si="10"/>
        <v>0</v>
      </c>
      <c r="T225" s="21">
        <f t="shared" si="11"/>
        <v>0</v>
      </c>
    </row>
    <row r="226" spans="1:20" s="5" customFormat="1" ht="33.75" x14ac:dyDescent="0.2">
      <c r="A226" s="10" t="s">
        <v>840</v>
      </c>
      <c r="B226" s="11" t="s">
        <v>20</v>
      </c>
      <c r="C226" s="11" t="s">
        <v>928</v>
      </c>
      <c r="D226" s="11" t="s">
        <v>929</v>
      </c>
      <c r="E226" s="12" t="s">
        <v>930</v>
      </c>
      <c r="F226" s="38"/>
      <c r="G226" s="11"/>
      <c r="H226" s="27"/>
      <c r="I226" s="30"/>
      <c r="J226" s="13" t="s">
        <v>107</v>
      </c>
      <c r="K226" s="14">
        <v>300</v>
      </c>
      <c r="L226" s="15"/>
      <c r="M226" s="15"/>
      <c r="N226" s="15"/>
      <c r="O226" s="16"/>
      <c r="P226" s="17"/>
      <c r="Q226" s="19">
        <v>0</v>
      </c>
      <c r="R226" s="20">
        <f t="shared" si="9"/>
        <v>0</v>
      </c>
      <c r="S226" s="20">
        <f t="shared" si="10"/>
        <v>0</v>
      </c>
      <c r="T226" s="21">
        <f t="shared" si="11"/>
        <v>0</v>
      </c>
    </row>
    <row r="227" spans="1:20" s="5" customFormat="1" ht="135" x14ac:dyDescent="0.2">
      <c r="A227" s="10" t="s">
        <v>844</v>
      </c>
      <c r="B227" s="11" t="s">
        <v>508</v>
      </c>
      <c r="C227" s="11" t="s">
        <v>931</v>
      </c>
      <c r="D227" s="11" t="s">
        <v>932</v>
      </c>
      <c r="E227" s="12" t="s">
        <v>933</v>
      </c>
      <c r="F227" s="38"/>
      <c r="G227" s="11"/>
      <c r="H227" s="27"/>
      <c r="I227" s="30"/>
      <c r="J227" s="13" t="s">
        <v>107</v>
      </c>
      <c r="K227" s="14">
        <v>570</v>
      </c>
      <c r="L227" s="15"/>
      <c r="M227" s="15"/>
      <c r="N227" s="15"/>
      <c r="O227" s="16"/>
      <c r="P227" s="17"/>
      <c r="Q227" s="19">
        <v>0</v>
      </c>
      <c r="R227" s="20">
        <f t="shared" si="9"/>
        <v>0</v>
      </c>
      <c r="S227" s="20">
        <f t="shared" si="10"/>
        <v>0</v>
      </c>
      <c r="T227" s="21">
        <f t="shared" si="11"/>
        <v>0</v>
      </c>
    </row>
    <row r="228" spans="1:20" s="5" customFormat="1" ht="33.75" x14ac:dyDescent="0.2">
      <c r="A228" s="10" t="s">
        <v>848</v>
      </c>
      <c r="B228" s="11" t="s">
        <v>20</v>
      </c>
      <c r="C228" s="11" t="s">
        <v>934</v>
      </c>
      <c r="D228" s="11" t="s">
        <v>935</v>
      </c>
      <c r="E228" s="12" t="s">
        <v>936</v>
      </c>
      <c r="F228" s="38"/>
      <c r="G228" s="11"/>
      <c r="H228" s="27"/>
      <c r="I228" s="30"/>
      <c r="J228" s="13" t="s">
        <v>107</v>
      </c>
      <c r="K228" s="14">
        <v>50</v>
      </c>
      <c r="L228" s="15"/>
      <c r="M228" s="15"/>
      <c r="N228" s="15"/>
      <c r="O228" s="16"/>
      <c r="P228" s="17"/>
      <c r="Q228" s="19">
        <v>0</v>
      </c>
      <c r="R228" s="20">
        <f t="shared" si="9"/>
        <v>0</v>
      </c>
      <c r="S228" s="20">
        <f t="shared" si="10"/>
        <v>0</v>
      </c>
      <c r="T228" s="21">
        <f t="shared" si="11"/>
        <v>0</v>
      </c>
    </row>
    <row r="229" spans="1:20" s="5" customFormat="1" ht="45" x14ac:dyDescent="0.2">
      <c r="A229" s="10" t="s">
        <v>852</v>
      </c>
      <c r="B229" s="11" t="s">
        <v>21</v>
      </c>
      <c r="C229" s="11" t="s">
        <v>937</v>
      </c>
      <c r="D229" s="11" t="s">
        <v>938</v>
      </c>
      <c r="E229" s="12" t="s">
        <v>939</v>
      </c>
      <c r="F229" s="38"/>
      <c r="G229" s="11"/>
      <c r="H229" s="27"/>
      <c r="I229" s="30"/>
      <c r="J229" s="13" t="s">
        <v>65</v>
      </c>
      <c r="K229" s="14">
        <v>7</v>
      </c>
      <c r="L229" s="15"/>
      <c r="M229" s="15"/>
      <c r="N229" s="15"/>
      <c r="O229" s="16"/>
      <c r="P229" s="17"/>
      <c r="Q229" s="19">
        <v>0</v>
      </c>
      <c r="R229" s="20">
        <f t="shared" si="9"/>
        <v>0</v>
      </c>
      <c r="S229" s="20">
        <f t="shared" si="10"/>
        <v>0</v>
      </c>
      <c r="T229" s="21">
        <f t="shared" si="11"/>
        <v>0</v>
      </c>
    </row>
    <row r="230" spans="1:20" s="5" customFormat="1" ht="45" x14ac:dyDescent="0.2">
      <c r="A230" s="10" t="s">
        <v>856</v>
      </c>
      <c r="B230" s="11" t="s">
        <v>21</v>
      </c>
      <c r="C230" s="11" t="s">
        <v>940</v>
      </c>
      <c r="D230" s="11" t="s">
        <v>941</v>
      </c>
      <c r="E230" s="12" t="s">
        <v>942</v>
      </c>
      <c r="F230" s="38"/>
      <c r="G230" s="11"/>
      <c r="H230" s="27"/>
      <c r="I230" s="30"/>
      <c r="J230" s="13" t="s">
        <v>65</v>
      </c>
      <c r="K230" s="14">
        <v>7</v>
      </c>
      <c r="L230" s="15"/>
      <c r="M230" s="15"/>
      <c r="N230" s="15"/>
      <c r="O230" s="16"/>
      <c r="P230" s="17"/>
      <c r="Q230" s="19">
        <v>0</v>
      </c>
      <c r="R230" s="20">
        <f t="shared" si="9"/>
        <v>0</v>
      </c>
      <c r="S230" s="20">
        <f t="shared" si="10"/>
        <v>0</v>
      </c>
      <c r="T230" s="21">
        <f t="shared" si="11"/>
        <v>0</v>
      </c>
    </row>
    <row r="231" spans="1:20" s="5" customFormat="1" ht="56.25" x14ac:dyDescent="0.2">
      <c r="A231" s="10" t="s">
        <v>860</v>
      </c>
      <c r="B231" s="11" t="s">
        <v>28</v>
      </c>
      <c r="C231" s="11" t="s">
        <v>943</v>
      </c>
      <c r="D231" s="11" t="s">
        <v>944</v>
      </c>
      <c r="E231" s="12" t="s">
        <v>945</v>
      </c>
      <c r="F231" s="38"/>
      <c r="G231" s="11"/>
      <c r="H231" s="27"/>
      <c r="I231" s="30"/>
      <c r="J231" s="13" t="s">
        <v>65</v>
      </c>
      <c r="K231" s="14">
        <v>6</v>
      </c>
      <c r="L231" s="15"/>
      <c r="M231" s="15"/>
      <c r="N231" s="15"/>
      <c r="O231" s="16"/>
      <c r="P231" s="17"/>
      <c r="Q231" s="19">
        <v>0</v>
      </c>
      <c r="R231" s="20">
        <f t="shared" si="9"/>
        <v>0</v>
      </c>
      <c r="S231" s="20">
        <f t="shared" si="10"/>
        <v>0</v>
      </c>
      <c r="T231" s="21">
        <f t="shared" si="11"/>
        <v>0</v>
      </c>
    </row>
    <row r="232" spans="1:20" ht="11.1" customHeight="1" x14ac:dyDescent="0.2">
      <c r="A232" s="39" t="s">
        <v>957</v>
      </c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1"/>
      <c r="R232" s="22">
        <f>SUM(R12:R231)</f>
        <v>0</v>
      </c>
      <c r="S232" s="22">
        <f t="shared" ref="S232:T232" si="12">SUM(S12:S231)</f>
        <v>0</v>
      </c>
      <c r="T232" s="22">
        <f t="shared" si="12"/>
        <v>0</v>
      </c>
    </row>
    <row r="233" spans="1:20" ht="11.1" customHeight="1" x14ac:dyDescent="0.2">
      <c r="A233" s="28" t="s">
        <v>946</v>
      </c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9" t="s">
        <v>956</v>
      </c>
      <c r="M233" s="29"/>
      <c r="N233" s="29"/>
      <c r="O233" s="29"/>
      <c r="P233" s="29"/>
      <c r="Q233" s="29"/>
      <c r="R233" s="29"/>
      <c r="S233" s="29"/>
      <c r="T233" s="29"/>
    </row>
    <row r="234" spans="1:20" ht="24.75" customHeight="1" x14ac:dyDescent="0.2">
      <c r="A234" s="25" t="s">
        <v>958</v>
      </c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9" t="s">
        <v>956</v>
      </c>
      <c r="M234" s="29"/>
      <c r="N234" s="29"/>
      <c r="O234" s="29"/>
      <c r="P234" s="29"/>
      <c r="Q234" s="29"/>
      <c r="R234" s="29"/>
      <c r="S234" s="29"/>
      <c r="T234" s="29"/>
    </row>
    <row r="235" spans="1:20" ht="11.1" customHeight="1" x14ac:dyDescent="0.2">
      <c r="A235" s="25" t="s">
        <v>955</v>
      </c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4"/>
      <c r="M235" s="24"/>
      <c r="N235" s="24"/>
      <c r="O235" s="24"/>
      <c r="P235" s="24"/>
      <c r="Q235" s="24"/>
      <c r="R235" s="24"/>
      <c r="S235" s="24"/>
      <c r="T235" s="24"/>
    </row>
    <row r="236" spans="1:20" ht="39.75" customHeight="1" x14ac:dyDescent="0.2">
      <c r="A236" s="25" t="s">
        <v>953</v>
      </c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3" t="s">
        <v>954</v>
      </c>
      <c r="M236" s="24"/>
      <c r="N236" s="24"/>
      <c r="O236" s="24"/>
      <c r="P236" s="24"/>
      <c r="Q236" s="24"/>
      <c r="R236" s="24"/>
      <c r="S236" s="24"/>
      <c r="T236" s="24"/>
    </row>
    <row r="237" spans="1:20" ht="15" customHeight="1" x14ac:dyDescent="0.2"/>
    <row r="238" spans="1:20" ht="15" customHeight="1" x14ac:dyDescent="0.2">
      <c r="A238" s="4" t="s">
        <v>947</v>
      </c>
      <c r="I238" s="6"/>
    </row>
    <row r="239" spans="1:20" ht="11.45" customHeight="1" x14ac:dyDescent="0.2">
      <c r="C239" s="1" t="s">
        <v>959</v>
      </c>
    </row>
  </sheetData>
  <mergeCells count="39">
    <mergeCell ref="F12:F231"/>
    <mergeCell ref="Q8:Q10"/>
    <mergeCell ref="A232:Q232"/>
    <mergeCell ref="D8:G8"/>
    <mergeCell ref="T8:T10"/>
    <mergeCell ref="H8:H10"/>
    <mergeCell ref="I8:I10"/>
    <mergeCell ref="J8:J10"/>
    <mergeCell ref="L8:P8"/>
    <mergeCell ref="R8:R10"/>
    <mergeCell ref="S8:S10"/>
    <mergeCell ref="P1:T1"/>
    <mergeCell ref="A2:K2"/>
    <mergeCell ref="B3:F3"/>
    <mergeCell ref="A7:A10"/>
    <mergeCell ref="B7:B10"/>
    <mergeCell ref="C7:C10"/>
    <mergeCell ref="D7:K7"/>
    <mergeCell ref="L7:T7"/>
    <mergeCell ref="D9:D10"/>
    <mergeCell ref="E9:E10"/>
    <mergeCell ref="F9:F10"/>
    <mergeCell ref="G9:G10"/>
    <mergeCell ref="L236:T236"/>
    <mergeCell ref="L235:T235"/>
    <mergeCell ref="A236:K236"/>
    <mergeCell ref="M9:M10"/>
    <mergeCell ref="N9:N10"/>
    <mergeCell ref="O9:O10"/>
    <mergeCell ref="P9:P10"/>
    <mergeCell ref="H12:H231"/>
    <mergeCell ref="A233:K233"/>
    <mergeCell ref="L233:T233"/>
    <mergeCell ref="A234:K234"/>
    <mergeCell ref="L234:T234"/>
    <mergeCell ref="L9:L10"/>
    <mergeCell ref="I12:I231"/>
    <mergeCell ref="K8:K10"/>
    <mergeCell ref="A235:K235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Стукан Светлана Викторовна</cp:lastModifiedBy>
  <dcterms:modified xsi:type="dcterms:W3CDTF">2022-11-02T06:28:54Z</dcterms:modified>
</cp:coreProperties>
</file>