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5-БНГРЭ-2022 Поставка компрессоров и комплектующих к ним в 2023г\1 Запрос\Формы 6к, 6т\"/>
    </mc:Choice>
  </mc:AlternateContent>
  <xr:revisionPtr revIDLastSave="0" documentId="13_ncr:1_{136B1919-719B-4257-B18A-28437181F5B9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S14" i="1"/>
  <c r="T14" i="1" s="1"/>
  <c r="U14" i="1" s="1"/>
  <c r="S15" i="1"/>
  <c r="S16" i="1"/>
  <c r="T16" i="1" s="1"/>
  <c r="U16" i="1" s="1"/>
  <c r="S17" i="1"/>
  <c r="S18" i="1"/>
  <c r="T18" i="1" s="1"/>
  <c r="U18" i="1" s="1"/>
  <c r="S19" i="1"/>
  <c r="S20" i="1"/>
  <c r="T20" i="1" s="1"/>
  <c r="U20" i="1" s="1"/>
  <c r="S21" i="1"/>
  <c r="T13" i="1"/>
  <c r="U13" i="1" s="1"/>
  <c r="T17" i="1"/>
  <c r="U17" i="1" s="1"/>
  <c r="T21" i="1"/>
  <c r="U21" i="1" s="1"/>
  <c r="T15" i="1"/>
  <c r="U15" i="1" s="1"/>
  <c r="T19" i="1"/>
  <c r="U19" i="1" s="1"/>
  <c r="S12" i="1"/>
  <c r="T12" i="1" s="1"/>
  <c r="T22" i="1" l="1"/>
  <c r="S22" i="1"/>
  <c r="U12" i="1"/>
  <c r="U22" i="1" s="1"/>
</calcChain>
</file>

<file path=xl/sharedStrings.xml><?xml version="1.0" encoding="utf-8"?>
<sst xmlns="http://schemas.openxmlformats.org/spreadsheetml/2006/main" count="115" uniqueCount="94">
  <si>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</si>
  <si>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</si>
  <si>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</si>
  <si>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</si>
  <si>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</si>
  <si>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</si>
  <si>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</si>
  <si>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</si>
  <si>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</si>
  <si>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</si>
  <si>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</si>
  <si>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</si>
  <si>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</si>
  <si>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</si>
  <si>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</si>
  <si>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</si>
  <si>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</si>
  <si>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</si>
  <si>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</si>
  <si>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</si>
  <si>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</si>
  <si>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</si>
  <si>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</si>
  <si>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</si>
  <si>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</si>
  <si>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</si>
  <si>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</si>
  <si>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</si>
  <si>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</si>
  <si>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</si>
  <si>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</si>
  <si>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</si>
  <si>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</si>
  <si>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</si>
  <si>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</si>
  <si>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</si>
  <si>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</si>
  <si>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</si>
  <si>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</si>
  <si>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</si>
  <si>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</si>
  <si>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</si>
  <si>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</si>
  <si>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</si>
  <si>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</si>
  <si>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</si>
  <si>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</si>
  <si>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</si>
  <si>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</si>
  <si>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</si>
  <si>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</si>
  <si>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</si>
  <si>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</si>
  <si>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График поставки МТР</t>
  </si>
  <si>
    <t>Согласен/не согласен (указать свои условия)
(формулировку не менять, указать точное количество процентов и дней)</t>
  </si>
  <si>
    <t>4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</si>
  <si>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</si>
  <si>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шт</t>
  </si>
  <si>
    <t>Форма 6.3к «Коммерческое предложение»</t>
  </si>
  <si>
    <t xml:space="preserve">Гарантийный срок: </t>
  </si>
  <si>
    <t xml:space="preserve">м.п. </t>
  </si>
  <si>
    <t>ПДО №85-БНГРЭ-2022 "Поставка компрессоров и комплектующих к ним в 2023 году"</t>
  </si>
  <si>
    <t>№1 837 из Куюмбинский ЛУ Куст №2, №1 838 из Куюмбинский ЛУ Куст №106, №1 839 из Куюмбинский ЛУ Куст №14, №1 840 из Куюмбинский ЛУ Куст №34</t>
  </si>
  <si>
    <t>28040000020</t>
  </si>
  <si>
    <t>Датчик давления Атлас GA55V-75V</t>
  </si>
  <si>
    <t>№3 826 из Куюмбинский ЛУ Куст №2, №3 827 из Юрубчено-Тохомское М №41, №3 828 из Куюмбинский ЛУ Куст №106, №3 829 из Куюмбинский ЛУ Куст №14, №3 830 из Куюмбинский ЛУ Куст №34, №3 831 из Терско-Камовский ЛУ Куст №73</t>
  </si>
  <si>
    <t>28040000029</t>
  </si>
  <si>
    <t>Клапан предохранительный 00191580</t>
  </si>
  <si>
    <t>№7 892 из Куюмбинский ЛУ Куст №2, №7 893 из Куюмбинский ЛУ Куст №106, №7 894 из Куюмбинский ЛУ Куст №14, №7 895 из Куюмбинский ЛУ Куст №34</t>
  </si>
  <si>
    <t>28040000019</t>
  </si>
  <si>
    <t>Муфта Атлас 00151195</t>
  </si>
  <si>
    <t>№12 495 из Куюмбинский ЛУ Куст №2, №12 496 из Куюмбинский ЛУ Куст №106, №12 497 из Куюмбинский ЛУ Куст №14, №12 498 из Куюмбинский ЛУ Куст №34</t>
  </si>
  <si>
    <t>28040000025</t>
  </si>
  <si>
    <t>Ремкомплект клапан впускной Атлас GA55V-75V</t>
  </si>
  <si>
    <t>№12 501 из Куюмбинский ЛУ Куст №2</t>
  </si>
  <si>
    <t>28040000024</t>
  </si>
  <si>
    <t>Ремкомплект клапан минимального давления Атлас GA55V-75V</t>
  </si>
  <si>
    <t>№12 504 из Куюмбинский ЛУ Куст №2, №12 505 из Куюмбинский ЛУ Куст №106, №12 506 из Куюмбинский ЛУ Куст №14, №12 507 из Куюмбинский ЛУ Куст №34</t>
  </si>
  <si>
    <t>28040000023</t>
  </si>
  <si>
    <t>Ремкомплект клапан-термостат Атлас GA55V-75V</t>
  </si>
  <si>
    <t>№12 522 из Куюмбинский ЛУ Куст №2</t>
  </si>
  <si>
    <t>28040000026</t>
  </si>
  <si>
    <t>Ремкомплект уплотнения компрессора Атлас GA55V-75V</t>
  </si>
  <si>
    <t>№13 412 из Куюмбинский ЛУ Куст №2, №13 413 из Куюмбинский ЛУ Куст №106, №13 414 из Куюмбинский ЛУ Куст №14, №13 415 из Куюмбинский ЛУ Куст №34</t>
  </si>
  <si>
    <t>28040000018</t>
  </si>
  <si>
    <t>Сепаратор Атлас 00254089</t>
  </si>
  <si>
    <t>№15 843 из Куюмбинский ЛУ Куст №2, №15 844 из Куюмбинский ЛУ Куст №106, №15 845 из Куюмбинский ЛУ Куст №14, №15 846 из Куюмбинский ЛУ Куст №34</t>
  </si>
  <si>
    <t>11040301002</t>
  </si>
  <si>
    <t xml:space="preserve">Фильтр воздушный 1622 1855 01 для компрессора Atlas Copco </t>
  </si>
  <si>
    <t>№15 920 из Куюмбинский ЛУ Куст №2, №15 921 из Куюмбинский ЛУ Куст №106, №15 922 из Куюмбинский ЛУ Куст №14, №15 923 из Куюмбинский ЛУ Куст №34</t>
  </si>
  <si>
    <t>11040301001</t>
  </si>
  <si>
    <t>Фильтр масляный 1625 7525 01 для компрессора Atlas Copco</t>
  </si>
  <si>
    <t>Базис поставки - место отгрузки товара: Красноярский край, Богучанский район, п. Таежный, код получателя - 895807</t>
  </si>
  <si>
    <t>компл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</si>
</sst>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right" vertical="center" wrapText="1"/>
    </xf>
    <xf numFmtId="1" fontId="8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center" vertical="center" textRotation="90"/>
    </xf>
    <xf numFmtId="0" fontId="7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9"/>
  <sheetViews>
    <sheetView tabSelected="1" workbookViewId="0">
      <selection activeCell="E12" sqref="E12:E21"/>
    </sheetView>
  </sheetViews>
  <sheetFormatPr defaultRowHeight="15" x14ac:dyDescent="0.25"/>
  <cols>
    <col min="1" max="1" width="4.85546875" customWidth="1"/>
    <col min="2" max="2" width="5.5703125" customWidth="1"/>
    <col min="3" max="3" width="31.42578125" customWidth="1"/>
    <col min="4" max="4" width="10.28515625" customWidth="1"/>
    <col min="5" max="5" width="32.140625" customWidth="1"/>
    <col min="6" max="6" width="5.5703125" customWidth="1"/>
    <col min="7" max="7" width="6.710937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9.7109375" customWidth="1"/>
    <col min="13" max="13" width="22.5703125" customWidth="1"/>
    <col min="14" max="17" width="9" customWidth="1"/>
    <col min="18" max="18" width="8.7109375" customWidth="1"/>
    <col min="19" max="21" width="9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 t="s">
        <v>58</v>
      </c>
      <c r="R1" s="21"/>
      <c r="S1" s="21"/>
      <c r="T1" s="21"/>
      <c r="U1" s="21"/>
    </row>
    <row r="2" spans="1:2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2"/>
      <c r="B3" s="23" t="s">
        <v>1</v>
      </c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61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4" t="s">
        <v>3</v>
      </c>
      <c r="B7" s="25" t="s">
        <v>4</v>
      </c>
      <c r="C7" s="25" t="s">
        <v>5</v>
      </c>
      <c r="D7" s="26" t="s">
        <v>6</v>
      </c>
      <c r="E7" s="26"/>
      <c r="F7" s="26"/>
      <c r="G7" s="26"/>
      <c r="H7" s="26"/>
      <c r="I7" s="26"/>
      <c r="J7" s="26"/>
      <c r="K7" s="26"/>
      <c r="L7" s="26"/>
      <c r="M7" s="26" t="s">
        <v>7</v>
      </c>
      <c r="N7" s="26"/>
      <c r="O7" s="26"/>
      <c r="P7" s="26"/>
      <c r="Q7" s="26"/>
      <c r="R7" s="26"/>
      <c r="S7" s="26"/>
      <c r="T7" s="26"/>
      <c r="U7" s="26"/>
    </row>
    <row r="8" spans="1:21" x14ac:dyDescent="0.25">
      <c r="A8" s="24"/>
      <c r="B8" s="25"/>
      <c r="C8" s="25"/>
      <c r="D8" s="27" t="s">
        <v>8</v>
      </c>
      <c r="E8" s="27"/>
      <c r="F8" s="27"/>
      <c r="G8" s="27"/>
      <c r="H8" s="24" t="s">
        <v>9</v>
      </c>
      <c r="I8" s="24" t="s">
        <v>10</v>
      </c>
      <c r="J8" s="25" t="s">
        <v>11</v>
      </c>
      <c r="K8" s="25" t="s">
        <v>12</v>
      </c>
      <c r="L8" s="33" t="s">
        <v>53</v>
      </c>
      <c r="M8" s="27" t="s">
        <v>13</v>
      </c>
      <c r="N8" s="27"/>
      <c r="O8" s="27"/>
      <c r="P8" s="27"/>
      <c r="Q8" s="27"/>
      <c r="R8" s="28" t="s">
        <v>14</v>
      </c>
      <c r="S8" s="28" t="s">
        <v>15</v>
      </c>
      <c r="T8" s="28" t="s">
        <v>16</v>
      </c>
      <c r="U8" s="28" t="s">
        <v>17</v>
      </c>
    </row>
    <row r="9" spans="1:21" x14ac:dyDescent="0.25">
      <c r="A9" s="24"/>
      <c r="B9" s="25"/>
      <c r="C9" s="25"/>
      <c r="D9" s="29" t="s">
        <v>18</v>
      </c>
      <c r="E9" s="29" t="s">
        <v>19</v>
      </c>
      <c r="F9" s="29" t="s">
        <v>20</v>
      </c>
      <c r="G9" s="29" t="s">
        <v>21</v>
      </c>
      <c r="H9" s="24"/>
      <c r="I9" s="24"/>
      <c r="J9" s="25"/>
      <c r="K9" s="25"/>
      <c r="L9" s="33"/>
      <c r="M9" s="32" t="s">
        <v>19</v>
      </c>
      <c r="N9" s="32" t="s">
        <v>22</v>
      </c>
      <c r="O9" s="32" t="s">
        <v>21</v>
      </c>
      <c r="P9" s="30" t="s">
        <v>23</v>
      </c>
      <c r="Q9" s="31" t="s">
        <v>24</v>
      </c>
      <c r="R9" s="28"/>
      <c r="S9" s="28"/>
      <c r="T9" s="28"/>
      <c r="U9" s="28"/>
    </row>
    <row r="10" spans="1:21" ht="60.75" customHeight="1" x14ac:dyDescent="0.25">
      <c r="A10" s="24"/>
      <c r="B10" s="25"/>
      <c r="C10" s="25"/>
      <c r="D10" s="29"/>
      <c r="E10" s="29"/>
      <c r="F10" s="29"/>
      <c r="G10" s="29"/>
      <c r="H10" s="24"/>
      <c r="I10" s="24"/>
      <c r="J10" s="25"/>
      <c r="K10" s="25"/>
      <c r="L10" s="33"/>
      <c r="M10" s="32"/>
      <c r="N10" s="32"/>
      <c r="O10" s="32"/>
      <c r="P10" s="30"/>
      <c r="Q10" s="31"/>
      <c r="R10" s="28"/>
      <c r="S10" s="28"/>
      <c r="T10" s="28"/>
      <c r="U10" s="28"/>
    </row>
    <row r="11" spans="1:21" x14ac:dyDescent="0.25">
      <c r="A11" s="12" t="s">
        <v>25</v>
      </c>
      <c r="B11" s="12" t="s">
        <v>26</v>
      </c>
      <c r="C11" s="12" t="s">
        <v>27</v>
      </c>
      <c r="D11" s="12" t="s">
        <v>28</v>
      </c>
      <c r="E11" s="12" t="s">
        <v>29</v>
      </c>
      <c r="F11" s="12" t="s">
        <v>30</v>
      </c>
      <c r="G11" s="12" t="s">
        <v>31</v>
      </c>
      <c r="H11" s="12" t="s">
        <v>32</v>
      </c>
      <c r="I11" s="12" t="s">
        <v>33</v>
      </c>
      <c r="J11" s="12" t="s">
        <v>34</v>
      </c>
      <c r="K11" s="12" t="s">
        <v>35</v>
      </c>
      <c r="L11" s="12" t="s">
        <v>36</v>
      </c>
      <c r="M11" s="12" t="s">
        <v>37</v>
      </c>
      <c r="N11" s="12" t="s">
        <v>38</v>
      </c>
      <c r="O11" s="12" t="s">
        <v>39</v>
      </c>
      <c r="P11" s="12" t="s">
        <v>40</v>
      </c>
      <c r="Q11" s="12" t="s">
        <v>41</v>
      </c>
      <c r="R11" s="12" t="s">
        <v>42</v>
      </c>
      <c r="S11" s="12" t="s">
        <v>43</v>
      </c>
      <c r="T11" s="12" t="s">
        <v>44</v>
      </c>
      <c r="U11" s="12" t="s">
        <v>45</v>
      </c>
    </row>
    <row r="12" spans="1:21" ht="41.25" customHeight="1" x14ac:dyDescent="0.25">
      <c r="A12" s="7" t="s">
        <v>25</v>
      </c>
      <c r="B12" s="34" t="s">
        <v>46</v>
      </c>
      <c r="C12" s="18" t="s">
        <v>62</v>
      </c>
      <c r="D12" s="18" t="s">
        <v>63</v>
      </c>
      <c r="E12" s="42" t="s">
        <v>64</v>
      </c>
      <c r="F12" s="40" t="s">
        <v>47</v>
      </c>
      <c r="G12" s="11"/>
      <c r="H12" s="34" t="s">
        <v>48</v>
      </c>
      <c r="I12" s="34" t="s">
        <v>48</v>
      </c>
      <c r="J12" s="19" t="s">
        <v>57</v>
      </c>
      <c r="K12" s="20">
        <v>4</v>
      </c>
      <c r="L12" s="41">
        <v>44958</v>
      </c>
      <c r="M12" s="8"/>
      <c r="N12" s="8"/>
      <c r="O12" s="8"/>
      <c r="P12" s="9"/>
      <c r="Q12" s="10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45.75" customHeight="1" x14ac:dyDescent="0.25">
      <c r="A13" s="7" t="s">
        <v>26</v>
      </c>
      <c r="B13" s="34"/>
      <c r="C13" s="18" t="s">
        <v>65</v>
      </c>
      <c r="D13" s="18" t="s">
        <v>66</v>
      </c>
      <c r="E13" s="42" t="s">
        <v>67</v>
      </c>
      <c r="F13" s="40"/>
      <c r="G13" s="11"/>
      <c r="H13" s="34"/>
      <c r="I13" s="34"/>
      <c r="J13" s="19" t="s">
        <v>57</v>
      </c>
      <c r="K13" s="20">
        <v>6</v>
      </c>
      <c r="L13" s="41"/>
      <c r="M13" s="8"/>
      <c r="N13" s="8"/>
      <c r="O13" s="8"/>
      <c r="P13" s="9"/>
      <c r="Q13" s="10"/>
      <c r="R13" s="15">
        <v>0</v>
      </c>
      <c r="S13" s="16">
        <f t="shared" ref="S13:S21" si="0">R13*K13</f>
        <v>0</v>
      </c>
      <c r="T13" s="16">
        <f t="shared" ref="T13:T21" si="1">S13*0.2</f>
        <v>0</v>
      </c>
      <c r="U13" s="17">
        <f t="shared" ref="U13:U21" si="2">T13+S13</f>
        <v>0</v>
      </c>
    </row>
    <row r="14" spans="1:21" ht="40.5" customHeight="1" x14ac:dyDescent="0.25">
      <c r="A14" s="7" t="s">
        <v>27</v>
      </c>
      <c r="B14" s="34"/>
      <c r="C14" s="18" t="s">
        <v>68</v>
      </c>
      <c r="D14" s="18" t="s">
        <v>69</v>
      </c>
      <c r="E14" s="42" t="s">
        <v>70</v>
      </c>
      <c r="F14" s="40"/>
      <c r="G14" s="11"/>
      <c r="H14" s="34"/>
      <c r="I14" s="34"/>
      <c r="J14" s="19" t="s">
        <v>57</v>
      </c>
      <c r="K14" s="20">
        <v>4</v>
      </c>
      <c r="L14" s="41"/>
      <c r="M14" s="8"/>
      <c r="N14" s="8"/>
      <c r="O14" s="8"/>
      <c r="P14" s="9"/>
      <c r="Q14" s="10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37.5" customHeight="1" x14ac:dyDescent="0.25">
      <c r="A15" s="7" t="s">
        <v>55</v>
      </c>
      <c r="B15" s="34"/>
      <c r="C15" s="18" t="s">
        <v>71</v>
      </c>
      <c r="D15" s="18" t="s">
        <v>72</v>
      </c>
      <c r="E15" s="42" t="s">
        <v>73</v>
      </c>
      <c r="F15" s="40"/>
      <c r="G15" s="11"/>
      <c r="H15" s="34"/>
      <c r="I15" s="34"/>
      <c r="J15" s="19" t="s">
        <v>93</v>
      </c>
      <c r="K15" s="20">
        <v>4</v>
      </c>
      <c r="L15" s="41"/>
      <c r="M15" s="8"/>
      <c r="N15" s="8"/>
      <c r="O15" s="8"/>
      <c r="P15" s="9"/>
      <c r="Q15" s="10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53.25" customHeight="1" x14ac:dyDescent="0.25">
      <c r="A16" s="7" t="s">
        <v>28</v>
      </c>
      <c r="B16" s="34"/>
      <c r="C16" s="18" t="s">
        <v>74</v>
      </c>
      <c r="D16" s="18" t="s">
        <v>75</v>
      </c>
      <c r="E16" s="42" t="s">
        <v>76</v>
      </c>
      <c r="F16" s="40"/>
      <c r="G16" s="11"/>
      <c r="H16" s="34"/>
      <c r="I16" s="34"/>
      <c r="J16" s="19" t="s">
        <v>93</v>
      </c>
      <c r="K16" s="20">
        <v>1</v>
      </c>
      <c r="L16" s="41"/>
      <c r="M16" s="8"/>
      <c r="N16" s="8"/>
      <c r="O16" s="8"/>
      <c r="P16" s="9"/>
      <c r="Q16" s="10"/>
      <c r="R16" s="15">
        <v>0</v>
      </c>
      <c r="S16" s="16">
        <f t="shared" si="0"/>
        <v>0</v>
      </c>
      <c r="T16" s="16">
        <f t="shared" si="1"/>
        <v>0</v>
      </c>
      <c r="U16" s="17">
        <f t="shared" si="2"/>
        <v>0</v>
      </c>
    </row>
    <row r="17" spans="1:21" ht="49.5" customHeight="1" x14ac:dyDescent="0.25">
      <c r="A17" s="7" t="s">
        <v>29</v>
      </c>
      <c r="B17" s="34"/>
      <c r="C17" s="18" t="s">
        <v>77</v>
      </c>
      <c r="D17" s="18" t="s">
        <v>78</v>
      </c>
      <c r="E17" s="42" t="s">
        <v>79</v>
      </c>
      <c r="F17" s="40"/>
      <c r="G17" s="11"/>
      <c r="H17" s="34"/>
      <c r="I17" s="34"/>
      <c r="J17" s="19" t="s">
        <v>93</v>
      </c>
      <c r="K17" s="20">
        <v>4</v>
      </c>
      <c r="L17" s="41"/>
      <c r="M17" s="8"/>
      <c r="N17" s="8"/>
      <c r="O17" s="8"/>
      <c r="P17" s="9"/>
      <c r="Q17" s="10"/>
      <c r="R17" s="15">
        <v>0</v>
      </c>
      <c r="S17" s="16">
        <f t="shared" si="0"/>
        <v>0</v>
      </c>
      <c r="T17" s="16">
        <f t="shared" si="1"/>
        <v>0</v>
      </c>
      <c r="U17" s="17">
        <f t="shared" si="2"/>
        <v>0</v>
      </c>
    </row>
    <row r="18" spans="1:21" ht="42.75" customHeight="1" x14ac:dyDescent="0.25">
      <c r="A18" s="7" t="s">
        <v>30</v>
      </c>
      <c r="B18" s="34"/>
      <c r="C18" s="18" t="s">
        <v>80</v>
      </c>
      <c r="D18" s="18" t="s">
        <v>81</v>
      </c>
      <c r="E18" s="42" t="s">
        <v>82</v>
      </c>
      <c r="F18" s="40"/>
      <c r="G18" s="11"/>
      <c r="H18" s="34"/>
      <c r="I18" s="34"/>
      <c r="J18" s="19" t="s">
        <v>93</v>
      </c>
      <c r="K18" s="20">
        <v>1</v>
      </c>
      <c r="L18" s="41"/>
      <c r="M18" s="8"/>
      <c r="N18" s="8"/>
      <c r="O18" s="8"/>
      <c r="P18" s="9"/>
      <c r="Q18" s="10"/>
      <c r="R18" s="15">
        <v>0</v>
      </c>
      <c r="S18" s="16">
        <f t="shared" si="0"/>
        <v>0</v>
      </c>
      <c r="T18" s="16">
        <f t="shared" si="1"/>
        <v>0</v>
      </c>
      <c r="U18" s="17">
        <f t="shared" si="2"/>
        <v>0</v>
      </c>
    </row>
    <row r="19" spans="1:21" ht="55.5" customHeight="1" x14ac:dyDescent="0.25">
      <c r="A19" s="7" t="s">
        <v>31</v>
      </c>
      <c r="B19" s="34"/>
      <c r="C19" s="18" t="s">
        <v>83</v>
      </c>
      <c r="D19" s="18" t="s">
        <v>84</v>
      </c>
      <c r="E19" s="42" t="s">
        <v>85</v>
      </c>
      <c r="F19" s="40"/>
      <c r="G19" s="11"/>
      <c r="H19" s="34"/>
      <c r="I19" s="34"/>
      <c r="J19" s="19" t="s">
        <v>57</v>
      </c>
      <c r="K19" s="20">
        <v>8</v>
      </c>
      <c r="L19" s="41"/>
      <c r="M19" s="8"/>
      <c r="N19" s="8"/>
      <c r="O19" s="8"/>
      <c r="P19" s="9"/>
      <c r="Q19" s="10"/>
      <c r="R19" s="15">
        <v>0</v>
      </c>
      <c r="S19" s="16">
        <f t="shared" si="0"/>
        <v>0</v>
      </c>
      <c r="T19" s="16">
        <f t="shared" si="1"/>
        <v>0</v>
      </c>
      <c r="U19" s="17">
        <f t="shared" si="2"/>
        <v>0</v>
      </c>
    </row>
    <row r="20" spans="1:21" ht="34.5" customHeight="1" x14ac:dyDescent="0.25">
      <c r="A20" s="7" t="s">
        <v>32</v>
      </c>
      <c r="B20" s="34"/>
      <c r="C20" s="18" t="s">
        <v>86</v>
      </c>
      <c r="D20" s="18" t="s">
        <v>87</v>
      </c>
      <c r="E20" s="42" t="s">
        <v>88</v>
      </c>
      <c r="F20" s="40"/>
      <c r="G20" s="11"/>
      <c r="H20" s="34"/>
      <c r="I20" s="34"/>
      <c r="J20" s="19" t="s">
        <v>57</v>
      </c>
      <c r="K20" s="20">
        <v>8</v>
      </c>
      <c r="L20" s="41"/>
      <c r="M20" s="8"/>
      <c r="N20" s="8"/>
      <c r="O20" s="8"/>
      <c r="P20" s="9"/>
      <c r="Q20" s="10"/>
      <c r="R20" s="15">
        <v>0</v>
      </c>
      <c r="S20" s="16">
        <f t="shared" si="0"/>
        <v>0</v>
      </c>
      <c r="T20" s="16">
        <f t="shared" si="1"/>
        <v>0</v>
      </c>
      <c r="U20" s="17">
        <f t="shared" si="2"/>
        <v>0</v>
      </c>
    </row>
    <row r="21" spans="1:21" ht="35.25" customHeight="1" x14ac:dyDescent="0.25">
      <c r="A21" s="7" t="s">
        <v>33</v>
      </c>
      <c r="B21" s="34"/>
      <c r="C21" s="18" t="s">
        <v>89</v>
      </c>
      <c r="D21" s="18" t="s">
        <v>90</v>
      </c>
      <c r="E21" s="42" t="s">
        <v>91</v>
      </c>
      <c r="F21" s="40"/>
      <c r="G21" s="11"/>
      <c r="H21" s="34"/>
      <c r="I21" s="34"/>
      <c r="J21" s="19" t="s">
        <v>57</v>
      </c>
      <c r="K21" s="20">
        <v>18</v>
      </c>
      <c r="L21" s="41"/>
      <c r="M21" s="8"/>
      <c r="N21" s="8"/>
      <c r="O21" s="8"/>
      <c r="P21" s="9"/>
      <c r="Q21" s="10"/>
      <c r="R21" s="15">
        <v>0</v>
      </c>
      <c r="S21" s="16">
        <f t="shared" si="0"/>
        <v>0</v>
      </c>
      <c r="T21" s="16">
        <f t="shared" si="1"/>
        <v>0</v>
      </c>
      <c r="U21" s="17">
        <f t="shared" si="2"/>
        <v>0</v>
      </c>
    </row>
    <row r="22" spans="1:21" x14ac:dyDescent="0.25">
      <c r="A22" s="39" t="s">
        <v>49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13">
        <f>SUM(S12:S21)</f>
        <v>0</v>
      </c>
      <c r="T22" s="13">
        <f>SUM(T12:T21)</f>
        <v>0</v>
      </c>
      <c r="U22" s="13">
        <f>SUM(U12:U21)</f>
        <v>0</v>
      </c>
    </row>
    <row r="23" spans="1:21" ht="45" customHeight="1" x14ac:dyDescent="0.25">
      <c r="A23" s="35" t="s">
        <v>56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7" t="s">
        <v>54</v>
      </c>
      <c r="N23" s="38"/>
      <c r="O23" s="38"/>
      <c r="P23" s="38"/>
      <c r="Q23" s="38"/>
      <c r="R23" s="38"/>
      <c r="S23" s="38"/>
      <c r="T23" s="38"/>
      <c r="U23" s="38"/>
    </row>
    <row r="24" spans="1:21" ht="24" customHeight="1" x14ac:dyDescent="0.25">
      <c r="A24" s="35" t="s">
        <v>92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8" t="s">
        <v>50</v>
      </c>
      <c r="N24" s="38"/>
      <c r="O24" s="38"/>
      <c r="P24" s="38"/>
      <c r="Q24" s="38"/>
      <c r="R24" s="38"/>
      <c r="S24" s="38"/>
      <c r="T24" s="38"/>
      <c r="U24" s="38"/>
    </row>
    <row r="25" spans="1:21" ht="36.75" customHeight="1" x14ac:dyDescent="0.25">
      <c r="A25" s="35" t="s">
        <v>51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8" t="s">
        <v>50</v>
      </c>
      <c r="N25" s="38"/>
      <c r="O25" s="38"/>
      <c r="P25" s="38"/>
      <c r="Q25" s="38"/>
      <c r="R25" s="38"/>
      <c r="S25" s="38"/>
      <c r="T25" s="38"/>
      <c r="U25" s="38"/>
    </row>
    <row r="26" spans="1:21" x14ac:dyDescent="0.25">
      <c r="A26" s="35" t="s">
        <v>59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6"/>
      <c r="N26" s="36"/>
      <c r="O26" s="36"/>
      <c r="P26" s="36"/>
      <c r="Q26" s="36"/>
      <c r="R26" s="36"/>
      <c r="S26" s="36"/>
      <c r="T26" s="36"/>
      <c r="U26" s="36"/>
    </row>
    <row r="27" spans="1:2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6" t="s">
        <v>52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5">
      <c r="A29" s="1"/>
      <c r="B29" s="1"/>
      <c r="C29" s="1"/>
      <c r="D29" s="14" t="s">
        <v>60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</sheetData>
  <mergeCells count="42">
    <mergeCell ref="I12:I21"/>
    <mergeCell ref="B12:B21"/>
    <mergeCell ref="A26:L26"/>
    <mergeCell ref="M26:U26"/>
    <mergeCell ref="A23:L23"/>
    <mergeCell ref="M23:U23"/>
    <mergeCell ref="A24:L24"/>
    <mergeCell ref="M24:U24"/>
    <mergeCell ref="A25:L25"/>
    <mergeCell ref="M25:U25"/>
    <mergeCell ref="A22:R22"/>
    <mergeCell ref="F12:F21"/>
    <mergeCell ref="H12:H21"/>
    <mergeCell ref="L12:L21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L8:L10"/>
    <mergeCell ref="M8:Q8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2022-08-25T15:04:52Z</dcterms:modified>
</cp:coreProperties>
</file>