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61" i="1"/>
  <c r="U61"/>
  <c r="S61"/>
  <c r="S60" l="1"/>
  <c r="T60" s="1"/>
  <c r="U60" s="1"/>
  <c r="T59"/>
  <c r="U59" s="1"/>
  <c r="S59"/>
  <c r="S58"/>
  <c r="T58" s="1"/>
  <c r="U58" s="1"/>
  <c r="S57"/>
  <c r="T57" s="1"/>
  <c r="U57" s="1"/>
  <c r="S56"/>
  <c r="T56" s="1"/>
  <c r="U56" s="1"/>
  <c r="S55"/>
  <c r="T55" s="1"/>
  <c r="U55" s="1"/>
  <c r="S54"/>
  <c r="T54" s="1"/>
  <c r="U54" s="1"/>
  <c r="S53"/>
  <c r="T53" s="1"/>
  <c r="U53" s="1"/>
  <c r="S52"/>
  <c r="T52" s="1"/>
  <c r="U52" s="1"/>
  <c r="T51"/>
  <c r="U51" s="1"/>
  <c r="S51"/>
  <c r="S50"/>
  <c r="T50" s="1"/>
  <c r="U50" s="1"/>
  <c r="S49"/>
  <c r="T49" s="1"/>
  <c r="U49" s="1"/>
  <c r="S48"/>
  <c r="T48" s="1"/>
  <c r="U48" s="1"/>
  <c r="S47"/>
  <c r="T47" s="1"/>
  <c r="U47" s="1"/>
  <c r="S46"/>
  <c r="T46" s="1"/>
  <c r="U46" s="1"/>
  <c r="S45"/>
  <c r="T45" s="1"/>
  <c r="U45" s="1"/>
  <c r="S44"/>
  <c r="T44" s="1"/>
  <c r="U44" s="1"/>
  <c r="T43"/>
  <c r="U43" s="1"/>
  <c r="S43"/>
  <c r="S42"/>
  <c r="T42" s="1"/>
  <c r="U42" s="1"/>
  <c r="S41"/>
  <c r="T41" s="1"/>
  <c r="U41" s="1"/>
  <c r="S40"/>
  <c r="T40" s="1"/>
  <c r="U40" s="1"/>
  <c r="S39"/>
  <c r="T39" s="1"/>
  <c r="U39" s="1"/>
  <c r="S38"/>
  <c r="T38" s="1"/>
  <c r="U38" s="1"/>
  <c r="S37"/>
  <c r="T37" s="1"/>
  <c r="U37" s="1"/>
  <c r="S36"/>
  <c r="T36" s="1"/>
  <c r="U36" s="1"/>
  <c r="S35"/>
  <c r="T35" s="1"/>
  <c r="U35" s="1"/>
  <c r="S34"/>
  <c r="T34" s="1"/>
  <c r="U34" s="1"/>
  <c r="S33"/>
  <c r="T33" s="1"/>
  <c r="U33" s="1"/>
  <c r="S32"/>
  <c r="T32" s="1"/>
  <c r="U32" s="1"/>
  <c r="S31"/>
  <c r="T31" s="1"/>
  <c r="U31" s="1"/>
  <c r="S30"/>
  <c r="T30" s="1"/>
  <c r="U30" s="1"/>
  <c r="S29"/>
  <c r="T29" s="1"/>
  <c r="U29" s="1"/>
  <c r="S28"/>
  <c r="T28" s="1"/>
  <c r="U28" s="1"/>
  <c r="T27"/>
  <c r="U27" s="1"/>
  <c r="S27"/>
  <c r="S26"/>
  <c r="T26" s="1"/>
  <c r="U26" s="1"/>
  <c r="S25"/>
  <c r="T25" s="1"/>
  <c r="U25" s="1"/>
  <c r="S24"/>
  <c r="T24" s="1"/>
  <c r="U24" s="1"/>
  <c r="S23"/>
  <c r="T23" s="1"/>
  <c r="U23" s="1"/>
  <c r="S22" l="1"/>
  <c r="T22" s="1"/>
  <c r="U22" s="1"/>
  <c r="S21"/>
  <c r="T21" s="1"/>
  <c r="U21" s="1"/>
  <c r="S20"/>
  <c r="T20" s="1"/>
  <c r="U20" s="1"/>
  <c r="S19"/>
  <c r="T19" s="1"/>
  <c r="U19" s="1"/>
  <c r="S18"/>
  <c r="T18" s="1"/>
  <c r="U18" s="1"/>
  <c r="S17"/>
  <c r="T17" s="1"/>
  <c r="U17" s="1"/>
  <c r="S16"/>
  <c r="T16" s="1"/>
  <c r="U16" s="1"/>
  <c r="S13" l="1"/>
  <c r="S14"/>
  <c r="S15"/>
  <c r="T15" l="1"/>
  <c r="U15" s="1"/>
  <c r="T14"/>
  <c r="U14" s="1"/>
  <c r="T13"/>
  <c r="U13" s="1"/>
  <c r="S12"/>
  <c r="T12" l="1"/>
  <c r="U12" l="1"/>
</calcChain>
</file>

<file path=xl/sharedStrings.xml><?xml version="1.0" encoding="utf-8"?>
<sst xmlns="http://schemas.openxmlformats.org/spreadsheetml/2006/main" count="460" uniqueCount="149">
  <si>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</si>
  <si>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</si>
  <si>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</si>
  <si>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</si>
  <si>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</si>
  <si>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</si>
  <si>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</si>
  <si>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</si>
  <si>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</si>
  <si>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</si>
  <si>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</si>
  <si>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</si>
  <si>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</si>
  <si>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</si>
  <si>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</si>
  <si>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</si>
  <si>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</si>
  <si>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</si>
  <si>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</si>
  <si>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</si>
  <si>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</si>
  <si>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</si>
  <si>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</si>
  <si>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</si>
  <si>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</si>
  <si>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</si>
  <si>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</si>
  <si>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</si>
  <si>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</si>
  <si>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</si>
  <si>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</si>
  <si>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</si>
  <si>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</si>
  <si>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</si>
  <si>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</si>
  <si>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</si>
  <si>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</si>
  <si>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</si>
  <si>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</si>
  <si>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</si>
  <si>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</si>
  <si>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</si>
  <si>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</si>
  <si>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</si>
  <si>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</si>
  <si>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</si>
  <si>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</si>
  <si>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</si>
  <si>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</si>
  <si>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</si>
  <si>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</si>
  <si>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</si>
  <si>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</si>
  <si>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</si>
  <si>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</si>
  <si>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</si>
  <si>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</si>
  <si>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</si>
  <si>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</si>
  <si>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</si>
  <si>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</si>
  <si>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Служба капитального ремонта скважин</t>
  </si>
  <si>
    <t>Производственно-технологический отдел</t>
  </si>
  <si>
    <t>График поставки МТР</t>
  </si>
  <si>
    <t>январь 2023г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</si>
  <si>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</si>
  <si>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</si>
  <si>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15060100002</t>
  </si>
  <si>
    <t>15060100063</t>
  </si>
  <si>
    <t>15060100064</t>
  </si>
  <si>
    <t>шт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</si>
  <si>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</si>
  <si>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</si>
  <si>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</si>
  <si>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</si>
  <si>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</si>
  <si>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</si>
  <si>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</si>
  <si>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</si>
  <si>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</si>
  <si>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</si>
  <si>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</si>
  <si>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</si>
  <si>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</si>
  <si>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</si>
  <si>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</si>
  <si>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</si>
  <si>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</si>
  <si>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</si>
  <si>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</si>
  <si>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</si>
  <si>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</si>
  <si>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</si>
  <si>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</si>
  <si>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</si>
  <si>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</si>
  <si>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</si>
  <si>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</si>
  <si>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 xml:space="preserve">Извлекатель магнитный с фрезерующей насадкой МИ-210Ф </t>
  </si>
  <si>
    <t xml:space="preserve">Извлекатель магнитный с фрезерующей насадкой МИ-270Ф </t>
  </si>
  <si>
    <t>Колокол ловильный гладкий ЛКг-142.135 х129</t>
  </si>
  <si>
    <t>Колокол ловильный гладкий ЛКг-194.171х165</t>
  </si>
  <si>
    <t>Колокол ловильный нарезной ЛКз-172.152х110</t>
  </si>
  <si>
    <t>Колокол ловильный нарезной ЛКз-210.187х135</t>
  </si>
  <si>
    <t>Колокол ловильный нарезной ЛКз-245.222х174</t>
  </si>
  <si>
    <t>Магнит для сбора стружки МСС-50</t>
  </si>
  <si>
    <t>Метчик ловильный нарезной МБУ -32х73</t>
  </si>
  <si>
    <t>Метчик ловильный нарезной МБУ -58х94</t>
  </si>
  <si>
    <t>Метчик ловильный нарезной МБУ-74х120</t>
  </si>
  <si>
    <t>Метчик ловильный специальный замковый МСЗ-108</t>
  </si>
  <si>
    <t>Метчик ловильный специальный замковый МСЗ-133</t>
  </si>
  <si>
    <t>Метчик ловильный специальный замковый МСЗ-147</t>
  </si>
  <si>
    <t>Переводник безопасный для бурильных колонн типа БЗ-108/3-108</t>
  </si>
  <si>
    <t>Переводник безопасный для бурильных колонн типа БЗ-133/3-133</t>
  </si>
  <si>
    <t>Печать свинцовая торцовая типа ПСТ-140</t>
  </si>
  <si>
    <t>Печать свинцовая торцовая типа ПСТ-203</t>
  </si>
  <si>
    <t>Печать свинцовая торцовая типа ПСТ-285</t>
  </si>
  <si>
    <t xml:space="preserve">Труболовка наружная освобождающаяся ТЛН-270 </t>
  </si>
  <si>
    <t>Захват спиральный ТЛН-270 под размер 229 мм</t>
  </si>
  <si>
    <t>Пакер ТЛН 270 229 мм</t>
  </si>
  <si>
    <t>Кольцо захвата спирального ТЛН 270</t>
  </si>
  <si>
    <t>Захват цанговый ТЛН 270 203,2 мм</t>
  </si>
  <si>
    <t>Кольцо фрезерующее захвата цангового ТЛН 270 203,2 мм</t>
  </si>
  <si>
    <t>Захват цанговый ТЛН 270 177,8 мм</t>
  </si>
  <si>
    <t>Кольцо фрезерующее захвата цангового ТЛН 270 177,8 мм</t>
  </si>
  <si>
    <t>Захват цанговый ТЛН 270 127 мм</t>
  </si>
  <si>
    <t>Кольцо фрезерующее захвата цангового ТЛН 270 127 мм</t>
  </si>
  <si>
    <t>Кольцо захвата цангового ТЛН 270</t>
  </si>
  <si>
    <t>Труболовка наружная освобождающаяся ТЛН-206</t>
  </si>
  <si>
    <t>Захват спиральный ТЛН 206 177,8 мм</t>
  </si>
  <si>
    <t>Пакер ТЛН 206 177,8 мм</t>
  </si>
  <si>
    <t>Кольцо захвата спирального ТЛН 206</t>
  </si>
  <si>
    <t>Захват цанговый ТЛН 206 127 мм</t>
  </si>
  <si>
    <t>Кольцо фрезерующее захвата цангового ТЛН 206 127 мм</t>
  </si>
  <si>
    <t>Кольцо захвата цангового ТЛН 206</t>
  </si>
  <si>
    <t>Труболовка наружная освобождающаяся ТЛН-140</t>
  </si>
  <si>
    <t>Захват цанговый ТЛН 140 101,6 мм</t>
  </si>
  <si>
    <t>Кольцо фрезерующее захвата цангового ТЛН 140 101,6 мм</t>
  </si>
  <si>
    <t>Кольцо захвата цангового ТЛН 140</t>
  </si>
  <si>
    <t>Труболовка внутренняя для извлечения колонн 245 мм</t>
  </si>
  <si>
    <t>Захват цанговый ТЛВ-245 225,9 мм</t>
  </si>
  <si>
    <t>Фрезер торцевой ФТ-140</t>
  </si>
  <si>
    <t>Фрезер торцевой ФТ-210</t>
  </si>
  <si>
    <t>Фрезер торцевой ФТ-285</t>
  </si>
  <si>
    <t>Шламоуловитель ШМУ-127</t>
  </si>
  <si>
    <t>Шламоуловитель ШМУ-194</t>
  </si>
  <si>
    <t>Шламоуловитель ШМУ-240</t>
  </si>
  <si>
    <t>Форма 6.2к «Коммерческое предложение»</t>
  </si>
  <si>
    <t>ПДО  92-БНГРЭ-2022 Лот 2 Поставка оборудования для ликвидации аварий в 2023 году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</si>
</sst>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8"/>
  <sheetViews>
    <sheetView tabSelected="1" topLeftCell="A58" zoomScaleNormal="100" workbookViewId="0">
      <selection activeCell="M73" sqref="M73"/>
    </sheetView>
  </sheetViews>
  <sheetFormatPr defaultRowHeight="15"/>
  <cols>
    <col min="1" max="1" width="3.8554687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8.71093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50" t="s">
        <v>147</v>
      </c>
      <c r="R1" s="50"/>
      <c r="S1" s="50"/>
      <c r="T1" s="50"/>
      <c r="U1" s="50"/>
    </row>
    <row r="2" spans="1:2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</row>
    <row r="3" spans="1:21">
      <c r="A3" s="2"/>
      <c r="B3" s="51" t="s">
        <v>1</v>
      </c>
      <c r="C3" s="51"/>
      <c r="D3" s="51"/>
      <c r="E3" s="51"/>
      <c r="F3" s="5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148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0" t="s">
        <v>3</v>
      </c>
      <c r="B7" s="31" t="s">
        <v>4</v>
      </c>
      <c r="C7" s="31" t="s">
        <v>5</v>
      </c>
      <c r="D7" s="52" t="s">
        <v>6</v>
      </c>
      <c r="E7" s="52"/>
      <c r="F7" s="52"/>
      <c r="G7" s="52"/>
      <c r="H7" s="52"/>
      <c r="I7" s="52"/>
      <c r="J7" s="52"/>
      <c r="K7" s="52"/>
      <c r="L7" s="52"/>
      <c r="M7" s="53" t="s">
        <v>7</v>
      </c>
      <c r="N7" s="54"/>
      <c r="O7" s="54"/>
      <c r="P7" s="54"/>
      <c r="Q7" s="54"/>
      <c r="R7" s="54"/>
      <c r="S7" s="54"/>
      <c r="T7" s="54"/>
      <c r="U7" s="54"/>
    </row>
    <row r="8" spans="1:21">
      <c r="A8" s="30"/>
      <c r="B8" s="31"/>
      <c r="C8" s="31"/>
      <c r="D8" s="55" t="s">
        <v>8</v>
      </c>
      <c r="E8" s="55"/>
      <c r="F8" s="55"/>
      <c r="G8" s="55"/>
      <c r="H8" s="30" t="s">
        <v>9</v>
      </c>
      <c r="I8" s="30" t="s">
        <v>10</v>
      </c>
      <c r="J8" s="31" t="s">
        <v>11</v>
      </c>
      <c r="K8" s="31" t="s">
        <v>12</v>
      </c>
      <c r="L8" s="32" t="s">
        <v>63</v>
      </c>
      <c r="M8" s="33" t="s">
        <v>13</v>
      </c>
      <c r="N8" s="34"/>
      <c r="O8" s="34"/>
      <c r="P8" s="34"/>
      <c r="Q8" s="34"/>
      <c r="R8" s="56" t="s">
        <v>14</v>
      </c>
      <c r="S8" s="56" t="s">
        <v>15</v>
      </c>
      <c r="T8" s="56" t="s">
        <v>16</v>
      </c>
      <c r="U8" s="56" t="s">
        <v>17</v>
      </c>
    </row>
    <row r="9" spans="1:21">
      <c r="A9" s="30"/>
      <c r="B9" s="31"/>
      <c r="C9" s="31"/>
      <c r="D9" s="37" t="s">
        <v>18</v>
      </c>
      <c r="E9" s="37" t="s">
        <v>19</v>
      </c>
      <c r="F9" s="37" t="s">
        <v>20</v>
      </c>
      <c r="G9" s="37" t="s">
        <v>21</v>
      </c>
      <c r="H9" s="30"/>
      <c r="I9" s="30"/>
      <c r="J9" s="31"/>
      <c r="K9" s="31"/>
      <c r="L9" s="32"/>
      <c r="M9" s="38" t="s">
        <v>19</v>
      </c>
      <c r="N9" s="29" t="s">
        <v>22</v>
      </c>
      <c r="O9" s="29" t="s">
        <v>21</v>
      </c>
      <c r="P9" s="35" t="s">
        <v>23</v>
      </c>
      <c r="Q9" s="36" t="s">
        <v>24</v>
      </c>
      <c r="R9" s="56"/>
      <c r="S9" s="56"/>
      <c r="T9" s="56"/>
      <c r="U9" s="56"/>
    </row>
    <row r="10" spans="1:21" ht="66" customHeight="1">
      <c r="A10" s="30"/>
      <c r="B10" s="31"/>
      <c r="C10" s="31"/>
      <c r="D10" s="37"/>
      <c r="E10" s="37"/>
      <c r="F10" s="37"/>
      <c r="G10" s="37"/>
      <c r="H10" s="30"/>
      <c r="I10" s="30"/>
      <c r="J10" s="31"/>
      <c r="K10" s="31"/>
      <c r="L10" s="32"/>
      <c r="M10" s="38"/>
      <c r="N10" s="29"/>
      <c r="O10" s="29"/>
      <c r="P10" s="35"/>
      <c r="Q10" s="36"/>
      <c r="R10" s="56"/>
      <c r="S10" s="56"/>
      <c r="T10" s="56"/>
      <c r="U10" s="56"/>
    </row>
    <row r="11" spans="1:21">
      <c r="A11" s="11" t="s">
        <v>25</v>
      </c>
      <c r="B11" s="11" t="s">
        <v>26</v>
      </c>
      <c r="C11" s="11" t="s">
        <v>27</v>
      </c>
      <c r="D11" s="23" t="s">
        <v>28</v>
      </c>
      <c r="E11" s="23" t="s">
        <v>29</v>
      </c>
      <c r="F11" s="23" t="s">
        <v>30</v>
      </c>
      <c r="G11" s="23" t="s">
        <v>31</v>
      </c>
      <c r="H11" s="23" t="s">
        <v>32</v>
      </c>
      <c r="I11" s="23" t="s">
        <v>33</v>
      </c>
      <c r="J11" s="23" t="s">
        <v>34</v>
      </c>
      <c r="K11" s="23" t="s">
        <v>35</v>
      </c>
      <c r="L11" s="23" t="s">
        <v>36</v>
      </c>
      <c r="M11" s="20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88.5" customHeight="1">
      <c r="A12" s="22" t="s">
        <v>25</v>
      </c>
      <c r="B12" s="14" t="s">
        <v>61</v>
      </c>
      <c r="C12" s="15" t="s">
        <v>46</v>
      </c>
      <c r="D12" s="14" t="s">
        <v>66</v>
      </c>
      <c r="E12" s="58" t="s">
        <v>98</v>
      </c>
      <c r="F12" s="28" t="s">
        <v>47</v>
      </c>
      <c r="G12" s="14" t="s">
        <v>48</v>
      </c>
      <c r="H12" s="25" t="s">
        <v>49</v>
      </c>
      <c r="I12" s="25" t="s">
        <v>49</v>
      </c>
      <c r="J12" s="59" t="s">
        <v>70</v>
      </c>
      <c r="K12" s="59">
        <v>1</v>
      </c>
      <c r="L12" s="16" t="s">
        <v>64</v>
      </c>
      <c r="M12" s="21"/>
      <c r="N12" s="7"/>
      <c r="O12" s="8"/>
      <c r="P12" s="9"/>
      <c r="Q12" s="10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58.5">
      <c r="A13" s="22" t="s">
        <v>26</v>
      </c>
      <c r="B13" s="14" t="s">
        <v>62</v>
      </c>
      <c r="C13" s="15" t="s">
        <v>50</v>
      </c>
      <c r="D13" s="14" t="s">
        <v>67</v>
      </c>
      <c r="E13" s="58" t="s">
        <v>99</v>
      </c>
      <c r="F13" s="28"/>
      <c r="G13" s="14" t="s">
        <v>48</v>
      </c>
      <c r="H13" s="26"/>
      <c r="I13" s="26"/>
      <c r="J13" s="59" t="s">
        <v>70</v>
      </c>
      <c r="K13" s="59">
        <v>1</v>
      </c>
      <c r="L13" s="16" t="s">
        <v>64</v>
      </c>
      <c r="M13" s="21"/>
      <c r="N13" s="7"/>
      <c r="O13" s="8"/>
      <c r="P13" s="9"/>
      <c r="Q13" s="10"/>
      <c r="R13" s="17">
        <v>0</v>
      </c>
      <c r="S13" s="18">
        <f t="shared" ref="S13:S15" si="0">R13*K13</f>
        <v>0</v>
      </c>
      <c r="T13" s="18">
        <f t="shared" ref="T13:T15" si="1">S13*0.2</f>
        <v>0</v>
      </c>
      <c r="U13" s="19">
        <f t="shared" ref="U13:U15" si="2">T13+S13</f>
        <v>0</v>
      </c>
    </row>
    <row r="14" spans="1:21" ht="78">
      <c r="A14" s="22" t="s">
        <v>27</v>
      </c>
      <c r="B14" s="14" t="s">
        <v>62</v>
      </c>
      <c r="C14" s="15" t="s">
        <v>51</v>
      </c>
      <c r="D14" s="14" t="s">
        <v>68</v>
      </c>
      <c r="E14" s="58" t="s">
        <v>100</v>
      </c>
      <c r="F14" s="28"/>
      <c r="G14" s="14" t="s">
        <v>48</v>
      </c>
      <c r="H14" s="26"/>
      <c r="I14" s="26"/>
      <c r="J14" s="59" t="s">
        <v>70</v>
      </c>
      <c r="K14" s="59">
        <v>1</v>
      </c>
      <c r="L14" s="16" t="s">
        <v>64</v>
      </c>
      <c r="M14" s="21"/>
      <c r="N14" s="7"/>
      <c r="O14" s="8"/>
      <c r="P14" s="9"/>
      <c r="Q14" s="10"/>
      <c r="R14" s="17">
        <v>0</v>
      </c>
      <c r="S14" s="18">
        <f t="shared" si="0"/>
        <v>0</v>
      </c>
      <c r="T14" s="18">
        <f t="shared" si="1"/>
        <v>0</v>
      </c>
      <c r="U14" s="19">
        <f t="shared" si="2"/>
        <v>0</v>
      </c>
    </row>
    <row r="15" spans="1:21" ht="97.5">
      <c r="A15" s="22" t="s">
        <v>52</v>
      </c>
      <c r="B15" s="14" t="s">
        <v>62</v>
      </c>
      <c r="C15" s="15" t="s">
        <v>53</v>
      </c>
      <c r="D15" s="14" t="s">
        <v>69</v>
      </c>
      <c r="E15" s="58" t="s">
        <v>101</v>
      </c>
      <c r="F15" s="28"/>
      <c r="G15" s="14" t="s">
        <v>48</v>
      </c>
      <c r="H15" s="26"/>
      <c r="I15" s="26"/>
      <c r="J15" s="59" t="s">
        <v>70</v>
      </c>
      <c r="K15" s="59">
        <v>1</v>
      </c>
      <c r="L15" s="16" t="s">
        <v>64</v>
      </c>
      <c r="M15" s="21"/>
      <c r="N15" s="7"/>
      <c r="O15" s="8"/>
      <c r="P15" s="9"/>
      <c r="Q15" s="10"/>
      <c r="R15" s="17">
        <v>0</v>
      </c>
      <c r="S15" s="18">
        <f t="shared" si="0"/>
        <v>0</v>
      </c>
      <c r="T15" s="18">
        <f t="shared" si="1"/>
        <v>0</v>
      </c>
      <c r="U15" s="19">
        <f t="shared" si="2"/>
        <v>0</v>
      </c>
    </row>
    <row r="16" spans="1:21" ht="88.5" customHeight="1">
      <c r="A16" s="22" t="s">
        <v>28</v>
      </c>
      <c r="B16" s="14" t="s">
        <v>61</v>
      </c>
      <c r="C16" s="15" t="s">
        <v>46</v>
      </c>
      <c r="D16" s="14" t="s">
        <v>66</v>
      </c>
      <c r="E16" s="58" t="s">
        <v>102</v>
      </c>
      <c r="F16" s="28"/>
      <c r="G16" s="14" t="s">
        <v>48</v>
      </c>
      <c r="H16" s="26"/>
      <c r="I16" s="26"/>
      <c r="J16" s="59" t="s">
        <v>70</v>
      </c>
      <c r="K16" s="59">
        <v>1</v>
      </c>
      <c r="L16" s="16" t="s">
        <v>64</v>
      </c>
      <c r="M16" s="21"/>
      <c r="N16" s="7"/>
      <c r="O16" s="8"/>
      <c r="P16" s="9"/>
      <c r="Q16" s="10"/>
      <c r="R16" s="17">
        <v>0</v>
      </c>
      <c r="S16" s="18">
        <f>R16*K16</f>
        <v>0</v>
      </c>
      <c r="T16" s="18">
        <f>S16*0.2</f>
        <v>0</v>
      </c>
      <c r="U16" s="19">
        <f>T16+S16</f>
        <v>0</v>
      </c>
    </row>
    <row r="17" spans="1:21" ht="58.5">
      <c r="A17" s="22" t="s">
        <v>29</v>
      </c>
      <c r="B17" s="14" t="s">
        <v>62</v>
      </c>
      <c r="C17" s="15" t="s">
        <v>50</v>
      </c>
      <c r="D17" s="14" t="s">
        <v>67</v>
      </c>
      <c r="E17" s="58" t="s">
        <v>103</v>
      </c>
      <c r="F17" s="28"/>
      <c r="G17" s="14" t="s">
        <v>48</v>
      </c>
      <c r="H17" s="26"/>
      <c r="I17" s="26"/>
      <c r="J17" s="59" t="s">
        <v>70</v>
      </c>
      <c r="K17" s="59">
        <v>1</v>
      </c>
      <c r="L17" s="16" t="s">
        <v>64</v>
      </c>
      <c r="M17" s="21"/>
      <c r="N17" s="7"/>
      <c r="O17" s="8"/>
      <c r="P17" s="9"/>
      <c r="Q17" s="10"/>
      <c r="R17" s="17">
        <v>0</v>
      </c>
      <c r="S17" s="18">
        <f t="shared" ref="S17:S19" si="3">R17*K17</f>
        <v>0</v>
      </c>
      <c r="T17" s="18">
        <f t="shared" ref="T17:T19" si="4">S17*0.2</f>
        <v>0</v>
      </c>
      <c r="U17" s="19">
        <f t="shared" ref="U17:U19" si="5">T17+S17</f>
        <v>0</v>
      </c>
    </row>
    <row r="18" spans="1:21" ht="78">
      <c r="A18" s="22" t="s">
        <v>30</v>
      </c>
      <c r="B18" s="14" t="s">
        <v>62</v>
      </c>
      <c r="C18" s="15" t="s">
        <v>51</v>
      </c>
      <c r="D18" s="14" t="s">
        <v>68</v>
      </c>
      <c r="E18" s="58" t="s">
        <v>104</v>
      </c>
      <c r="F18" s="28"/>
      <c r="G18" s="14" t="s">
        <v>48</v>
      </c>
      <c r="H18" s="26"/>
      <c r="I18" s="26"/>
      <c r="J18" s="59" t="s">
        <v>70</v>
      </c>
      <c r="K18" s="59">
        <v>1</v>
      </c>
      <c r="L18" s="16" t="s">
        <v>64</v>
      </c>
      <c r="M18" s="21"/>
      <c r="N18" s="7"/>
      <c r="O18" s="8"/>
      <c r="P18" s="9"/>
      <c r="Q18" s="10"/>
      <c r="R18" s="17">
        <v>0</v>
      </c>
      <c r="S18" s="18">
        <f t="shared" si="3"/>
        <v>0</v>
      </c>
      <c r="T18" s="18">
        <f t="shared" si="4"/>
        <v>0</v>
      </c>
      <c r="U18" s="19">
        <f t="shared" si="5"/>
        <v>0</v>
      </c>
    </row>
    <row r="19" spans="1:21" ht="97.5">
      <c r="A19" s="22" t="s">
        <v>31</v>
      </c>
      <c r="B19" s="14" t="s">
        <v>62</v>
      </c>
      <c r="C19" s="15" t="s">
        <v>53</v>
      </c>
      <c r="D19" s="14" t="s">
        <v>69</v>
      </c>
      <c r="E19" s="58" t="s">
        <v>105</v>
      </c>
      <c r="F19" s="28"/>
      <c r="G19" s="14" t="s">
        <v>48</v>
      </c>
      <c r="H19" s="26"/>
      <c r="I19" s="26"/>
      <c r="J19" s="59" t="s">
        <v>70</v>
      </c>
      <c r="K19" s="59">
        <v>1</v>
      </c>
      <c r="L19" s="16" t="s">
        <v>64</v>
      </c>
      <c r="M19" s="21"/>
      <c r="N19" s="7"/>
      <c r="O19" s="8"/>
      <c r="P19" s="9"/>
      <c r="Q19" s="10"/>
      <c r="R19" s="17">
        <v>0</v>
      </c>
      <c r="S19" s="18">
        <f t="shared" si="3"/>
        <v>0</v>
      </c>
      <c r="T19" s="18">
        <f t="shared" si="4"/>
        <v>0</v>
      </c>
      <c r="U19" s="19">
        <f t="shared" si="5"/>
        <v>0</v>
      </c>
    </row>
    <row r="20" spans="1:21" ht="88.5" customHeight="1">
      <c r="A20" s="22" t="s">
        <v>32</v>
      </c>
      <c r="B20" s="14" t="s">
        <v>61</v>
      </c>
      <c r="C20" s="15" t="s">
        <v>46</v>
      </c>
      <c r="D20" s="14" t="s">
        <v>66</v>
      </c>
      <c r="E20" s="58" t="s">
        <v>106</v>
      </c>
      <c r="F20" s="28"/>
      <c r="G20" s="14" t="s">
        <v>48</v>
      </c>
      <c r="H20" s="26"/>
      <c r="I20" s="26"/>
      <c r="J20" s="59" t="s">
        <v>70</v>
      </c>
      <c r="K20" s="59">
        <v>1</v>
      </c>
      <c r="L20" s="16" t="s">
        <v>64</v>
      </c>
      <c r="M20" s="21"/>
      <c r="N20" s="7"/>
      <c r="O20" s="8"/>
      <c r="P20" s="9"/>
      <c r="Q20" s="10"/>
      <c r="R20" s="17">
        <v>0</v>
      </c>
      <c r="S20" s="18">
        <f>R20*K20</f>
        <v>0</v>
      </c>
      <c r="T20" s="18">
        <f>S20*0.2</f>
        <v>0</v>
      </c>
      <c r="U20" s="19">
        <f>T20+S20</f>
        <v>0</v>
      </c>
    </row>
    <row r="21" spans="1:21" ht="58.5">
      <c r="A21" s="22" t="s">
        <v>33</v>
      </c>
      <c r="B21" s="14" t="s">
        <v>62</v>
      </c>
      <c r="C21" s="15" t="s">
        <v>50</v>
      </c>
      <c r="D21" s="14" t="s">
        <v>67</v>
      </c>
      <c r="E21" s="58" t="s">
        <v>107</v>
      </c>
      <c r="F21" s="28"/>
      <c r="G21" s="14" t="s">
        <v>48</v>
      </c>
      <c r="H21" s="26"/>
      <c r="I21" s="26"/>
      <c r="J21" s="59" t="s">
        <v>70</v>
      </c>
      <c r="K21" s="59">
        <v>1</v>
      </c>
      <c r="L21" s="16" t="s">
        <v>64</v>
      </c>
      <c r="M21" s="21"/>
      <c r="N21" s="7"/>
      <c r="O21" s="8"/>
      <c r="P21" s="9"/>
      <c r="Q21" s="10"/>
      <c r="R21" s="17">
        <v>0</v>
      </c>
      <c r="S21" s="18">
        <f t="shared" ref="S21:S22" si="6">R21*K21</f>
        <v>0</v>
      </c>
      <c r="T21" s="18">
        <f t="shared" ref="T21:T22" si="7">S21*0.2</f>
        <v>0</v>
      </c>
      <c r="U21" s="19">
        <f t="shared" ref="U21:U22" si="8">T21+S21</f>
        <v>0</v>
      </c>
    </row>
    <row r="22" spans="1:21" ht="78">
      <c r="A22" s="22" t="s">
        <v>34</v>
      </c>
      <c r="B22" s="14" t="s">
        <v>62</v>
      </c>
      <c r="C22" s="15" t="s">
        <v>51</v>
      </c>
      <c r="D22" s="14" t="s">
        <v>68</v>
      </c>
      <c r="E22" s="58" t="s">
        <v>108</v>
      </c>
      <c r="F22" s="28"/>
      <c r="G22" s="14" t="s">
        <v>48</v>
      </c>
      <c r="H22" s="26"/>
      <c r="I22" s="26"/>
      <c r="J22" s="59" t="s">
        <v>70</v>
      </c>
      <c r="K22" s="59">
        <v>1</v>
      </c>
      <c r="L22" s="16" t="s">
        <v>64</v>
      </c>
      <c r="M22" s="21"/>
      <c r="N22" s="7"/>
      <c r="O22" s="8"/>
      <c r="P22" s="9"/>
      <c r="Q22" s="10"/>
      <c r="R22" s="17">
        <v>0</v>
      </c>
      <c r="S22" s="18">
        <f t="shared" si="6"/>
        <v>0</v>
      </c>
      <c r="T22" s="18">
        <f t="shared" si="7"/>
        <v>0</v>
      </c>
      <c r="U22" s="19">
        <f t="shared" si="8"/>
        <v>0</v>
      </c>
    </row>
    <row r="23" spans="1:21" ht="88.5" customHeight="1">
      <c r="A23" s="22" t="s">
        <v>35</v>
      </c>
      <c r="B23" s="14" t="s">
        <v>61</v>
      </c>
      <c r="C23" s="15" t="s">
        <v>46</v>
      </c>
      <c r="D23" s="14" t="s">
        <v>66</v>
      </c>
      <c r="E23" s="58" t="s">
        <v>109</v>
      </c>
      <c r="F23" s="28" t="s">
        <v>47</v>
      </c>
      <c r="G23" s="14" t="s">
        <v>48</v>
      </c>
      <c r="H23" s="26"/>
      <c r="I23" s="26"/>
      <c r="J23" s="59" t="s">
        <v>70</v>
      </c>
      <c r="K23" s="59">
        <v>1</v>
      </c>
      <c r="L23" s="16" t="s">
        <v>64</v>
      </c>
      <c r="M23" s="21"/>
      <c r="N23" s="7"/>
      <c r="O23" s="8"/>
      <c r="P23" s="9"/>
      <c r="Q23" s="10"/>
      <c r="R23" s="17">
        <v>0</v>
      </c>
      <c r="S23" s="18">
        <f>R23*K23</f>
        <v>0</v>
      </c>
      <c r="T23" s="18">
        <f>S23*0.2</f>
        <v>0</v>
      </c>
      <c r="U23" s="19">
        <f>T23+S23</f>
        <v>0</v>
      </c>
    </row>
    <row r="24" spans="1:21" ht="58.5">
      <c r="A24" s="22" t="s">
        <v>36</v>
      </c>
      <c r="B24" s="14" t="s">
        <v>62</v>
      </c>
      <c r="C24" s="15" t="s">
        <v>50</v>
      </c>
      <c r="D24" s="14" t="s">
        <v>67</v>
      </c>
      <c r="E24" s="58" t="s">
        <v>110</v>
      </c>
      <c r="F24" s="28"/>
      <c r="G24" s="14" t="s">
        <v>48</v>
      </c>
      <c r="H24" s="26"/>
      <c r="I24" s="26"/>
      <c r="J24" s="59" t="s">
        <v>70</v>
      </c>
      <c r="K24" s="59">
        <v>1</v>
      </c>
      <c r="L24" s="16" t="s">
        <v>64</v>
      </c>
      <c r="M24" s="21"/>
      <c r="N24" s="7"/>
      <c r="O24" s="8"/>
      <c r="P24" s="9"/>
      <c r="Q24" s="10"/>
      <c r="R24" s="17">
        <v>0</v>
      </c>
      <c r="S24" s="18">
        <f t="shared" ref="S24:S26" si="9">R24*K24</f>
        <v>0</v>
      </c>
      <c r="T24" s="18">
        <f t="shared" ref="T24:T26" si="10">S24*0.2</f>
        <v>0</v>
      </c>
      <c r="U24" s="19">
        <f t="shared" ref="U24:U26" si="11">T24+S24</f>
        <v>0</v>
      </c>
    </row>
    <row r="25" spans="1:21" ht="78">
      <c r="A25" s="22" t="s">
        <v>37</v>
      </c>
      <c r="B25" s="14" t="s">
        <v>62</v>
      </c>
      <c r="C25" s="15" t="s">
        <v>51</v>
      </c>
      <c r="D25" s="14" t="s">
        <v>68</v>
      </c>
      <c r="E25" s="58" t="s">
        <v>111</v>
      </c>
      <c r="F25" s="28"/>
      <c r="G25" s="14" t="s">
        <v>48</v>
      </c>
      <c r="H25" s="26"/>
      <c r="I25" s="26"/>
      <c r="J25" s="59" t="s">
        <v>70</v>
      </c>
      <c r="K25" s="59">
        <v>1</v>
      </c>
      <c r="L25" s="16" t="s">
        <v>64</v>
      </c>
      <c r="M25" s="21"/>
      <c r="N25" s="7"/>
      <c r="O25" s="8"/>
      <c r="P25" s="9"/>
      <c r="Q25" s="10"/>
      <c r="R25" s="17">
        <v>0</v>
      </c>
      <c r="S25" s="18">
        <f t="shared" si="9"/>
        <v>0</v>
      </c>
      <c r="T25" s="18">
        <f t="shared" si="10"/>
        <v>0</v>
      </c>
      <c r="U25" s="19">
        <f t="shared" si="11"/>
        <v>0</v>
      </c>
    </row>
    <row r="26" spans="1:21" ht="97.5">
      <c r="A26" s="22" t="s">
        <v>38</v>
      </c>
      <c r="B26" s="14" t="s">
        <v>62</v>
      </c>
      <c r="C26" s="15" t="s">
        <v>53</v>
      </c>
      <c r="D26" s="14" t="s">
        <v>69</v>
      </c>
      <c r="E26" s="58" t="s">
        <v>112</v>
      </c>
      <c r="F26" s="28"/>
      <c r="G26" s="14" t="s">
        <v>48</v>
      </c>
      <c r="H26" s="26"/>
      <c r="I26" s="26"/>
      <c r="J26" s="59" t="s">
        <v>70</v>
      </c>
      <c r="K26" s="59">
        <v>1</v>
      </c>
      <c r="L26" s="16" t="s">
        <v>64</v>
      </c>
      <c r="M26" s="21"/>
      <c r="N26" s="7"/>
      <c r="O26" s="8"/>
      <c r="P26" s="9"/>
      <c r="Q26" s="10"/>
      <c r="R26" s="17">
        <v>0</v>
      </c>
      <c r="S26" s="18">
        <f t="shared" si="9"/>
        <v>0</v>
      </c>
      <c r="T26" s="18">
        <f t="shared" si="10"/>
        <v>0</v>
      </c>
      <c r="U26" s="19">
        <f t="shared" si="11"/>
        <v>0</v>
      </c>
    </row>
    <row r="27" spans="1:21" ht="88.5" customHeight="1">
      <c r="A27" s="22" t="s">
        <v>39</v>
      </c>
      <c r="B27" s="14" t="s">
        <v>61</v>
      </c>
      <c r="C27" s="15" t="s">
        <v>46</v>
      </c>
      <c r="D27" s="14" t="s">
        <v>66</v>
      </c>
      <c r="E27" s="58" t="s">
        <v>113</v>
      </c>
      <c r="F27" s="28"/>
      <c r="G27" s="14" t="s">
        <v>48</v>
      </c>
      <c r="H27" s="26"/>
      <c r="I27" s="26"/>
      <c r="J27" s="59" t="s">
        <v>70</v>
      </c>
      <c r="K27" s="59">
        <v>1</v>
      </c>
      <c r="L27" s="16" t="s">
        <v>64</v>
      </c>
      <c r="M27" s="21"/>
      <c r="N27" s="7"/>
      <c r="O27" s="8"/>
      <c r="P27" s="9"/>
      <c r="Q27" s="10"/>
      <c r="R27" s="17">
        <v>0</v>
      </c>
      <c r="S27" s="18">
        <f>R27*K27</f>
        <v>0</v>
      </c>
      <c r="T27" s="18">
        <f>S27*0.2</f>
        <v>0</v>
      </c>
      <c r="U27" s="19">
        <f>T27+S27</f>
        <v>0</v>
      </c>
    </row>
    <row r="28" spans="1:21" ht="58.5">
      <c r="A28" s="22" t="s">
        <v>40</v>
      </c>
      <c r="B28" s="14" t="s">
        <v>62</v>
      </c>
      <c r="C28" s="15" t="s">
        <v>50</v>
      </c>
      <c r="D28" s="14" t="s">
        <v>67</v>
      </c>
      <c r="E28" s="58" t="s">
        <v>114</v>
      </c>
      <c r="F28" s="28"/>
      <c r="G28" s="14" t="s">
        <v>48</v>
      </c>
      <c r="H28" s="26"/>
      <c r="I28" s="26"/>
      <c r="J28" s="59" t="s">
        <v>70</v>
      </c>
      <c r="K28" s="59">
        <v>1</v>
      </c>
      <c r="L28" s="16" t="s">
        <v>64</v>
      </c>
      <c r="M28" s="21"/>
      <c r="N28" s="7"/>
      <c r="O28" s="8"/>
      <c r="P28" s="9"/>
      <c r="Q28" s="10"/>
      <c r="R28" s="17">
        <v>0</v>
      </c>
      <c r="S28" s="18">
        <f t="shared" ref="S28:S30" si="12">R28*K28</f>
        <v>0</v>
      </c>
      <c r="T28" s="18">
        <f t="shared" ref="T28:T30" si="13">S28*0.2</f>
        <v>0</v>
      </c>
      <c r="U28" s="19">
        <f t="shared" ref="U28:U30" si="14">T28+S28</f>
        <v>0</v>
      </c>
    </row>
    <row r="29" spans="1:21" ht="78">
      <c r="A29" s="22" t="s">
        <v>41</v>
      </c>
      <c r="B29" s="14" t="s">
        <v>62</v>
      </c>
      <c r="C29" s="15" t="s">
        <v>51</v>
      </c>
      <c r="D29" s="14" t="s">
        <v>68</v>
      </c>
      <c r="E29" s="58" t="s">
        <v>115</v>
      </c>
      <c r="F29" s="28"/>
      <c r="G29" s="14" t="s">
        <v>48</v>
      </c>
      <c r="H29" s="26"/>
      <c r="I29" s="26"/>
      <c r="J29" s="59" t="s">
        <v>70</v>
      </c>
      <c r="K29" s="59">
        <v>1</v>
      </c>
      <c r="L29" s="16" t="s">
        <v>64</v>
      </c>
      <c r="M29" s="21"/>
      <c r="N29" s="7"/>
      <c r="O29" s="8"/>
      <c r="P29" s="9"/>
      <c r="Q29" s="10"/>
      <c r="R29" s="17">
        <v>0</v>
      </c>
      <c r="S29" s="18">
        <f t="shared" si="12"/>
        <v>0</v>
      </c>
      <c r="T29" s="18">
        <f t="shared" si="13"/>
        <v>0</v>
      </c>
      <c r="U29" s="19">
        <f t="shared" si="14"/>
        <v>0</v>
      </c>
    </row>
    <row r="30" spans="1:21" ht="97.5">
      <c r="A30" s="22" t="s">
        <v>42</v>
      </c>
      <c r="B30" s="14" t="s">
        <v>62</v>
      </c>
      <c r="C30" s="15" t="s">
        <v>53</v>
      </c>
      <c r="D30" s="14" t="s">
        <v>69</v>
      </c>
      <c r="E30" s="58" t="s">
        <v>116</v>
      </c>
      <c r="F30" s="28"/>
      <c r="G30" s="14" t="s">
        <v>48</v>
      </c>
      <c r="H30" s="26"/>
      <c r="I30" s="26"/>
      <c r="J30" s="59" t="s">
        <v>70</v>
      </c>
      <c r="K30" s="59">
        <v>1</v>
      </c>
      <c r="L30" s="16" t="s">
        <v>64</v>
      </c>
      <c r="M30" s="21"/>
      <c r="N30" s="7"/>
      <c r="O30" s="8"/>
      <c r="P30" s="9"/>
      <c r="Q30" s="10"/>
      <c r="R30" s="17">
        <v>0</v>
      </c>
      <c r="S30" s="18">
        <f t="shared" si="12"/>
        <v>0</v>
      </c>
      <c r="T30" s="18">
        <f t="shared" si="13"/>
        <v>0</v>
      </c>
      <c r="U30" s="19">
        <f t="shared" si="14"/>
        <v>0</v>
      </c>
    </row>
    <row r="31" spans="1:21" ht="88.5" customHeight="1">
      <c r="A31" s="22" t="s">
        <v>43</v>
      </c>
      <c r="B31" s="14" t="s">
        <v>61</v>
      </c>
      <c r="C31" s="15" t="s">
        <v>46</v>
      </c>
      <c r="D31" s="14" t="s">
        <v>66</v>
      </c>
      <c r="E31" s="58" t="s">
        <v>117</v>
      </c>
      <c r="F31" s="28"/>
      <c r="G31" s="14" t="s">
        <v>48</v>
      </c>
      <c r="H31" s="26"/>
      <c r="I31" s="26"/>
      <c r="J31" s="59" t="s">
        <v>70</v>
      </c>
      <c r="K31" s="59">
        <v>1</v>
      </c>
      <c r="L31" s="16" t="s">
        <v>64</v>
      </c>
      <c r="M31" s="21"/>
      <c r="N31" s="7"/>
      <c r="O31" s="8"/>
      <c r="P31" s="9"/>
      <c r="Q31" s="10"/>
      <c r="R31" s="17">
        <v>0</v>
      </c>
      <c r="S31" s="18">
        <f>R31*K31</f>
        <v>0</v>
      </c>
      <c r="T31" s="18">
        <f>S31*0.2</f>
        <v>0</v>
      </c>
      <c r="U31" s="19">
        <f>T31+S31</f>
        <v>0</v>
      </c>
    </row>
    <row r="32" spans="1:21" ht="58.5">
      <c r="A32" s="22" t="s">
        <v>44</v>
      </c>
      <c r="B32" s="14" t="s">
        <v>62</v>
      </c>
      <c r="C32" s="15" t="s">
        <v>50</v>
      </c>
      <c r="D32" s="14" t="s">
        <v>67</v>
      </c>
      <c r="E32" s="58" t="s">
        <v>118</v>
      </c>
      <c r="F32" s="28"/>
      <c r="G32" s="14" t="s">
        <v>48</v>
      </c>
      <c r="H32" s="26"/>
      <c r="I32" s="26"/>
      <c r="J32" s="59" t="s">
        <v>70</v>
      </c>
      <c r="K32" s="59">
        <v>1</v>
      </c>
      <c r="L32" s="16" t="s">
        <v>64</v>
      </c>
      <c r="M32" s="21"/>
      <c r="N32" s="7"/>
      <c r="O32" s="8"/>
      <c r="P32" s="9"/>
      <c r="Q32" s="10"/>
      <c r="R32" s="17">
        <v>0</v>
      </c>
      <c r="S32" s="18">
        <f t="shared" ref="S32:S33" si="15">R32*K32</f>
        <v>0</v>
      </c>
      <c r="T32" s="18">
        <f t="shared" ref="T32:T33" si="16">S32*0.2</f>
        <v>0</v>
      </c>
      <c r="U32" s="19">
        <f t="shared" ref="U32:U33" si="17">T32+S32</f>
        <v>0</v>
      </c>
    </row>
    <row r="33" spans="1:21" ht="78">
      <c r="A33" s="22" t="s">
        <v>45</v>
      </c>
      <c r="B33" s="14" t="s">
        <v>62</v>
      </c>
      <c r="C33" s="15" t="s">
        <v>51</v>
      </c>
      <c r="D33" s="14" t="s">
        <v>68</v>
      </c>
      <c r="E33" s="58" t="s">
        <v>119</v>
      </c>
      <c r="F33" s="28"/>
      <c r="G33" s="14" t="s">
        <v>48</v>
      </c>
      <c r="H33" s="26"/>
      <c r="I33" s="26"/>
      <c r="J33" s="59" t="s">
        <v>70</v>
      </c>
      <c r="K33" s="59">
        <v>1</v>
      </c>
      <c r="L33" s="16" t="s">
        <v>64</v>
      </c>
      <c r="M33" s="21"/>
      <c r="N33" s="7"/>
      <c r="O33" s="8"/>
      <c r="P33" s="9"/>
      <c r="Q33" s="10"/>
      <c r="R33" s="17">
        <v>0</v>
      </c>
      <c r="S33" s="18">
        <f t="shared" si="15"/>
        <v>0</v>
      </c>
      <c r="T33" s="18">
        <f t="shared" si="16"/>
        <v>0</v>
      </c>
      <c r="U33" s="19">
        <f t="shared" si="17"/>
        <v>0</v>
      </c>
    </row>
    <row r="34" spans="1:21" ht="88.5" customHeight="1">
      <c r="A34" s="22" t="s">
        <v>71</v>
      </c>
      <c r="B34" s="14" t="s">
        <v>61</v>
      </c>
      <c r="C34" s="15" t="s">
        <v>46</v>
      </c>
      <c r="D34" s="14" t="s">
        <v>66</v>
      </c>
      <c r="E34" s="58" t="s">
        <v>120</v>
      </c>
      <c r="F34" s="28" t="s">
        <v>47</v>
      </c>
      <c r="G34" s="14" t="s">
        <v>48</v>
      </c>
      <c r="H34" s="26"/>
      <c r="I34" s="26"/>
      <c r="J34" s="59" t="s">
        <v>70</v>
      </c>
      <c r="K34" s="59">
        <v>1</v>
      </c>
      <c r="L34" s="16" t="s">
        <v>64</v>
      </c>
      <c r="M34" s="21"/>
      <c r="N34" s="7"/>
      <c r="O34" s="8"/>
      <c r="P34" s="9"/>
      <c r="Q34" s="10"/>
      <c r="R34" s="17">
        <v>0</v>
      </c>
      <c r="S34" s="18">
        <f>R34*K34</f>
        <v>0</v>
      </c>
      <c r="T34" s="18">
        <f>S34*0.2</f>
        <v>0</v>
      </c>
      <c r="U34" s="19">
        <f>T34+S34</f>
        <v>0</v>
      </c>
    </row>
    <row r="35" spans="1:21" ht="58.5">
      <c r="A35" s="22" t="s">
        <v>72</v>
      </c>
      <c r="B35" s="14" t="s">
        <v>62</v>
      </c>
      <c r="C35" s="15" t="s">
        <v>50</v>
      </c>
      <c r="D35" s="14" t="s">
        <v>67</v>
      </c>
      <c r="E35" s="58" t="s">
        <v>121</v>
      </c>
      <c r="F35" s="28"/>
      <c r="G35" s="14" t="s">
        <v>48</v>
      </c>
      <c r="H35" s="26"/>
      <c r="I35" s="26"/>
      <c r="J35" s="59" t="s">
        <v>70</v>
      </c>
      <c r="K35" s="59">
        <v>1</v>
      </c>
      <c r="L35" s="16" t="s">
        <v>64</v>
      </c>
      <c r="M35" s="21"/>
      <c r="N35" s="7"/>
      <c r="O35" s="8"/>
      <c r="P35" s="9"/>
      <c r="Q35" s="10"/>
      <c r="R35" s="17">
        <v>0</v>
      </c>
      <c r="S35" s="18">
        <f t="shared" ref="S35:S37" si="18">R35*K35</f>
        <v>0</v>
      </c>
      <c r="T35" s="18">
        <f t="shared" ref="T35:T37" si="19">S35*0.2</f>
        <v>0</v>
      </c>
      <c r="U35" s="19">
        <f t="shared" ref="U35:U37" si="20">T35+S35</f>
        <v>0</v>
      </c>
    </row>
    <row r="36" spans="1:21" ht="78">
      <c r="A36" s="22" t="s">
        <v>73</v>
      </c>
      <c r="B36" s="14" t="s">
        <v>62</v>
      </c>
      <c r="C36" s="15" t="s">
        <v>51</v>
      </c>
      <c r="D36" s="14" t="s">
        <v>68</v>
      </c>
      <c r="E36" s="58" t="s">
        <v>122</v>
      </c>
      <c r="F36" s="28"/>
      <c r="G36" s="14" t="s">
        <v>48</v>
      </c>
      <c r="H36" s="26"/>
      <c r="I36" s="26"/>
      <c r="J36" s="59" t="s">
        <v>70</v>
      </c>
      <c r="K36" s="59">
        <v>1</v>
      </c>
      <c r="L36" s="16" t="s">
        <v>64</v>
      </c>
      <c r="M36" s="21"/>
      <c r="N36" s="7"/>
      <c r="O36" s="8"/>
      <c r="P36" s="9"/>
      <c r="Q36" s="10"/>
      <c r="R36" s="17">
        <v>0</v>
      </c>
      <c r="S36" s="18">
        <f t="shared" si="18"/>
        <v>0</v>
      </c>
      <c r="T36" s="18">
        <f t="shared" si="19"/>
        <v>0</v>
      </c>
      <c r="U36" s="19">
        <f t="shared" si="20"/>
        <v>0</v>
      </c>
    </row>
    <row r="37" spans="1:21" ht="97.5">
      <c r="A37" s="22" t="s">
        <v>74</v>
      </c>
      <c r="B37" s="14" t="s">
        <v>62</v>
      </c>
      <c r="C37" s="15" t="s">
        <v>53</v>
      </c>
      <c r="D37" s="14" t="s">
        <v>69</v>
      </c>
      <c r="E37" s="58" t="s">
        <v>123</v>
      </c>
      <c r="F37" s="28"/>
      <c r="G37" s="14" t="s">
        <v>48</v>
      </c>
      <c r="H37" s="26"/>
      <c r="I37" s="26"/>
      <c r="J37" s="59" t="s">
        <v>70</v>
      </c>
      <c r="K37" s="59">
        <v>1</v>
      </c>
      <c r="L37" s="16" t="s">
        <v>64</v>
      </c>
      <c r="M37" s="21"/>
      <c r="N37" s="7"/>
      <c r="O37" s="8"/>
      <c r="P37" s="9"/>
      <c r="Q37" s="10"/>
      <c r="R37" s="17">
        <v>0</v>
      </c>
      <c r="S37" s="18">
        <f t="shared" si="18"/>
        <v>0</v>
      </c>
      <c r="T37" s="18">
        <f t="shared" si="19"/>
        <v>0</v>
      </c>
      <c r="U37" s="19">
        <f t="shared" si="20"/>
        <v>0</v>
      </c>
    </row>
    <row r="38" spans="1:21" ht="88.5" customHeight="1">
      <c r="A38" s="22" t="s">
        <v>75</v>
      </c>
      <c r="B38" s="14" t="s">
        <v>61</v>
      </c>
      <c r="C38" s="15" t="s">
        <v>46</v>
      </c>
      <c r="D38" s="14" t="s">
        <v>66</v>
      </c>
      <c r="E38" s="58" t="s">
        <v>124</v>
      </c>
      <c r="F38" s="28"/>
      <c r="G38" s="14" t="s">
        <v>48</v>
      </c>
      <c r="H38" s="26"/>
      <c r="I38" s="26"/>
      <c r="J38" s="59" t="s">
        <v>70</v>
      </c>
      <c r="K38" s="59">
        <v>1</v>
      </c>
      <c r="L38" s="16" t="s">
        <v>64</v>
      </c>
      <c r="M38" s="21"/>
      <c r="N38" s="7"/>
      <c r="O38" s="8"/>
      <c r="P38" s="9"/>
      <c r="Q38" s="10"/>
      <c r="R38" s="17">
        <v>0</v>
      </c>
      <c r="S38" s="18">
        <f>R38*K38</f>
        <v>0</v>
      </c>
      <c r="T38" s="18">
        <f>S38*0.2</f>
        <v>0</v>
      </c>
      <c r="U38" s="19">
        <f>T38+S38</f>
        <v>0</v>
      </c>
    </row>
    <row r="39" spans="1:21" ht="58.5">
      <c r="A39" s="22" t="s">
        <v>76</v>
      </c>
      <c r="B39" s="14" t="s">
        <v>62</v>
      </c>
      <c r="C39" s="15" t="s">
        <v>50</v>
      </c>
      <c r="D39" s="14" t="s">
        <v>67</v>
      </c>
      <c r="E39" s="58" t="s">
        <v>125</v>
      </c>
      <c r="F39" s="28"/>
      <c r="G39" s="14" t="s">
        <v>48</v>
      </c>
      <c r="H39" s="26"/>
      <c r="I39" s="26"/>
      <c r="J39" s="59" t="s">
        <v>70</v>
      </c>
      <c r="K39" s="59">
        <v>1</v>
      </c>
      <c r="L39" s="16" t="s">
        <v>64</v>
      </c>
      <c r="M39" s="21"/>
      <c r="N39" s="7"/>
      <c r="O39" s="8"/>
      <c r="P39" s="9"/>
      <c r="Q39" s="10"/>
      <c r="R39" s="17">
        <v>0</v>
      </c>
      <c r="S39" s="18">
        <f t="shared" ref="S39:S41" si="21">R39*K39</f>
        <v>0</v>
      </c>
      <c r="T39" s="18">
        <f t="shared" ref="T39:T41" si="22">S39*0.2</f>
        <v>0</v>
      </c>
      <c r="U39" s="19">
        <f t="shared" ref="U39:U41" si="23">T39+S39</f>
        <v>0</v>
      </c>
    </row>
    <row r="40" spans="1:21" ht="78">
      <c r="A40" s="22" t="s">
        <v>77</v>
      </c>
      <c r="B40" s="14" t="s">
        <v>62</v>
      </c>
      <c r="C40" s="15" t="s">
        <v>51</v>
      </c>
      <c r="D40" s="14" t="s">
        <v>68</v>
      </c>
      <c r="E40" s="58" t="s">
        <v>126</v>
      </c>
      <c r="F40" s="28"/>
      <c r="G40" s="14" t="s">
        <v>48</v>
      </c>
      <c r="H40" s="26"/>
      <c r="I40" s="26"/>
      <c r="J40" s="59" t="s">
        <v>70</v>
      </c>
      <c r="K40" s="59">
        <v>1</v>
      </c>
      <c r="L40" s="16" t="s">
        <v>64</v>
      </c>
      <c r="M40" s="21"/>
      <c r="N40" s="7"/>
      <c r="O40" s="8"/>
      <c r="P40" s="9"/>
      <c r="Q40" s="10"/>
      <c r="R40" s="17">
        <v>0</v>
      </c>
      <c r="S40" s="18">
        <f t="shared" si="21"/>
        <v>0</v>
      </c>
      <c r="T40" s="18">
        <f t="shared" si="22"/>
        <v>0</v>
      </c>
      <c r="U40" s="19">
        <f t="shared" si="23"/>
        <v>0</v>
      </c>
    </row>
    <row r="41" spans="1:21" ht="97.5">
      <c r="A41" s="22" t="s">
        <v>78</v>
      </c>
      <c r="B41" s="14" t="s">
        <v>62</v>
      </c>
      <c r="C41" s="15" t="s">
        <v>53</v>
      </c>
      <c r="D41" s="14" t="s">
        <v>69</v>
      </c>
      <c r="E41" s="58" t="s">
        <v>127</v>
      </c>
      <c r="F41" s="28"/>
      <c r="G41" s="14" t="s">
        <v>48</v>
      </c>
      <c r="H41" s="26"/>
      <c r="I41" s="26"/>
      <c r="J41" s="59" t="s">
        <v>70</v>
      </c>
      <c r="K41" s="59">
        <v>1</v>
      </c>
      <c r="L41" s="16" t="s">
        <v>64</v>
      </c>
      <c r="M41" s="21"/>
      <c r="N41" s="7"/>
      <c r="O41" s="8"/>
      <c r="P41" s="9"/>
      <c r="Q41" s="10"/>
      <c r="R41" s="17">
        <v>0</v>
      </c>
      <c r="S41" s="18">
        <f t="shared" si="21"/>
        <v>0</v>
      </c>
      <c r="T41" s="18">
        <f t="shared" si="22"/>
        <v>0</v>
      </c>
      <c r="U41" s="19">
        <f t="shared" si="23"/>
        <v>0</v>
      </c>
    </row>
    <row r="42" spans="1:21" ht="88.5" customHeight="1">
      <c r="A42" s="22" t="s">
        <v>79</v>
      </c>
      <c r="B42" s="14" t="s">
        <v>61</v>
      </c>
      <c r="C42" s="15" t="s">
        <v>46</v>
      </c>
      <c r="D42" s="14" t="s">
        <v>66</v>
      </c>
      <c r="E42" s="58" t="s">
        <v>128</v>
      </c>
      <c r="F42" s="28"/>
      <c r="G42" s="14" t="s">
        <v>48</v>
      </c>
      <c r="H42" s="26"/>
      <c r="I42" s="26"/>
      <c r="J42" s="59" t="s">
        <v>70</v>
      </c>
      <c r="K42" s="59">
        <v>1</v>
      </c>
      <c r="L42" s="16" t="s">
        <v>64</v>
      </c>
      <c r="M42" s="21"/>
      <c r="N42" s="7"/>
      <c r="O42" s="8"/>
      <c r="P42" s="9"/>
      <c r="Q42" s="10"/>
      <c r="R42" s="17">
        <v>0</v>
      </c>
      <c r="S42" s="18">
        <f>R42*K42</f>
        <v>0</v>
      </c>
      <c r="T42" s="18">
        <f>S42*0.2</f>
        <v>0</v>
      </c>
      <c r="U42" s="19">
        <f>T42+S42</f>
        <v>0</v>
      </c>
    </row>
    <row r="43" spans="1:21" ht="58.5">
      <c r="A43" s="22" t="s">
        <v>80</v>
      </c>
      <c r="B43" s="14" t="s">
        <v>62</v>
      </c>
      <c r="C43" s="15" t="s">
        <v>50</v>
      </c>
      <c r="D43" s="14" t="s">
        <v>67</v>
      </c>
      <c r="E43" s="58" t="s">
        <v>129</v>
      </c>
      <c r="F43" s="28"/>
      <c r="G43" s="14" t="s">
        <v>48</v>
      </c>
      <c r="H43" s="26"/>
      <c r="I43" s="26"/>
      <c r="J43" s="59" t="s">
        <v>70</v>
      </c>
      <c r="K43" s="59">
        <v>1</v>
      </c>
      <c r="L43" s="16" t="s">
        <v>64</v>
      </c>
      <c r="M43" s="21"/>
      <c r="N43" s="7"/>
      <c r="O43" s="8"/>
      <c r="P43" s="9"/>
      <c r="Q43" s="10"/>
      <c r="R43" s="17">
        <v>0</v>
      </c>
      <c r="S43" s="18">
        <f t="shared" ref="S43:S44" si="24">R43*K43</f>
        <v>0</v>
      </c>
      <c r="T43" s="18">
        <f t="shared" ref="T43:T44" si="25">S43*0.2</f>
        <v>0</v>
      </c>
      <c r="U43" s="19">
        <f t="shared" ref="U43:U44" si="26">T43+S43</f>
        <v>0</v>
      </c>
    </row>
    <row r="44" spans="1:21" ht="78">
      <c r="A44" s="22" t="s">
        <v>81</v>
      </c>
      <c r="B44" s="14" t="s">
        <v>62</v>
      </c>
      <c r="C44" s="15" t="s">
        <v>51</v>
      </c>
      <c r="D44" s="14" t="s">
        <v>68</v>
      </c>
      <c r="E44" s="58" t="s">
        <v>130</v>
      </c>
      <c r="F44" s="28"/>
      <c r="G44" s="14" t="s">
        <v>48</v>
      </c>
      <c r="H44" s="26"/>
      <c r="I44" s="26"/>
      <c r="J44" s="59" t="s">
        <v>70</v>
      </c>
      <c r="K44" s="59">
        <v>1</v>
      </c>
      <c r="L44" s="16" t="s">
        <v>64</v>
      </c>
      <c r="M44" s="21"/>
      <c r="N44" s="7"/>
      <c r="O44" s="8"/>
      <c r="P44" s="9"/>
      <c r="Q44" s="10"/>
      <c r="R44" s="17">
        <v>0</v>
      </c>
      <c r="S44" s="18">
        <f t="shared" si="24"/>
        <v>0</v>
      </c>
      <c r="T44" s="18">
        <f t="shared" si="25"/>
        <v>0</v>
      </c>
      <c r="U44" s="19">
        <f t="shared" si="26"/>
        <v>0</v>
      </c>
    </row>
    <row r="45" spans="1:21" ht="88.5" customHeight="1">
      <c r="A45" s="22" t="s">
        <v>82</v>
      </c>
      <c r="B45" s="14" t="s">
        <v>61</v>
      </c>
      <c r="C45" s="15" t="s">
        <v>46</v>
      </c>
      <c r="D45" s="14" t="s">
        <v>66</v>
      </c>
      <c r="E45" s="58" t="s">
        <v>131</v>
      </c>
      <c r="F45" s="28" t="s">
        <v>47</v>
      </c>
      <c r="G45" s="14" t="s">
        <v>48</v>
      </c>
      <c r="H45" s="26"/>
      <c r="I45" s="26"/>
      <c r="J45" s="59" t="s">
        <v>70</v>
      </c>
      <c r="K45" s="59">
        <v>1</v>
      </c>
      <c r="L45" s="16" t="s">
        <v>64</v>
      </c>
      <c r="M45" s="21"/>
      <c r="N45" s="7"/>
      <c r="O45" s="8"/>
      <c r="P45" s="9"/>
      <c r="Q45" s="10"/>
      <c r="R45" s="17">
        <v>0</v>
      </c>
      <c r="S45" s="18">
        <f>R45*K45</f>
        <v>0</v>
      </c>
      <c r="T45" s="18">
        <f>S45*0.2</f>
        <v>0</v>
      </c>
      <c r="U45" s="19">
        <f>T45+S45</f>
        <v>0</v>
      </c>
    </row>
    <row r="46" spans="1:21" ht="58.5">
      <c r="A46" s="22" t="s">
        <v>83</v>
      </c>
      <c r="B46" s="14" t="s">
        <v>62</v>
      </c>
      <c r="C46" s="15" t="s">
        <v>50</v>
      </c>
      <c r="D46" s="14" t="s">
        <v>67</v>
      </c>
      <c r="E46" s="58" t="s">
        <v>132</v>
      </c>
      <c r="F46" s="28"/>
      <c r="G46" s="14" t="s">
        <v>48</v>
      </c>
      <c r="H46" s="26"/>
      <c r="I46" s="26"/>
      <c r="J46" s="59" t="s">
        <v>70</v>
      </c>
      <c r="K46" s="59">
        <v>1</v>
      </c>
      <c r="L46" s="16" t="s">
        <v>64</v>
      </c>
      <c r="M46" s="21"/>
      <c r="N46" s="7"/>
      <c r="O46" s="8"/>
      <c r="P46" s="9"/>
      <c r="Q46" s="10"/>
      <c r="R46" s="17">
        <v>0</v>
      </c>
      <c r="S46" s="18">
        <f t="shared" ref="S46:S48" si="27">R46*K46</f>
        <v>0</v>
      </c>
      <c r="T46" s="18">
        <f t="shared" ref="T46:T48" si="28">S46*0.2</f>
        <v>0</v>
      </c>
      <c r="U46" s="19">
        <f t="shared" ref="U46:U48" si="29">T46+S46</f>
        <v>0</v>
      </c>
    </row>
    <row r="47" spans="1:21" ht="78">
      <c r="A47" s="22" t="s">
        <v>84</v>
      </c>
      <c r="B47" s="14" t="s">
        <v>62</v>
      </c>
      <c r="C47" s="15" t="s">
        <v>51</v>
      </c>
      <c r="D47" s="14" t="s">
        <v>68</v>
      </c>
      <c r="E47" s="58" t="s">
        <v>133</v>
      </c>
      <c r="F47" s="28"/>
      <c r="G47" s="14" t="s">
        <v>48</v>
      </c>
      <c r="H47" s="26"/>
      <c r="I47" s="26"/>
      <c r="J47" s="59" t="s">
        <v>70</v>
      </c>
      <c r="K47" s="59">
        <v>1</v>
      </c>
      <c r="L47" s="16" t="s">
        <v>64</v>
      </c>
      <c r="M47" s="21"/>
      <c r="N47" s="7"/>
      <c r="O47" s="8"/>
      <c r="P47" s="9"/>
      <c r="Q47" s="10"/>
      <c r="R47" s="17">
        <v>0</v>
      </c>
      <c r="S47" s="18">
        <f t="shared" si="27"/>
        <v>0</v>
      </c>
      <c r="T47" s="18">
        <f t="shared" si="28"/>
        <v>0</v>
      </c>
      <c r="U47" s="19">
        <f t="shared" si="29"/>
        <v>0</v>
      </c>
    </row>
    <row r="48" spans="1:21" ht="97.5">
      <c r="A48" s="22" t="s">
        <v>85</v>
      </c>
      <c r="B48" s="14" t="s">
        <v>62</v>
      </c>
      <c r="C48" s="15" t="s">
        <v>53</v>
      </c>
      <c r="D48" s="14" t="s">
        <v>69</v>
      </c>
      <c r="E48" s="58" t="s">
        <v>134</v>
      </c>
      <c r="F48" s="28"/>
      <c r="G48" s="14" t="s">
        <v>48</v>
      </c>
      <c r="H48" s="26"/>
      <c r="I48" s="26"/>
      <c r="J48" s="59" t="s">
        <v>70</v>
      </c>
      <c r="K48" s="59">
        <v>1</v>
      </c>
      <c r="L48" s="16" t="s">
        <v>64</v>
      </c>
      <c r="M48" s="21"/>
      <c r="N48" s="7"/>
      <c r="O48" s="8"/>
      <c r="P48" s="9"/>
      <c r="Q48" s="10"/>
      <c r="R48" s="17">
        <v>0</v>
      </c>
      <c r="S48" s="18">
        <f t="shared" si="27"/>
        <v>0</v>
      </c>
      <c r="T48" s="18">
        <f t="shared" si="28"/>
        <v>0</v>
      </c>
      <c r="U48" s="19">
        <f t="shared" si="29"/>
        <v>0</v>
      </c>
    </row>
    <row r="49" spans="1:21" ht="88.5" customHeight="1">
      <c r="A49" s="22" t="s">
        <v>86</v>
      </c>
      <c r="B49" s="14" t="s">
        <v>61</v>
      </c>
      <c r="C49" s="15" t="s">
        <v>46</v>
      </c>
      <c r="D49" s="14" t="s">
        <v>66</v>
      </c>
      <c r="E49" s="58" t="s">
        <v>135</v>
      </c>
      <c r="F49" s="28"/>
      <c r="G49" s="14" t="s">
        <v>48</v>
      </c>
      <c r="H49" s="26"/>
      <c r="I49" s="26"/>
      <c r="J49" s="59" t="s">
        <v>70</v>
      </c>
      <c r="K49" s="59">
        <v>1</v>
      </c>
      <c r="L49" s="16" t="s">
        <v>64</v>
      </c>
      <c r="M49" s="21"/>
      <c r="N49" s="7"/>
      <c r="O49" s="8"/>
      <c r="P49" s="9"/>
      <c r="Q49" s="10"/>
      <c r="R49" s="17">
        <v>0</v>
      </c>
      <c r="S49" s="18">
        <f>R49*K49</f>
        <v>0</v>
      </c>
      <c r="T49" s="18">
        <f>S49*0.2</f>
        <v>0</v>
      </c>
      <c r="U49" s="19">
        <f>T49+S49</f>
        <v>0</v>
      </c>
    </row>
    <row r="50" spans="1:21" ht="58.5">
      <c r="A50" s="22" t="s">
        <v>87</v>
      </c>
      <c r="B50" s="14" t="s">
        <v>62</v>
      </c>
      <c r="C50" s="15" t="s">
        <v>50</v>
      </c>
      <c r="D50" s="14" t="s">
        <v>67</v>
      </c>
      <c r="E50" s="58" t="s">
        <v>136</v>
      </c>
      <c r="F50" s="28"/>
      <c r="G50" s="14" t="s">
        <v>48</v>
      </c>
      <c r="H50" s="26"/>
      <c r="I50" s="26"/>
      <c r="J50" s="59" t="s">
        <v>70</v>
      </c>
      <c r="K50" s="59">
        <v>1</v>
      </c>
      <c r="L50" s="16" t="s">
        <v>64</v>
      </c>
      <c r="M50" s="21"/>
      <c r="N50" s="7"/>
      <c r="O50" s="8"/>
      <c r="P50" s="9"/>
      <c r="Q50" s="10"/>
      <c r="R50" s="17">
        <v>0</v>
      </c>
      <c r="S50" s="18">
        <f t="shared" ref="S50:S52" si="30">R50*K50</f>
        <v>0</v>
      </c>
      <c r="T50" s="18">
        <f t="shared" ref="T50:T52" si="31">S50*0.2</f>
        <v>0</v>
      </c>
      <c r="U50" s="19">
        <f t="shared" ref="U50:U52" si="32">T50+S50</f>
        <v>0</v>
      </c>
    </row>
    <row r="51" spans="1:21" ht="78">
      <c r="A51" s="22" t="s">
        <v>88</v>
      </c>
      <c r="B51" s="14" t="s">
        <v>62</v>
      </c>
      <c r="C51" s="15" t="s">
        <v>51</v>
      </c>
      <c r="D51" s="14" t="s">
        <v>68</v>
      </c>
      <c r="E51" s="58" t="s">
        <v>137</v>
      </c>
      <c r="F51" s="28"/>
      <c r="G51" s="14" t="s">
        <v>48</v>
      </c>
      <c r="H51" s="26"/>
      <c r="I51" s="26"/>
      <c r="J51" s="59" t="s">
        <v>70</v>
      </c>
      <c r="K51" s="59">
        <v>1</v>
      </c>
      <c r="L51" s="16" t="s">
        <v>64</v>
      </c>
      <c r="M51" s="21"/>
      <c r="N51" s="7"/>
      <c r="O51" s="8"/>
      <c r="P51" s="9"/>
      <c r="Q51" s="10"/>
      <c r="R51" s="17">
        <v>0</v>
      </c>
      <c r="S51" s="18">
        <f t="shared" si="30"/>
        <v>0</v>
      </c>
      <c r="T51" s="18">
        <f t="shared" si="31"/>
        <v>0</v>
      </c>
      <c r="U51" s="19">
        <f t="shared" si="32"/>
        <v>0</v>
      </c>
    </row>
    <row r="52" spans="1:21" ht="97.5">
      <c r="A52" s="22" t="s">
        <v>89</v>
      </c>
      <c r="B52" s="14" t="s">
        <v>62</v>
      </c>
      <c r="C52" s="15" t="s">
        <v>53</v>
      </c>
      <c r="D52" s="14" t="s">
        <v>69</v>
      </c>
      <c r="E52" s="58" t="s">
        <v>138</v>
      </c>
      <c r="F52" s="28"/>
      <c r="G52" s="14" t="s">
        <v>48</v>
      </c>
      <c r="H52" s="26"/>
      <c r="I52" s="26"/>
      <c r="J52" s="59" t="s">
        <v>70</v>
      </c>
      <c r="K52" s="59">
        <v>1</v>
      </c>
      <c r="L52" s="16" t="s">
        <v>64</v>
      </c>
      <c r="M52" s="21"/>
      <c r="N52" s="7"/>
      <c r="O52" s="8"/>
      <c r="P52" s="9"/>
      <c r="Q52" s="10"/>
      <c r="R52" s="17">
        <v>0</v>
      </c>
      <c r="S52" s="18">
        <f t="shared" si="30"/>
        <v>0</v>
      </c>
      <c r="T52" s="18">
        <f t="shared" si="31"/>
        <v>0</v>
      </c>
      <c r="U52" s="19">
        <f t="shared" si="32"/>
        <v>0</v>
      </c>
    </row>
    <row r="53" spans="1:21" ht="88.5" customHeight="1">
      <c r="A53" s="22" t="s">
        <v>90</v>
      </c>
      <c r="B53" s="14" t="s">
        <v>61</v>
      </c>
      <c r="C53" s="15" t="s">
        <v>46</v>
      </c>
      <c r="D53" s="14" t="s">
        <v>66</v>
      </c>
      <c r="E53" s="58" t="s">
        <v>139</v>
      </c>
      <c r="F53" s="28"/>
      <c r="G53" s="14" t="s">
        <v>48</v>
      </c>
      <c r="H53" s="26"/>
      <c r="I53" s="26"/>
      <c r="J53" s="59" t="s">
        <v>70</v>
      </c>
      <c r="K53" s="59">
        <v>1</v>
      </c>
      <c r="L53" s="16" t="s">
        <v>64</v>
      </c>
      <c r="M53" s="21"/>
      <c r="N53" s="7"/>
      <c r="O53" s="8"/>
      <c r="P53" s="9"/>
      <c r="Q53" s="10"/>
      <c r="R53" s="17">
        <v>0</v>
      </c>
      <c r="S53" s="18">
        <f>R53*K53</f>
        <v>0</v>
      </c>
      <c r="T53" s="18">
        <f>S53*0.2</f>
        <v>0</v>
      </c>
      <c r="U53" s="19">
        <f>T53+S53</f>
        <v>0</v>
      </c>
    </row>
    <row r="54" spans="1:21" ht="58.5">
      <c r="A54" s="22" t="s">
        <v>91</v>
      </c>
      <c r="B54" s="14" t="s">
        <v>62</v>
      </c>
      <c r="C54" s="15" t="s">
        <v>50</v>
      </c>
      <c r="D54" s="14" t="s">
        <v>67</v>
      </c>
      <c r="E54" s="58" t="s">
        <v>140</v>
      </c>
      <c r="F54" s="28"/>
      <c r="G54" s="14" t="s">
        <v>48</v>
      </c>
      <c r="H54" s="26"/>
      <c r="I54" s="26"/>
      <c r="J54" s="59" t="s">
        <v>70</v>
      </c>
      <c r="K54" s="59">
        <v>1</v>
      </c>
      <c r="L54" s="16" t="s">
        <v>64</v>
      </c>
      <c r="M54" s="21"/>
      <c r="N54" s="7"/>
      <c r="O54" s="8"/>
      <c r="P54" s="9"/>
      <c r="Q54" s="10"/>
      <c r="R54" s="17">
        <v>0</v>
      </c>
      <c r="S54" s="18">
        <f t="shared" ref="S54:S55" si="33">R54*K54</f>
        <v>0</v>
      </c>
      <c r="T54" s="18">
        <f t="shared" ref="T54:T55" si="34">S54*0.2</f>
        <v>0</v>
      </c>
      <c r="U54" s="19">
        <f t="shared" ref="U54:U55" si="35">T54+S54</f>
        <v>0</v>
      </c>
    </row>
    <row r="55" spans="1:21" ht="78">
      <c r="A55" s="22" t="s">
        <v>92</v>
      </c>
      <c r="B55" s="14" t="s">
        <v>62</v>
      </c>
      <c r="C55" s="15" t="s">
        <v>51</v>
      </c>
      <c r="D55" s="14" t="s">
        <v>68</v>
      </c>
      <c r="E55" s="58" t="s">
        <v>141</v>
      </c>
      <c r="F55" s="28"/>
      <c r="G55" s="14" t="s">
        <v>48</v>
      </c>
      <c r="H55" s="26"/>
      <c r="I55" s="26"/>
      <c r="J55" s="59" t="s">
        <v>70</v>
      </c>
      <c r="K55" s="59">
        <v>1</v>
      </c>
      <c r="L55" s="16" t="s">
        <v>64</v>
      </c>
      <c r="M55" s="21"/>
      <c r="N55" s="7"/>
      <c r="O55" s="8"/>
      <c r="P55" s="9"/>
      <c r="Q55" s="10"/>
      <c r="R55" s="17">
        <v>0</v>
      </c>
      <c r="S55" s="18">
        <f t="shared" si="33"/>
        <v>0</v>
      </c>
      <c r="T55" s="18">
        <f t="shared" si="34"/>
        <v>0</v>
      </c>
      <c r="U55" s="19">
        <f t="shared" si="35"/>
        <v>0</v>
      </c>
    </row>
    <row r="56" spans="1:21" ht="88.5" customHeight="1">
      <c r="A56" s="22" t="s">
        <v>93</v>
      </c>
      <c r="B56" s="14" t="s">
        <v>61</v>
      </c>
      <c r="C56" s="15" t="s">
        <v>46</v>
      </c>
      <c r="D56" s="14" t="s">
        <v>66</v>
      </c>
      <c r="E56" s="58" t="s">
        <v>142</v>
      </c>
      <c r="F56" s="24"/>
      <c r="G56" s="14" t="s">
        <v>48</v>
      </c>
      <c r="H56" s="26"/>
      <c r="I56" s="26"/>
      <c r="J56" s="59" t="s">
        <v>70</v>
      </c>
      <c r="K56" s="59">
        <v>1</v>
      </c>
      <c r="L56" s="16" t="s">
        <v>64</v>
      </c>
      <c r="M56" s="21"/>
      <c r="N56" s="7"/>
      <c r="O56" s="8"/>
      <c r="P56" s="9"/>
      <c r="Q56" s="10"/>
      <c r="R56" s="17">
        <v>0</v>
      </c>
      <c r="S56" s="18">
        <f>R56*K56</f>
        <v>0</v>
      </c>
      <c r="T56" s="18">
        <f>S56*0.2</f>
        <v>0</v>
      </c>
      <c r="U56" s="19">
        <f>T56+S56</f>
        <v>0</v>
      </c>
    </row>
    <row r="57" spans="1:21" ht="58.5">
      <c r="A57" s="22" t="s">
        <v>94</v>
      </c>
      <c r="B57" s="14" t="s">
        <v>62</v>
      </c>
      <c r="C57" s="15" t="s">
        <v>50</v>
      </c>
      <c r="D57" s="14" t="s">
        <v>67</v>
      </c>
      <c r="E57" s="58" t="s">
        <v>143</v>
      </c>
      <c r="F57" s="24"/>
      <c r="G57" s="14" t="s">
        <v>48</v>
      </c>
      <c r="H57" s="26"/>
      <c r="I57" s="26"/>
      <c r="J57" s="59" t="s">
        <v>70</v>
      </c>
      <c r="K57" s="59">
        <v>1</v>
      </c>
      <c r="L57" s="16" t="s">
        <v>64</v>
      </c>
      <c r="M57" s="21"/>
      <c r="N57" s="7"/>
      <c r="O57" s="8"/>
      <c r="P57" s="9"/>
      <c r="Q57" s="10"/>
      <c r="R57" s="17">
        <v>0</v>
      </c>
      <c r="S57" s="18">
        <f t="shared" ref="S57:S59" si="36">R57*K57</f>
        <v>0</v>
      </c>
      <c r="T57" s="18">
        <f t="shared" ref="T57:T59" si="37">S57*0.2</f>
        <v>0</v>
      </c>
      <c r="U57" s="19">
        <f t="shared" ref="U57:U59" si="38">T57+S57</f>
        <v>0</v>
      </c>
    </row>
    <row r="58" spans="1:21" ht="78">
      <c r="A58" s="22" t="s">
        <v>95</v>
      </c>
      <c r="B58" s="14" t="s">
        <v>62</v>
      </c>
      <c r="C58" s="15" t="s">
        <v>51</v>
      </c>
      <c r="D58" s="14" t="s">
        <v>68</v>
      </c>
      <c r="E58" s="58" t="s">
        <v>144</v>
      </c>
      <c r="F58" s="24"/>
      <c r="G58" s="14" t="s">
        <v>48</v>
      </c>
      <c r="H58" s="26"/>
      <c r="I58" s="26"/>
      <c r="J58" s="59" t="s">
        <v>70</v>
      </c>
      <c r="K58" s="59">
        <v>1</v>
      </c>
      <c r="L58" s="16" t="s">
        <v>64</v>
      </c>
      <c r="M58" s="21"/>
      <c r="N58" s="7"/>
      <c r="O58" s="8"/>
      <c r="P58" s="9"/>
      <c r="Q58" s="10"/>
      <c r="R58" s="17">
        <v>0</v>
      </c>
      <c r="S58" s="18">
        <f t="shared" si="36"/>
        <v>0</v>
      </c>
      <c r="T58" s="18">
        <f t="shared" si="37"/>
        <v>0</v>
      </c>
      <c r="U58" s="19">
        <f t="shared" si="38"/>
        <v>0</v>
      </c>
    </row>
    <row r="59" spans="1:21" ht="97.5">
      <c r="A59" s="22" t="s">
        <v>96</v>
      </c>
      <c r="B59" s="14" t="s">
        <v>62</v>
      </c>
      <c r="C59" s="15" t="s">
        <v>53</v>
      </c>
      <c r="D59" s="14" t="s">
        <v>69</v>
      </c>
      <c r="E59" s="58" t="s">
        <v>145</v>
      </c>
      <c r="F59" s="24"/>
      <c r="G59" s="14" t="s">
        <v>48</v>
      </c>
      <c r="H59" s="26"/>
      <c r="I59" s="26"/>
      <c r="J59" s="59" t="s">
        <v>70</v>
      </c>
      <c r="K59" s="59">
        <v>1</v>
      </c>
      <c r="L59" s="16" t="s">
        <v>64</v>
      </c>
      <c r="M59" s="21"/>
      <c r="N59" s="7"/>
      <c r="O59" s="8"/>
      <c r="P59" s="9"/>
      <c r="Q59" s="10"/>
      <c r="R59" s="17">
        <v>0</v>
      </c>
      <c r="S59" s="18">
        <f t="shared" si="36"/>
        <v>0</v>
      </c>
      <c r="T59" s="18">
        <f t="shared" si="37"/>
        <v>0</v>
      </c>
      <c r="U59" s="19">
        <f t="shared" si="38"/>
        <v>0</v>
      </c>
    </row>
    <row r="60" spans="1:21" ht="88.5" customHeight="1">
      <c r="A60" s="22" t="s">
        <v>97</v>
      </c>
      <c r="B60" s="14" t="s">
        <v>61</v>
      </c>
      <c r="C60" s="15" t="s">
        <v>46</v>
      </c>
      <c r="D60" s="14" t="s">
        <v>66</v>
      </c>
      <c r="E60" s="58" t="s">
        <v>146</v>
      </c>
      <c r="F60" s="24"/>
      <c r="G60" s="14" t="s">
        <v>48</v>
      </c>
      <c r="H60" s="27"/>
      <c r="I60" s="27"/>
      <c r="J60" s="59" t="s">
        <v>70</v>
      </c>
      <c r="K60" s="59">
        <v>1</v>
      </c>
      <c r="L60" s="16" t="s">
        <v>64</v>
      </c>
      <c r="M60" s="21"/>
      <c r="N60" s="7"/>
      <c r="O60" s="8"/>
      <c r="P60" s="9"/>
      <c r="Q60" s="10"/>
      <c r="R60" s="17">
        <v>0</v>
      </c>
      <c r="S60" s="18">
        <f>R60*K60</f>
        <v>0</v>
      </c>
      <c r="T60" s="18">
        <f>S60*0.2</f>
        <v>0</v>
      </c>
      <c r="U60" s="19">
        <f>T60+S60</f>
        <v>0</v>
      </c>
    </row>
    <row r="61" spans="1:21">
      <c r="A61" s="43" t="s">
        <v>54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5"/>
      <c r="O61" s="45"/>
      <c r="P61" s="45"/>
      <c r="Q61" s="45"/>
      <c r="R61" s="46"/>
      <c r="S61" s="12">
        <f>SUM(S12:S60)</f>
        <v>0</v>
      </c>
      <c r="T61" s="12">
        <f t="shared" ref="T61:U61" si="39">SUM(T12:T60)</f>
        <v>0</v>
      </c>
      <c r="U61" s="12">
        <f t="shared" si="39"/>
        <v>0</v>
      </c>
    </row>
    <row r="62" spans="1:21" ht="48" customHeight="1">
      <c r="A62" s="39" t="s">
        <v>65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1"/>
      <c r="M62" s="42" t="s">
        <v>55</v>
      </c>
      <c r="N62" s="42"/>
      <c r="O62" s="42"/>
      <c r="P62" s="42"/>
      <c r="Q62" s="42"/>
      <c r="R62" s="42"/>
      <c r="S62" s="42"/>
      <c r="T62" s="42"/>
      <c r="U62" s="42"/>
    </row>
    <row r="63" spans="1:21" ht="17.25" customHeight="1">
      <c r="A63" s="47" t="s">
        <v>56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9"/>
      <c r="M63" s="42" t="s">
        <v>55</v>
      </c>
      <c r="N63" s="42"/>
      <c r="O63" s="42"/>
      <c r="P63" s="42"/>
      <c r="Q63" s="42"/>
      <c r="R63" s="42"/>
      <c r="S63" s="42"/>
      <c r="T63" s="42"/>
      <c r="U63" s="42"/>
    </row>
    <row r="64" spans="1:21" ht="35.25" customHeight="1">
      <c r="A64" s="39" t="s">
        <v>57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1"/>
      <c r="M64" s="42" t="s">
        <v>55</v>
      </c>
      <c r="N64" s="42"/>
      <c r="O64" s="42"/>
      <c r="P64" s="42"/>
      <c r="Q64" s="42"/>
      <c r="R64" s="42"/>
      <c r="S64" s="42"/>
      <c r="T64" s="42"/>
      <c r="U64" s="42"/>
    </row>
    <row r="65" spans="1:21">
      <c r="A65" s="39" t="s">
        <v>58</v>
      </c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1"/>
      <c r="M65" s="42" t="s">
        <v>55</v>
      </c>
      <c r="N65" s="42"/>
      <c r="O65" s="42"/>
      <c r="P65" s="42"/>
      <c r="Q65" s="42"/>
      <c r="R65" s="42"/>
      <c r="S65" s="42"/>
      <c r="T65" s="42"/>
      <c r="U65" s="42"/>
    </row>
    <row r="66" spans="1:2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>
      <c r="A67" s="13" t="s">
        <v>59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>
      <c r="D68" t="s">
        <v>60</v>
      </c>
    </row>
  </sheetData>
  <mergeCells count="43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F9:F10"/>
    <mergeCell ref="H12:H60"/>
    <mergeCell ref="A65:L65"/>
    <mergeCell ref="M65:U65"/>
    <mergeCell ref="A61:R61"/>
    <mergeCell ref="A62:L62"/>
    <mergeCell ref="M62:U62"/>
    <mergeCell ref="A63:L63"/>
    <mergeCell ref="M63:U63"/>
    <mergeCell ref="A64:L64"/>
    <mergeCell ref="M64:U64"/>
    <mergeCell ref="I12:I60"/>
    <mergeCell ref="F45:F55"/>
    <mergeCell ref="O9:O10"/>
    <mergeCell ref="F23:F33"/>
    <mergeCell ref="F34:F44"/>
    <mergeCell ref="N9:N10"/>
    <mergeCell ref="I8:I10"/>
    <mergeCell ref="J8:J10"/>
    <mergeCell ref="K8:K10"/>
    <mergeCell ref="L8:L10"/>
    <mergeCell ref="M8:Q8"/>
    <mergeCell ref="P9:P10"/>
    <mergeCell ref="Q9:Q10"/>
    <mergeCell ref="F12:F22"/>
    <mergeCell ref="G9:G10"/>
    <mergeCell ref="M9:M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2022-08-29T08:04:26Z</dcterms:modified>
</cp:coreProperties>
</file>