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81-БНГРЭ-2022 поставка канатов стропов в 2023 году\1 Запрос\Форма 6к, 6т\"/>
    </mc:Choice>
  </mc:AlternateContent>
  <xr:revisionPtr revIDLastSave="0" documentId="13_ncr:1_{50B5C681-5AD3-429B-B464-BB045C32B651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7" i="1" l="1"/>
  <c r="S14" i="1" l="1"/>
  <c r="T14" i="1" s="1"/>
  <c r="U14" i="1" s="1"/>
  <c r="S16" i="1"/>
  <c r="T16" i="1" s="1"/>
  <c r="U16" i="1" s="1"/>
  <c r="S15" i="1"/>
  <c r="T15" i="1" s="1"/>
  <c r="U15" i="1" s="1"/>
  <c r="S13" i="1"/>
  <c r="T13" i="1" s="1"/>
  <c r="U13" i="1" s="1"/>
  <c r="S12" i="1" l="1"/>
  <c r="T12" i="1" l="1"/>
  <c r="T17" i="1" s="1"/>
  <c r="U12" i="1" l="1"/>
  <c r="U17" i="1" s="1"/>
</calcChain>
</file>

<file path=xl/sharedStrings.xml><?xml version="1.0" encoding="utf-8"?>
<sst xmlns="http://schemas.openxmlformats.org/spreadsheetml/2006/main" count="100" uniqueCount="75">
  <si>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</si>
  <si>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</si>
  <si>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</si>
  <si>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</si>
  <si>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</si>
  <si>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</si>
  <si>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</si>
  <si>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</si>
  <si>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</si>
  <si>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</si>
  <si>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</si>
  <si>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</si>
  <si>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</si>
  <si>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</si>
  <si>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</si>
  <si>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</si>
  <si>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</si>
  <si>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</si>
  <si>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</si>
  <si>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</si>
  <si>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</si>
  <si>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</si>
  <si>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</si>
  <si>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</si>
  <si>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</si>
  <si>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</si>
  <si>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</si>
  <si>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</si>
  <si>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</si>
  <si>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</si>
  <si>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</si>
  <si>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</si>
  <si>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</si>
  <si>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</si>
  <si>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</si>
  <si>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</si>
  <si>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</si>
  <si>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</si>
  <si>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</si>
  <si>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</si>
  <si>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</si>
  <si>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</si>
  <si>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</si>
  <si>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</si>
  <si>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</si>
  <si>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</si>
  <si>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</si>
  <si>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</si>
  <si>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</si>
  <si>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</si>
  <si>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</si>
  <si>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</si>
  <si>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</si>
  <si>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</si>
  <si>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</si>
  <si>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</si>
  <si>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</si>
  <si>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Базис поставки:  DAP ЯНАО, г. Новый Уренгой, п. Коротчаево</t>
  </si>
  <si>
    <t>ПДО  81-БНГРЭ-2022 Лот 5</t>
  </si>
  <si>
    <t>Форма 6.5к «Коммерческое предложение»</t>
  </si>
  <si>
    <t>м</t>
  </si>
  <si>
    <t>Отдел главного механика, Служба по вышкостроению, обустройству месторождени</t>
  </si>
  <si>
    <t>Отдел главного механика</t>
  </si>
  <si>
    <t>Служба по вышкостроению, обустройству месторождени</t>
  </si>
  <si>
    <t>15060100024</t>
  </si>
  <si>
    <t>15060100045</t>
  </si>
  <si>
    <t>15060100030</t>
  </si>
  <si>
    <t>15060100058</t>
  </si>
  <si>
    <t>15060100047</t>
  </si>
  <si>
    <r>
      <t>Канат стальной диаметром 15 мм грузового назначения марки В нераскручивающийся рихтованный повышенной точности маркировочной группы 1770 Н/мм</t>
    </r>
    <r>
      <rPr>
        <vertAlign val="superscript"/>
        <sz val="9"/>
        <color theme="1"/>
        <rFont val="Arial"/>
        <family val="2"/>
        <charset val="204"/>
      </rPr>
      <t>2</t>
    </r>
    <r>
      <rPr>
        <sz val="9"/>
        <color theme="1"/>
        <rFont val="Arial"/>
        <family val="2"/>
        <charset val="204"/>
      </rPr>
      <t xml:space="preserve"> 15-Г-В-Н-Р-Т-1770</t>
    </r>
  </si>
  <si>
    <r>
      <t>Канат стальной диаметром 18 мм грузового назначения марки В нераскручивающийся рихтованный повышенной точности маркировочной группы 1770 Н/мм</t>
    </r>
    <r>
      <rPr>
        <vertAlign val="superscript"/>
        <sz val="9"/>
        <color theme="1"/>
        <rFont val="Arial"/>
        <family val="2"/>
        <charset val="204"/>
      </rPr>
      <t>2</t>
    </r>
    <r>
      <rPr>
        <sz val="9"/>
        <color theme="1"/>
        <rFont val="Arial"/>
        <family val="2"/>
        <charset val="204"/>
      </rPr>
      <t xml:space="preserve"> 18-Г-В-Н-Р-Т-1770</t>
    </r>
  </si>
  <si>
    <r>
      <t>Канат стальной диаметром 22 мм грузового назначения марки ВК нераскручивающийся рихтованный повышенной точности маркировочной группы 1770 Н/мм</t>
    </r>
    <r>
      <rPr>
        <vertAlign val="superscript"/>
        <sz val="9"/>
        <color theme="1"/>
        <rFont val="Arial"/>
        <family val="2"/>
        <charset val="204"/>
      </rPr>
      <t>2</t>
    </r>
    <r>
      <rPr>
        <sz val="9"/>
        <color theme="1"/>
        <rFont val="Arial"/>
        <family val="2"/>
        <charset val="204"/>
      </rPr>
      <t xml:space="preserve"> 22-Г-ВК-Н-Р-Т-1770</t>
    </r>
  </si>
  <si>
    <r>
      <t>Канат стальной диаметром 22,5 мм грузового назначения марки ВК нераскручивающийся рихтованный повышенной точности маркировочной группы 1770 Н/мм</t>
    </r>
    <r>
      <rPr>
        <vertAlign val="superscript"/>
        <sz val="9"/>
        <color theme="1"/>
        <rFont val="Arial"/>
        <family val="2"/>
        <charset val="204"/>
      </rPr>
      <t>2</t>
    </r>
    <r>
      <rPr>
        <sz val="9"/>
        <color theme="1"/>
        <rFont val="Arial"/>
        <family val="2"/>
        <charset val="204"/>
      </rPr>
      <t xml:space="preserve"> 22,5-Г-ВК-Н-Р-Т-1770</t>
    </r>
  </si>
  <si>
    <r>
      <t>Канат стальной диаметром 6,2 мм грузового назначения марки ВК нераскручивающийся рихтованный повышенной точности маркировочной группы 1770 Н/мм</t>
    </r>
    <r>
      <rPr>
        <vertAlign val="superscript"/>
        <sz val="9"/>
        <color theme="1"/>
        <rFont val="Arial"/>
        <family val="2"/>
        <charset val="204"/>
      </rPr>
      <t>2</t>
    </r>
    <r>
      <rPr>
        <sz val="9"/>
        <color theme="1"/>
        <rFont val="Arial"/>
        <family val="2"/>
        <charset val="204"/>
      </rPr>
      <t xml:space="preserve"> 6,2-Г-ВК-Н-Р-Т-1770</t>
    </r>
  </si>
  <si>
    <t>Условие о толерансе: допускается отклонение (+/-), не превышающее 10%, от заявленного к поставке количества товара, связанное с технологической нормой отгрузки, не требующее дополнительного согласования. Оплате подлежит фактически поставленное количество Товара.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</si>
</sst>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2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vertAlign val="superscript"/>
      <sz val="9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4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8" fillId="0" borderId="4" xfId="0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 wrapText="1"/>
    </xf>
    <xf numFmtId="0" fontId="7" fillId="4" borderId="4" xfId="0" applyFont="1" applyFill="1" applyBorder="1" applyAlignment="1">
      <alignment horizontal="center" vertical="top" wrapText="1"/>
    </xf>
    <xf numFmtId="4" fontId="1" fillId="4" borderId="4" xfId="0" applyNumberFormat="1" applyFont="1" applyFill="1" applyBorder="1" applyAlignment="1">
      <alignment horizontal="right" vertical="center"/>
    </xf>
    <xf numFmtId="4" fontId="1" fillId="5" borderId="4" xfId="0" applyNumberFormat="1" applyFont="1" applyFill="1" applyBorder="1" applyAlignment="1">
      <alignment horizontal="right" vertical="center"/>
    </xf>
    <xf numFmtId="4" fontId="1" fillId="5" borderId="4" xfId="0" applyNumberFormat="1" applyFont="1" applyFill="1" applyBorder="1" applyAlignment="1">
      <alignment horizontal="right" vertical="center" wrapText="1"/>
    </xf>
    <xf numFmtId="4" fontId="7" fillId="5" borderId="4" xfId="0" applyNumberFormat="1" applyFont="1" applyFill="1" applyBorder="1" applyAlignment="1">
      <alignment horizontal="right" vertical="center"/>
    </xf>
    <xf numFmtId="0" fontId="10" fillId="6" borderId="4" xfId="0" applyFont="1" applyFill="1" applyBorder="1" applyAlignment="1">
      <alignment horizontal="left" vertical="center" wrapText="1" indent="1"/>
    </xf>
    <xf numFmtId="0" fontId="9" fillId="0" borderId="4" xfId="0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4" borderId="3" xfId="0" applyFont="1" applyFill="1" applyBorder="1" applyAlignment="1">
      <alignment horizontal="left" vertical="center"/>
    </xf>
    <xf numFmtId="0" fontId="7" fillId="5" borderId="13" xfId="0" applyFont="1" applyFill="1" applyBorder="1" applyAlignment="1">
      <alignment horizontal="right" vertical="center"/>
    </xf>
    <xf numFmtId="0" fontId="7" fillId="5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wrapText="1"/>
    </xf>
    <xf numFmtId="0" fontId="1" fillId="4" borderId="4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1" fillId="4" borderId="11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4" xfId="0" applyFont="1" applyBorder="1" applyAlignment="1">
      <alignment horizontal="center" vertical="center" textRotation="90"/>
    </xf>
    <xf numFmtId="0" fontId="7" fillId="3" borderId="4" xfId="0" applyFont="1" applyFill="1" applyBorder="1" applyAlignment="1">
      <alignment horizontal="center" vertical="center" textRotation="90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textRotation="90" wrapText="1"/>
    </xf>
    <xf numFmtId="0" fontId="7" fillId="3" borderId="4" xfId="0" applyFont="1" applyFill="1" applyBorder="1" applyAlignment="1">
      <alignment horizontal="center" vertical="center" textRotation="90" wrapText="1"/>
    </xf>
    <xf numFmtId="0" fontId="3" fillId="0" borderId="0" xfId="0" applyFont="1" applyBorder="1" applyAlignment="1">
      <alignment horizontal="center"/>
    </xf>
    <xf numFmtId="0" fontId="7" fillId="0" borderId="3" xfId="0" applyFont="1" applyBorder="1" applyAlignment="1">
      <alignment horizontal="center" textRotation="90" wrapText="1"/>
    </xf>
    <xf numFmtId="0" fontId="7" fillId="0" borderId="5" xfId="0" applyFont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left" vertical="top" textRotation="90" wrapText="1"/>
    </xf>
    <xf numFmtId="0" fontId="7" fillId="0" borderId="3" xfId="0" applyFont="1" applyBorder="1" applyAlignment="1">
      <alignment horizontal="center" vertical="top" textRotation="90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5"/>
  <sheetViews>
    <sheetView tabSelected="1" zoomScaleNormal="100" workbookViewId="0">
      <selection activeCell="S17" sqref="S17"/>
    </sheetView>
  </sheetViews>
  <sheetFormatPr defaultRowHeight="15" x14ac:dyDescent="0.25"/>
  <cols>
    <col min="1" max="1" width="3.85546875" customWidth="1"/>
    <col min="2" max="2" width="13.28515625" customWidth="1"/>
    <col min="3" max="3" width="31.5703125" hidden="1" customWidth="1"/>
    <col min="4" max="4" width="12" customWidth="1"/>
    <col min="5" max="5" width="35.28515625" customWidth="1"/>
    <col min="6" max="6" width="5.5703125" customWidth="1"/>
    <col min="7" max="7" width="10" customWidth="1"/>
    <col min="8" max="8" width="4.85546875" customWidth="1"/>
    <col min="9" max="9" width="5" customWidth="1"/>
    <col min="10" max="10" width="6.85546875" customWidth="1"/>
    <col min="11" max="11" width="5.42578125" customWidth="1"/>
    <col min="12" max="12" width="13.425781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37" t="s">
        <v>59</v>
      </c>
      <c r="R1" s="37"/>
      <c r="S1" s="37"/>
      <c r="T1" s="37"/>
      <c r="U1" s="37"/>
    </row>
    <row r="2" spans="1:21" x14ac:dyDescent="0.25">
      <c r="A2" s="46" t="s">
        <v>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</row>
    <row r="3" spans="1:21" x14ac:dyDescent="0.25">
      <c r="A3" s="2"/>
      <c r="B3" s="38" t="s">
        <v>1</v>
      </c>
      <c r="C3" s="38"/>
      <c r="D3" s="38"/>
      <c r="E3" s="38"/>
      <c r="F3" s="38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58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39" t="s">
        <v>3</v>
      </c>
      <c r="B7" s="40" t="s">
        <v>4</v>
      </c>
      <c r="C7" s="40" t="s">
        <v>5</v>
      </c>
      <c r="D7" s="41" t="s">
        <v>6</v>
      </c>
      <c r="E7" s="41"/>
      <c r="F7" s="41"/>
      <c r="G7" s="41"/>
      <c r="H7" s="41"/>
      <c r="I7" s="41"/>
      <c r="J7" s="41"/>
      <c r="K7" s="41"/>
      <c r="L7" s="41"/>
      <c r="M7" s="42" t="s">
        <v>7</v>
      </c>
      <c r="N7" s="43"/>
      <c r="O7" s="43"/>
      <c r="P7" s="43"/>
      <c r="Q7" s="43"/>
      <c r="R7" s="43"/>
      <c r="S7" s="43"/>
      <c r="T7" s="43"/>
      <c r="U7" s="43"/>
    </row>
    <row r="8" spans="1:21" x14ac:dyDescent="0.25">
      <c r="A8" s="39"/>
      <c r="B8" s="40"/>
      <c r="C8" s="40"/>
      <c r="D8" s="41" t="s">
        <v>8</v>
      </c>
      <c r="E8" s="41"/>
      <c r="F8" s="41"/>
      <c r="G8" s="41"/>
      <c r="H8" s="39" t="s">
        <v>9</v>
      </c>
      <c r="I8" s="39" t="s">
        <v>10</v>
      </c>
      <c r="J8" s="40" t="s">
        <v>11</v>
      </c>
      <c r="K8" s="40" t="s">
        <v>12</v>
      </c>
      <c r="L8" s="49" t="s">
        <v>55</v>
      </c>
      <c r="M8" s="50" t="s">
        <v>13</v>
      </c>
      <c r="N8" s="51"/>
      <c r="O8" s="51"/>
      <c r="P8" s="51"/>
      <c r="Q8" s="51"/>
      <c r="R8" s="44" t="s">
        <v>14</v>
      </c>
      <c r="S8" s="44" t="s">
        <v>15</v>
      </c>
      <c r="T8" s="44" t="s">
        <v>16</v>
      </c>
      <c r="U8" s="44" t="s">
        <v>17</v>
      </c>
    </row>
    <row r="9" spans="1:21" x14ac:dyDescent="0.25">
      <c r="A9" s="39"/>
      <c r="B9" s="40"/>
      <c r="C9" s="40"/>
      <c r="D9" s="45" t="s">
        <v>18</v>
      </c>
      <c r="E9" s="45" t="s">
        <v>19</v>
      </c>
      <c r="F9" s="45" t="s">
        <v>20</v>
      </c>
      <c r="G9" s="45" t="s">
        <v>21</v>
      </c>
      <c r="H9" s="39"/>
      <c r="I9" s="39"/>
      <c r="J9" s="40"/>
      <c r="K9" s="40"/>
      <c r="L9" s="49"/>
      <c r="M9" s="48" t="s">
        <v>19</v>
      </c>
      <c r="N9" s="47" t="s">
        <v>22</v>
      </c>
      <c r="O9" s="47" t="s">
        <v>21</v>
      </c>
      <c r="P9" s="52" t="s">
        <v>23</v>
      </c>
      <c r="Q9" s="53" t="s">
        <v>24</v>
      </c>
      <c r="R9" s="44"/>
      <c r="S9" s="44"/>
      <c r="T9" s="44"/>
      <c r="U9" s="44"/>
    </row>
    <row r="10" spans="1:21" ht="66" customHeight="1" x14ac:dyDescent="0.25">
      <c r="A10" s="39"/>
      <c r="B10" s="40"/>
      <c r="C10" s="40"/>
      <c r="D10" s="45"/>
      <c r="E10" s="45"/>
      <c r="F10" s="45"/>
      <c r="G10" s="45"/>
      <c r="H10" s="39"/>
      <c r="I10" s="39"/>
      <c r="J10" s="40"/>
      <c r="K10" s="40"/>
      <c r="L10" s="49"/>
      <c r="M10" s="48"/>
      <c r="N10" s="47"/>
      <c r="O10" s="47"/>
      <c r="P10" s="52"/>
      <c r="Q10" s="53"/>
      <c r="R10" s="44"/>
      <c r="S10" s="44"/>
      <c r="T10" s="44"/>
      <c r="U10" s="44"/>
    </row>
    <row r="11" spans="1:21" x14ac:dyDescent="0.25">
      <c r="A11" s="11" t="s">
        <v>25</v>
      </c>
      <c r="B11" s="11" t="s">
        <v>26</v>
      </c>
      <c r="C11" s="11" t="s">
        <v>27</v>
      </c>
      <c r="D11" s="11" t="s">
        <v>28</v>
      </c>
      <c r="E11" s="11" t="s">
        <v>29</v>
      </c>
      <c r="F11" s="11" t="s">
        <v>30</v>
      </c>
      <c r="G11" s="11" t="s">
        <v>31</v>
      </c>
      <c r="H11" s="11" t="s">
        <v>32</v>
      </c>
      <c r="I11" s="11" t="s">
        <v>33</v>
      </c>
      <c r="J11" s="11" t="s">
        <v>34</v>
      </c>
      <c r="K11" s="11" t="s">
        <v>35</v>
      </c>
      <c r="L11" s="11" t="s">
        <v>36</v>
      </c>
      <c r="M11" s="9" t="s">
        <v>37</v>
      </c>
      <c r="N11" s="12" t="s">
        <v>38</v>
      </c>
      <c r="O11" s="12" t="s">
        <v>39</v>
      </c>
      <c r="P11" s="12" t="s">
        <v>40</v>
      </c>
      <c r="Q11" s="12" t="s">
        <v>41</v>
      </c>
      <c r="R11" s="12" t="s">
        <v>42</v>
      </c>
      <c r="S11" s="12" t="s">
        <v>43</v>
      </c>
      <c r="T11" s="12" t="s">
        <v>44</v>
      </c>
      <c r="U11" s="12" t="s">
        <v>45</v>
      </c>
    </row>
    <row r="12" spans="1:21" ht="105" customHeight="1" x14ac:dyDescent="0.25">
      <c r="A12" s="10" t="s">
        <v>25</v>
      </c>
      <c r="B12" s="7" t="s">
        <v>61</v>
      </c>
      <c r="C12" s="8"/>
      <c r="D12" s="7" t="s">
        <v>64</v>
      </c>
      <c r="E12" s="21" t="s">
        <v>69</v>
      </c>
      <c r="F12" s="27" t="s">
        <v>46</v>
      </c>
      <c r="G12" s="7" t="s">
        <v>47</v>
      </c>
      <c r="H12" s="13" t="s">
        <v>48</v>
      </c>
      <c r="I12" s="13" t="s">
        <v>48</v>
      </c>
      <c r="J12" s="22" t="s">
        <v>60</v>
      </c>
      <c r="K12" s="22">
        <v>1200</v>
      </c>
      <c r="L12" s="23">
        <v>44927</v>
      </c>
      <c r="M12" s="14"/>
      <c r="N12" s="14"/>
      <c r="O12" s="14"/>
      <c r="P12" s="15"/>
      <c r="Q12" s="16"/>
      <c r="R12" s="17">
        <v>0</v>
      </c>
      <c r="S12" s="18">
        <f>R12*K12</f>
        <v>0</v>
      </c>
      <c r="T12" s="18">
        <f>S12*0.2</f>
        <v>0</v>
      </c>
      <c r="U12" s="19">
        <f>T12+S12</f>
        <v>0</v>
      </c>
    </row>
    <row r="13" spans="1:21" ht="105" customHeight="1" x14ac:dyDescent="0.25">
      <c r="A13" s="10">
        <v>2</v>
      </c>
      <c r="B13" s="7" t="s">
        <v>62</v>
      </c>
      <c r="C13" s="8"/>
      <c r="D13" s="7" t="s">
        <v>65</v>
      </c>
      <c r="E13" s="21" t="s">
        <v>70</v>
      </c>
      <c r="F13" s="27"/>
      <c r="G13" s="7" t="s">
        <v>47</v>
      </c>
      <c r="H13" s="13" t="s">
        <v>48</v>
      </c>
      <c r="I13" s="13" t="s">
        <v>48</v>
      </c>
      <c r="J13" s="22" t="s">
        <v>60</v>
      </c>
      <c r="K13" s="22">
        <v>100</v>
      </c>
      <c r="L13" s="23">
        <v>44927</v>
      </c>
      <c r="M13" s="14"/>
      <c r="N13" s="14"/>
      <c r="O13" s="14"/>
      <c r="P13" s="15"/>
      <c r="Q13" s="16"/>
      <c r="R13" s="17">
        <v>0</v>
      </c>
      <c r="S13" s="18">
        <f>R13*K13</f>
        <v>0</v>
      </c>
      <c r="T13" s="18">
        <f>S13*0.2</f>
        <v>0</v>
      </c>
      <c r="U13" s="19">
        <f>T13+S13</f>
        <v>0</v>
      </c>
    </row>
    <row r="14" spans="1:21" ht="105" customHeight="1" x14ac:dyDescent="0.25">
      <c r="A14" s="10">
        <v>3</v>
      </c>
      <c r="B14" s="7" t="s">
        <v>63</v>
      </c>
      <c r="C14" s="8"/>
      <c r="D14" s="7" t="s">
        <v>66</v>
      </c>
      <c r="E14" s="21" t="s">
        <v>71</v>
      </c>
      <c r="F14" s="27"/>
      <c r="G14" s="7" t="s">
        <v>47</v>
      </c>
      <c r="H14" s="13" t="s">
        <v>48</v>
      </c>
      <c r="I14" s="13" t="s">
        <v>48</v>
      </c>
      <c r="J14" s="22" t="s">
        <v>60</v>
      </c>
      <c r="K14" s="22">
        <v>200</v>
      </c>
      <c r="L14" s="23">
        <v>44927</v>
      </c>
      <c r="M14" s="14"/>
      <c r="N14" s="14"/>
      <c r="O14" s="14"/>
      <c r="P14" s="15"/>
      <c r="Q14" s="16"/>
      <c r="R14" s="17">
        <v>0</v>
      </c>
      <c r="S14" s="18">
        <f>R14*K14</f>
        <v>0</v>
      </c>
      <c r="T14" s="18">
        <f>S14*0.2</f>
        <v>0</v>
      </c>
      <c r="U14" s="19">
        <f>T14+S14</f>
        <v>0</v>
      </c>
    </row>
    <row r="15" spans="1:21" ht="105" customHeight="1" x14ac:dyDescent="0.25">
      <c r="A15" s="10">
        <v>4</v>
      </c>
      <c r="B15" s="7" t="s">
        <v>62</v>
      </c>
      <c r="C15" s="8"/>
      <c r="D15" s="7" t="s">
        <v>67</v>
      </c>
      <c r="E15" s="21" t="s">
        <v>72</v>
      </c>
      <c r="F15" s="27"/>
      <c r="G15" s="7" t="s">
        <v>47</v>
      </c>
      <c r="H15" s="13" t="s">
        <v>48</v>
      </c>
      <c r="I15" s="13" t="s">
        <v>48</v>
      </c>
      <c r="J15" s="22" t="s">
        <v>60</v>
      </c>
      <c r="K15" s="22">
        <v>100</v>
      </c>
      <c r="L15" s="23">
        <v>44927</v>
      </c>
      <c r="M15" s="14"/>
      <c r="N15" s="14"/>
      <c r="O15" s="14"/>
      <c r="P15" s="15"/>
      <c r="Q15" s="16"/>
      <c r="R15" s="17">
        <v>0</v>
      </c>
      <c r="S15" s="18">
        <f>R15*K15</f>
        <v>0</v>
      </c>
      <c r="T15" s="18">
        <f>S15*0.2</f>
        <v>0</v>
      </c>
      <c r="U15" s="19">
        <f>T15+S15</f>
        <v>0</v>
      </c>
    </row>
    <row r="16" spans="1:21" ht="105" customHeight="1" x14ac:dyDescent="0.25">
      <c r="A16" s="10">
        <v>5</v>
      </c>
      <c r="B16" s="7" t="s">
        <v>62</v>
      </c>
      <c r="C16" s="8"/>
      <c r="D16" s="7" t="s">
        <v>68</v>
      </c>
      <c r="E16" s="21" t="s">
        <v>73</v>
      </c>
      <c r="F16" s="27"/>
      <c r="G16" s="7" t="s">
        <v>47</v>
      </c>
      <c r="H16" s="13" t="s">
        <v>48</v>
      </c>
      <c r="I16" s="13" t="s">
        <v>48</v>
      </c>
      <c r="J16" s="22" t="s">
        <v>60</v>
      </c>
      <c r="K16" s="22">
        <v>100</v>
      </c>
      <c r="L16" s="23">
        <v>44927</v>
      </c>
      <c r="M16" s="14"/>
      <c r="N16" s="14"/>
      <c r="O16" s="14"/>
      <c r="P16" s="15"/>
      <c r="Q16" s="16"/>
      <c r="R16" s="17">
        <v>0</v>
      </c>
      <c r="S16" s="18">
        <f>R16*K16</f>
        <v>0</v>
      </c>
      <c r="T16" s="18">
        <f>S16*0.2</f>
        <v>0</v>
      </c>
      <c r="U16" s="19">
        <f>T16+S16</f>
        <v>0</v>
      </c>
    </row>
    <row r="17" spans="1:21" x14ac:dyDescent="0.25">
      <c r="A17" s="29" t="s">
        <v>49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30"/>
      <c r="O17" s="30"/>
      <c r="P17" s="30"/>
      <c r="Q17" s="30"/>
      <c r="R17" s="30"/>
      <c r="S17" s="20">
        <f>SUM(S12:S16)</f>
        <v>0</v>
      </c>
      <c r="T17" s="20">
        <f t="shared" ref="T17:U17" si="0">SUM(T12:T16)</f>
        <v>0</v>
      </c>
      <c r="U17" s="20">
        <f t="shared" si="0"/>
        <v>0</v>
      </c>
    </row>
    <row r="18" spans="1:21" ht="48" customHeight="1" x14ac:dyDescent="0.25">
      <c r="A18" s="31" t="s">
        <v>56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2" t="s">
        <v>50</v>
      </c>
      <c r="N18" s="32"/>
      <c r="O18" s="32"/>
      <c r="P18" s="32"/>
      <c r="Q18" s="32"/>
      <c r="R18" s="32"/>
      <c r="S18" s="32"/>
      <c r="T18" s="32"/>
      <c r="U18" s="32"/>
    </row>
    <row r="19" spans="1:21" ht="17.25" customHeight="1" x14ac:dyDescent="0.25">
      <c r="A19" s="33" t="s">
        <v>57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5"/>
      <c r="M19" s="36" t="s">
        <v>50</v>
      </c>
      <c r="N19" s="36"/>
      <c r="O19" s="36"/>
      <c r="P19" s="36"/>
      <c r="Q19" s="36"/>
      <c r="R19" s="36"/>
      <c r="S19" s="36"/>
      <c r="T19" s="36"/>
      <c r="U19" s="36"/>
    </row>
    <row r="20" spans="1:21" ht="35.25" customHeight="1" x14ac:dyDescent="0.25">
      <c r="A20" s="24" t="s">
        <v>51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6"/>
      <c r="M20" s="28" t="s">
        <v>50</v>
      </c>
      <c r="N20" s="28"/>
      <c r="O20" s="28"/>
      <c r="P20" s="28"/>
      <c r="Q20" s="28"/>
      <c r="R20" s="28"/>
      <c r="S20" s="28"/>
      <c r="T20" s="28"/>
      <c r="U20" s="28"/>
    </row>
    <row r="21" spans="1:21" x14ac:dyDescent="0.25">
      <c r="A21" s="24" t="s">
        <v>52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6"/>
      <c r="M21" s="28" t="s">
        <v>50</v>
      </c>
      <c r="N21" s="28"/>
      <c r="O21" s="28"/>
      <c r="P21" s="28"/>
      <c r="Q21" s="28"/>
      <c r="R21" s="28"/>
      <c r="S21" s="28"/>
      <c r="T21" s="28"/>
      <c r="U21" s="28"/>
    </row>
    <row r="22" spans="1:21" ht="24.75" customHeight="1" x14ac:dyDescent="0.25">
      <c r="A22" s="24" t="s">
        <v>74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6"/>
    </row>
    <row r="23" spans="1:2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25">
      <c r="A24" s="6" t="s">
        <v>53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5">
      <c r="D25" t="s">
        <v>54</v>
      </c>
    </row>
  </sheetData>
  <mergeCells count="39">
    <mergeCell ref="F9:F10"/>
    <mergeCell ref="O9:O10"/>
    <mergeCell ref="G9:G10"/>
    <mergeCell ref="M9:M10"/>
    <mergeCell ref="N9:N10"/>
    <mergeCell ref="I8:I10"/>
    <mergeCell ref="J8:J10"/>
    <mergeCell ref="K8:K10"/>
    <mergeCell ref="L8:L10"/>
    <mergeCell ref="M8:Q8"/>
    <mergeCell ref="P9:P10"/>
    <mergeCell ref="Q9:Q10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A2:U2"/>
    <mergeCell ref="R8:R10"/>
    <mergeCell ref="A22:U22"/>
    <mergeCell ref="F12:F16"/>
    <mergeCell ref="A21:L21"/>
    <mergeCell ref="M21:U21"/>
    <mergeCell ref="A17:R17"/>
    <mergeCell ref="A18:L18"/>
    <mergeCell ref="M18:U18"/>
    <mergeCell ref="A19:L19"/>
    <mergeCell ref="M19:U19"/>
    <mergeCell ref="A20:L20"/>
    <mergeCell ref="M20:U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2022-08-25T14:42:40Z</dcterms:modified>
</cp:coreProperties>
</file>